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4" activeTab="3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Q8" s="1"/>
  <c r="B12"/>
  <c r="D12" s="1"/>
  <c r="Q12" s="1"/>
  <c r="B16"/>
  <c r="D16" s="1"/>
  <c r="Q16" s="1"/>
  <c r="B20"/>
  <c r="D20" s="1"/>
  <c r="B24"/>
  <c r="D24" s="1"/>
  <c r="Q24" s="1"/>
  <c r="B28"/>
  <c r="D28" s="1"/>
  <c r="Q28" s="1"/>
  <c r="B32"/>
  <c r="D32" s="1"/>
  <c r="B36"/>
  <c r="D36" s="1"/>
  <c r="B40"/>
  <c r="D40" s="1"/>
  <c r="B44"/>
  <c r="D44" s="1"/>
  <c r="Q44" s="1"/>
  <c r="B48"/>
  <c r="D48" s="1"/>
  <c r="Q48" s="1"/>
  <c r="B52"/>
  <c r="D52" s="1"/>
  <c r="B56"/>
  <c r="D56" s="1"/>
  <c r="Q56" s="1"/>
  <c r="B60"/>
  <c r="D60" s="1"/>
  <c r="Q60" s="1"/>
  <c r="B64"/>
  <c r="D64" s="1"/>
  <c r="B68"/>
  <c r="D68" s="1"/>
  <c r="B72"/>
  <c r="D72" s="1"/>
  <c r="Q72" s="1"/>
  <c r="B76"/>
  <c r="D76" s="1"/>
  <c r="Q76" s="1"/>
  <c r="B80"/>
  <c r="D80" s="1"/>
  <c r="B84"/>
  <c r="D84" s="1"/>
  <c r="B88"/>
  <c r="D88" s="1"/>
  <c r="B92"/>
  <c r="D92" s="1"/>
  <c r="Q92" s="1"/>
  <c r="B96"/>
  <c r="D96" s="1"/>
  <c r="Q96" s="1"/>
  <c r="B3"/>
  <c r="D3" s="1"/>
  <c r="Q3" s="1"/>
  <c r="B7"/>
  <c r="D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B43"/>
  <c r="D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B75"/>
  <c r="D75" s="1"/>
  <c r="Q75" s="1"/>
  <c r="B79"/>
  <c r="D79" s="1"/>
  <c r="Q79" s="1"/>
  <c r="B83"/>
  <c r="D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64" i="81" l="1"/>
  <c r="Q32"/>
  <c r="Q36"/>
  <c r="Q7"/>
  <c r="Q83"/>
  <c r="Q88"/>
  <c r="Q39"/>
  <c r="Q4"/>
  <c r="Q68"/>
  <c r="Q52"/>
  <c r="Q43"/>
  <c r="Q20"/>
  <c r="Q84"/>
  <c r="Q5"/>
  <c r="Q71"/>
  <c r="Q40"/>
  <c r="T2" i="82"/>
  <c r="T2" i="79"/>
  <c r="DM99" i="11"/>
  <c r="Q80" i="8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I2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B29" i="62" s="1"/>
  <c r="AH29" i="14"/>
  <c r="AI29"/>
  <c r="AJ29"/>
  <c r="AE30"/>
  <c r="AF30"/>
  <c r="AG30"/>
  <c r="AB30" i="62" s="1"/>
  <c r="AH30" i="14"/>
  <c r="AI30"/>
  <c r="AJ30"/>
  <c r="AE31"/>
  <c r="AF31"/>
  <c r="AG31"/>
  <c r="AH31"/>
  <c r="AI31"/>
  <c r="AJ31"/>
  <c r="AE32"/>
  <c r="AF32"/>
  <c r="AG32"/>
  <c r="AH32"/>
  <c r="AI32"/>
  <c r="AJ32"/>
  <c r="AE33"/>
  <c r="AF33"/>
  <c r="AG33"/>
  <c r="AB33" i="62" s="1"/>
  <c r="AH33" i="14"/>
  <c r="AI33"/>
  <c r="AJ33"/>
  <c r="AE34"/>
  <c r="AF34"/>
  <c r="AG34"/>
  <c r="AB34" i="62" s="1"/>
  <c r="AH34" i="14"/>
  <c r="AI34"/>
  <c r="AJ34"/>
  <c r="AE35"/>
  <c r="AF35"/>
  <c r="AG35"/>
  <c r="AH35"/>
  <c r="AI35"/>
  <c r="AJ35"/>
  <c r="AE36"/>
  <c r="AF36"/>
  <c r="AG36"/>
  <c r="AH36"/>
  <c r="AI36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I40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I4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I48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I52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I56"/>
  <c r="AB56" i="63" s="1"/>
  <c r="AJ56" i="14"/>
  <c r="AE57"/>
  <c r="AF57"/>
  <c r="AG57"/>
  <c r="AB57" i="62" s="1"/>
  <c r="AH57" i="14"/>
  <c r="AI57"/>
  <c r="AJ57"/>
  <c r="AE58"/>
  <c r="AF58"/>
  <c r="AG58"/>
  <c r="AB58" i="62" s="1"/>
  <c r="AH58" i="14"/>
  <c r="AI58"/>
  <c r="AJ58"/>
  <c r="AE59"/>
  <c r="AF59"/>
  <c r="AG59"/>
  <c r="AH59"/>
  <c r="AI59"/>
  <c r="AJ59"/>
  <c r="AE60"/>
  <c r="AF60"/>
  <c r="AG60"/>
  <c r="AH60"/>
  <c r="AI60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B89" i="62" s="1"/>
  <c r="AH89" i="14"/>
  <c r="AI89"/>
  <c r="AB89" i="63" s="1"/>
  <c r="AJ89" i="14"/>
  <c r="AE90"/>
  <c r="AF90"/>
  <c r="AG90"/>
  <c r="AB90" i="62" s="1"/>
  <c r="AH90" i="14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B93" i="62" s="1"/>
  <c r="AH93" i="14"/>
  <c r="AI93"/>
  <c r="AB93" i="63" s="1"/>
  <c r="AJ93" i="14"/>
  <c r="AE94"/>
  <c r="AF94"/>
  <c r="AG94"/>
  <c r="AB94" i="62" s="1"/>
  <c r="AH94" i="1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AA8" i="61" s="1"/>
  <c r="Y8" i="14"/>
  <c r="Z8"/>
  <c r="AA8"/>
  <c r="AB8"/>
  <c r="AC8"/>
  <c r="X9"/>
  <c r="Y9"/>
  <c r="Z9"/>
  <c r="AA9"/>
  <c r="AB9"/>
  <c r="AC9"/>
  <c r="X10"/>
  <c r="AA10" i="61" s="1"/>
  <c r="Y10" i="14"/>
  <c r="Z10"/>
  <c r="AA10"/>
  <c r="AB10"/>
  <c r="AC10"/>
  <c r="X11"/>
  <c r="Y11"/>
  <c r="Z11"/>
  <c r="AA11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C14"/>
  <c r="X15"/>
  <c r="Y15"/>
  <c r="Z15"/>
  <c r="AA15"/>
  <c r="AB15"/>
  <c r="AC15"/>
  <c r="X16"/>
  <c r="AA16" i="61" s="1"/>
  <c r="Y16" i="14"/>
  <c r="Z16"/>
  <c r="AA16"/>
  <c r="AB16"/>
  <c r="AC16"/>
  <c r="X17"/>
  <c r="Y17"/>
  <c r="Z17"/>
  <c r="AA17"/>
  <c r="AB17"/>
  <c r="AC17"/>
  <c r="X18"/>
  <c r="AA18" i="61" s="1"/>
  <c r="Y18" i="14"/>
  <c r="Z18"/>
  <c r="AA18"/>
  <c r="AB18"/>
  <c r="AC18"/>
  <c r="X19"/>
  <c r="Y19"/>
  <c r="Z19"/>
  <c r="AA19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AA26" i="61" s="1"/>
  <c r="Y26" i="14"/>
  <c r="Z26"/>
  <c r="AA26"/>
  <c r="AB26"/>
  <c r="AA26" i="63" s="1"/>
  <c r="AC26" i="14"/>
  <c r="X27"/>
  <c r="Y27"/>
  <c r="Z27"/>
  <c r="AA27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Y15"/>
  <c r="Z15"/>
  <c r="AA15"/>
  <c r="Y16"/>
  <c r="Z16"/>
  <c r="AA16"/>
  <c r="Y17"/>
  <c r="Z17"/>
  <c r="Y18"/>
  <c r="Z18"/>
  <c r="AA18"/>
  <c r="Y19"/>
  <c r="Z19"/>
  <c r="Y20"/>
  <c r="Z20"/>
  <c r="AA20"/>
  <c r="Y21"/>
  <c r="Z21"/>
  <c r="Y22"/>
  <c r="Z22"/>
  <c r="AA22"/>
  <c r="Y23"/>
  <c r="Z23"/>
  <c r="AA23"/>
  <c r="Y24"/>
  <c r="Z24"/>
  <c r="AA24"/>
  <c r="Y25"/>
  <c r="Z25"/>
  <c r="Y26"/>
  <c r="Z26"/>
  <c r="AA26"/>
  <c r="Y27"/>
  <c r="Z27"/>
  <c r="Y28"/>
  <c r="Z28"/>
  <c r="AA28"/>
  <c r="Y29"/>
  <c r="Z29"/>
  <c r="Y30"/>
  <c r="Z30"/>
  <c r="AA30"/>
  <c r="Y31"/>
  <c r="Z31"/>
  <c r="AA31"/>
  <c r="Y32"/>
  <c r="Z32"/>
  <c r="AA32"/>
  <c r="Y33"/>
  <c r="Z33"/>
  <c r="Y34"/>
  <c r="Z34"/>
  <c r="AA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Y47"/>
  <c r="Z47"/>
  <c r="AA47"/>
  <c r="Y48"/>
  <c r="Z48"/>
  <c r="AA48"/>
  <c r="Y49"/>
  <c r="Z49"/>
  <c r="Y50"/>
  <c r="Z50"/>
  <c r="AA50"/>
  <c r="Y51"/>
  <c r="Z51"/>
  <c r="Y52"/>
  <c r="Z52"/>
  <c r="AA52"/>
  <c r="Y53"/>
  <c r="Z53"/>
  <c r="Y54"/>
  <c r="Z54"/>
  <c r="AA54"/>
  <c r="Y55"/>
  <c r="Z55"/>
  <c r="AA55"/>
  <c r="Y56"/>
  <c r="Z56"/>
  <c r="AA56"/>
  <c r="Y57"/>
  <c r="Z57"/>
  <c r="Y58"/>
  <c r="Z58"/>
  <c r="AA58"/>
  <c r="Y59"/>
  <c r="Z59"/>
  <c r="Y60"/>
  <c r="Z60"/>
  <c r="AA60"/>
  <c r="Y61"/>
  <c r="Z61"/>
  <c r="Y62"/>
  <c r="Z62"/>
  <c r="AA62"/>
  <c r="Y63"/>
  <c r="Z63"/>
  <c r="AA63"/>
  <c r="Y64"/>
  <c r="Z64"/>
  <c r="AA64"/>
  <c r="Y65"/>
  <c r="Z65"/>
  <c r="Y66"/>
  <c r="Z66"/>
  <c r="AA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Y79"/>
  <c r="Z79"/>
  <c r="AA79"/>
  <c r="Y80"/>
  <c r="Z80"/>
  <c r="AA80"/>
  <c r="Y81"/>
  <c r="Z81"/>
  <c r="Y82"/>
  <c r="Z82"/>
  <c r="AA82"/>
  <c r="Y83"/>
  <c r="Z83"/>
  <c r="Y84"/>
  <c r="Z84"/>
  <c r="AA84"/>
  <c r="Y85"/>
  <c r="Z85"/>
  <c r="Y86"/>
  <c r="Z86"/>
  <c r="AA86"/>
  <c r="Y87"/>
  <c r="Z87"/>
  <c r="AA87"/>
  <c r="Y88"/>
  <c r="Z88"/>
  <c r="AA88"/>
  <c r="Y89"/>
  <c r="Z89"/>
  <c r="Y90"/>
  <c r="Z90"/>
  <c r="AA90"/>
  <c r="Y91"/>
  <c r="Z91"/>
  <c r="Y92"/>
  <c r="Z92"/>
  <c r="AA92"/>
  <c r="Y93"/>
  <c r="Z93"/>
  <c r="Y94"/>
  <c r="Z94"/>
  <c r="AA94"/>
  <c r="Y95"/>
  <c r="Z95"/>
  <c r="AA95"/>
  <c r="Y96"/>
  <c r="Z96"/>
  <c r="AA96"/>
  <c r="Y97"/>
  <c r="Z97"/>
  <c r="Y98"/>
  <c r="Z98"/>
  <c r="AA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8"/>
  <c r="AB92" i="63"/>
  <c r="AB88"/>
  <c r="AB84"/>
  <c r="AB80"/>
  <c r="AB76"/>
  <c r="AB68"/>
  <c r="AB36"/>
  <c r="AB32"/>
  <c r="AB28"/>
  <c r="AB24"/>
  <c r="AB20"/>
  <c r="AB16"/>
  <c r="AB12"/>
  <c r="AB8"/>
  <c r="AB4"/>
  <c r="AB97"/>
  <c r="AB98" i="62"/>
  <c r="AB86"/>
  <c r="AB82"/>
  <c r="AB78"/>
  <c r="AB66"/>
  <c r="AB62"/>
  <c r="AB54"/>
  <c r="AB50"/>
  <c r="AB46"/>
  <c r="AB26"/>
  <c r="AB22"/>
  <c r="AB18"/>
  <c r="AB14"/>
  <c r="AB60"/>
  <c r="AB56"/>
  <c r="AB52"/>
  <c r="AB48"/>
  <c r="AB44"/>
  <c r="AB40"/>
  <c r="AB36"/>
  <c r="AB32"/>
  <c r="AB24"/>
  <c r="AB20"/>
  <c r="AB92" i="61"/>
  <c r="AB88"/>
  <c r="AB84"/>
  <c r="AB64"/>
  <c r="AB60"/>
  <c r="AB52"/>
  <c r="AB48"/>
  <c r="AB44"/>
  <c r="AB40"/>
  <c r="AB36"/>
  <c r="AB32"/>
  <c r="AB28"/>
  <c r="AB24"/>
  <c r="AB20"/>
  <c r="AB16"/>
  <c r="AB12"/>
  <c r="AB8"/>
  <c r="AB4"/>
  <c r="AB93"/>
  <c r="AA24" i="63"/>
  <c r="AA22"/>
  <c r="AA20"/>
  <c r="AA18"/>
  <c r="AA16"/>
  <c r="AA14"/>
  <c r="AA12"/>
  <c r="AA10"/>
  <c r="AA8"/>
  <c r="AA6"/>
  <c r="AA27" i="62"/>
  <c r="AA25"/>
  <c r="AA21"/>
  <c r="AA19"/>
  <c r="AA17"/>
  <c r="AA13"/>
  <c r="AA11"/>
  <c r="AA9"/>
  <c r="AA5"/>
  <c r="AA6" i="61"/>
  <c r="AA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D88" s="1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F5" s="1"/>
  <c r="B6"/>
  <c r="F6" s="1"/>
  <c r="C6"/>
  <c r="B7"/>
  <c r="C7"/>
  <c r="F7" s="1"/>
  <c r="B8"/>
  <c r="F8" s="1"/>
  <c r="C8"/>
  <c r="B9"/>
  <c r="C9"/>
  <c r="F9" s="1"/>
  <c r="B10"/>
  <c r="F10" s="1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F18" s="1"/>
  <c r="C18"/>
  <c r="B19"/>
  <c r="C19"/>
  <c r="F19" s="1"/>
  <c r="B20"/>
  <c r="C20"/>
  <c r="B21"/>
  <c r="C21"/>
  <c r="F21" s="1"/>
  <c r="B22"/>
  <c r="F22" s="1"/>
  <c r="C22"/>
  <c r="B23"/>
  <c r="C23"/>
  <c r="F23" s="1"/>
  <c r="B24"/>
  <c r="F24" s="1"/>
  <c r="C24"/>
  <c r="B25"/>
  <c r="C25"/>
  <c r="F25" s="1"/>
  <c r="B26"/>
  <c r="C26"/>
  <c r="B27"/>
  <c r="C27"/>
  <c r="F27" s="1"/>
  <c r="B28"/>
  <c r="F28" s="1"/>
  <c r="C28"/>
  <c r="B29"/>
  <c r="C29"/>
  <c r="F29" s="1"/>
  <c r="B30"/>
  <c r="F30" s="1"/>
  <c r="C30"/>
  <c r="B31"/>
  <c r="C31"/>
  <c r="F31" s="1"/>
  <c r="B32"/>
  <c r="F32" s="1"/>
  <c r="C32"/>
  <c r="B33"/>
  <c r="C33"/>
  <c r="F33" s="1"/>
  <c r="B34"/>
  <c r="F34" s="1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F46" s="1"/>
  <c r="C46"/>
  <c r="B47"/>
  <c r="C47"/>
  <c r="B48"/>
  <c r="F48" s="1"/>
  <c r="C48"/>
  <c r="B49"/>
  <c r="C49"/>
  <c r="F49" s="1"/>
  <c r="B50"/>
  <c r="C50"/>
  <c r="B51"/>
  <c r="C51"/>
  <c r="F51" s="1"/>
  <c r="B52"/>
  <c r="C52"/>
  <c r="B53"/>
  <c r="C53"/>
  <c r="F53" s="1"/>
  <c r="B54"/>
  <c r="F54" s="1"/>
  <c r="C54"/>
  <c r="B55"/>
  <c r="C55"/>
  <c r="F55" s="1"/>
  <c r="B56"/>
  <c r="F56" s="1"/>
  <c r="C56"/>
  <c r="B57"/>
  <c r="C57"/>
  <c r="F57" s="1"/>
  <c r="B58"/>
  <c r="F58" s="1"/>
  <c r="C58"/>
  <c r="B59"/>
  <c r="C59"/>
  <c r="F59" s="1"/>
  <c r="B60"/>
  <c r="F60" s="1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F70" s="1"/>
  <c r="C70"/>
  <c r="B71"/>
  <c r="C71"/>
  <c r="F71" s="1"/>
  <c r="B72"/>
  <c r="F72" s="1"/>
  <c r="C72"/>
  <c r="B73"/>
  <c r="C73"/>
  <c r="F73" s="1"/>
  <c r="B74"/>
  <c r="F74" s="1"/>
  <c r="C74"/>
  <c r="B75"/>
  <c r="C75"/>
  <c r="F75" s="1"/>
  <c r="B76"/>
  <c r="F76" s="1"/>
  <c r="C76"/>
  <c r="B77"/>
  <c r="C77"/>
  <c r="F77" s="1"/>
  <c r="B78"/>
  <c r="C78"/>
  <c r="B79"/>
  <c r="C79"/>
  <c r="F79" s="1"/>
  <c r="B80"/>
  <c r="F80" s="1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F90" s="1"/>
  <c r="C90"/>
  <c r="B91"/>
  <c r="C91"/>
  <c r="F91" s="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62"/>
  <c r="C4"/>
  <c r="B5"/>
  <c r="C5"/>
  <c r="F5" s="1"/>
  <c r="B6"/>
  <c r="C6"/>
  <c r="B7"/>
  <c r="C7"/>
  <c r="F7" s="1"/>
  <c r="B8"/>
  <c r="F8" s="1"/>
  <c r="C8"/>
  <c r="B9"/>
  <c r="C9"/>
  <c r="F9" s="1"/>
  <c r="B10"/>
  <c r="F10" s="1"/>
  <c r="C10"/>
  <c r="B11"/>
  <c r="C11"/>
  <c r="B12"/>
  <c r="F12" s="1"/>
  <c r="C12"/>
  <c r="B13"/>
  <c r="C13"/>
  <c r="B14"/>
  <c r="C14"/>
  <c r="B15"/>
  <c r="C15"/>
  <c r="B16"/>
  <c r="F16" s="1"/>
  <c r="C16"/>
  <c r="B17"/>
  <c r="C17"/>
  <c r="B18"/>
  <c r="C18"/>
  <c r="B19"/>
  <c r="C19"/>
  <c r="B20"/>
  <c r="F20" s="1"/>
  <c r="C20"/>
  <c r="B21"/>
  <c r="C21"/>
  <c r="B22"/>
  <c r="C22"/>
  <c r="B23"/>
  <c r="C23"/>
  <c r="F23" s="1"/>
  <c r="B24"/>
  <c r="F24" s="1"/>
  <c r="C24"/>
  <c r="B25"/>
  <c r="C25"/>
  <c r="F25" s="1"/>
  <c r="B26"/>
  <c r="F26" s="1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F36" s="1"/>
  <c r="C36"/>
  <c r="B37"/>
  <c r="C37"/>
  <c r="F37" s="1"/>
  <c r="B38"/>
  <c r="F38" s="1"/>
  <c r="C38"/>
  <c r="B39"/>
  <c r="C39"/>
  <c r="F39" s="1"/>
  <c r="B40"/>
  <c r="C40"/>
  <c r="B41"/>
  <c r="C41"/>
  <c r="B42"/>
  <c r="C42"/>
  <c r="B43"/>
  <c r="C43"/>
  <c r="F43" s="1"/>
  <c r="B44"/>
  <c r="F44" s="1"/>
  <c r="C44"/>
  <c r="B45"/>
  <c r="C45"/>
  <c r="F45" s="1"/>
  <c r="B46"/>
  <c r="F46" s="1"/>
  <c r="C46"/>
  <c r="B47"/>
  <c r="C47"/>
  <c r="F47" s="1"/>
  <c r="B48"/>
  <c r="C48"/>
  <c r="B49"/>
  <c r="C49"/>
  <c r="F49" s="1"/>
  <c r="B50"/>
  <c r="C50"/>
  <c r="B51"/>
  <c r="C51"/>
  <c r="F51" s="1"/>
  <c r="B52"/>
  <c r="F52" s="1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F64" s="1"/>
  <c r="C64"/>
  <c r="B65"/>
  <c r="C65"/>
  <c r="F65" s="1"/>
  <c r="B66"/>
  <c r="C66"/>
  <c r="B67"/>
  <c r="C67"/>
  <c r="F67" s="1"/>
  <c r="B68"/>
  <c r="F68" s="1"/>
  <c r="C68"/>
  <c r="B69"/>
  <c r="C69"/>
  <c r="F69" s="1"/>
  <c r="B70"/>
  <c r="F70" s="1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F80" s="1"/>
  <c r="C80"/>
  <c r="B81"/>
  <c r="C81"/>
  <c r="F81" s="1"/>
  <c r="B82"/>
  <c r="C82"/>
  <c r="B83"/>
  <c r="C83"/>
  <c r="F83" s="1"/>
  <c r="B84"/>
  <c r="F84" s="1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F98" s="1"/>
  <c r="C98"/>
  <c r="C3"/>
  <c r="B3"/>
  <c r="B4" i="61"/>
  <c r="C4"/>
  <c r="B5"/>
  <c r="C5"/>
  <c r="F5" s="1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F26" s="1"/>
  <c r="C26"/>
  <c r="B27"/>
  <c r="C27"/>
  <c r="F27" s="1"/>
  <c r="B28"/>
  <c r="F28" s="1"/>
  <c r="C28"/>
  <c r="B29"/>
  <c r="C29"/>
  <c r="F29" s="1"/>
  <c r="B30"/>
  <c r="C30"/>
  <c r="B31"/>
  <c r="C31"/>
  <c r="F31" s="1"/>
  <c r="B32"/>
  <c r="C32"/>
  <c r="B33"/>
  <c r="C33"/>
  <c r="B34"/>
  <c r="F34" s="1"/>
  <c r="C34"/>
  <c r="B35"/>
  <c r="C35"/>
  <c r="F35" s="1"/>
  <c r="B36"/>
  <c r="F36" s="1"/>
  <c r="C36"/>
  <c r="B37"/>
  <c r="C37"/>
  <c r="F37" s="1"/>
  <c r="B38"/>
  <c r="C38"/>
  <c r="B39"/>
  <c r="C39"/>
  <c r="B40"/>
  <c r="C40"/>
  <c r="B41"/>
  <c r="C41"/>
  <c r="F41" s="1"/>
  <c r="B42"/>
  <c r="F42" s="1"/>
  <c r="C42"/>
  <c r="B43"/>
  <c r="C43"/>
  <c r="F43" s="1"/>
  <c r="B44"/>
  <c r="F44" s="1"/>
  <c r="C44"/>
  <c r="B45"/>
  <c r="C45"/>
  <c r="F45" s="1"/>
  <c r="B46"/>
  <c r="F46" s="1"/>
  <c r="C46"/>
  <c r="B47"/>
  <c r="C47"/>
  <c r="F47" s="1"/>
  <c r="B48"/>
  <c r="F48" s="1"/>
  <c r="C48"/>
  <c r="B49"/>
  <c r="C49"/>
  <c r="F49" s="1"/>
  <c r="B50"/>
  <c r="C50"/>
  <c r="B51"/>
  <c r="C51"/>
  <c r="F51" s="1"/>
  <c r="B52"/>
  <c r="F52" s="1"/>
  <c r="C52"/>
  <c r="B53"/>
  <c r="C53"/>
  <c r="F53" s="1"/>
  <c r="B54"/>
  <c r="F54" s="1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F74" s="1"/>
  <c r="C74"/>
  <c r="B75"/>
  <c r="C75"/>
  <c r="F75" s="1"/>
  <c r="B76"/>
  <c r="F76" s="1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F86" s="1"/>
  <c r="C86"/>
  <c r="B87"/>
  <c r="C87"/>
  <c r="F87" s="1"/>
  <c r="B88"/>
  <c r="F88" s="1"/>
  <c r="C88"/>
  <c r="B89"/>
  <c r="C89"/>
  <c r="F89" s="1"/>
  <c r="B90"/>
  <c r="F90" s="1"/>
  <c r="C90"/>
  <c r="B91"/>
  <c r="C91"/>
  <c r="F91" s="1"/>
  <c r="B92"/>
  <c r="F92" s="1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99" s="1"/>
  <c r="B4" i="58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F16" s="1"/>
  <c r="C16"/>
  <c r="B17"/>
  <c r="C17"/>
  <c r="B18"/>
  <c r="F18" s="1"/>
  <c r="C18"/>
  <c r="B19"/>
  <c r="C19"/>
  <c r="F19" s="1"/>
  <c r="B20"/>
  <c r="C20"/>
  <c r="B21"/>
  <c r="C21"/>
  <c r="B22"/>
  <c r="C22"/>
  <c r="B23"/>
  <c r="C23"/>
  <c r="B24"/>
  <c r="C24"/>
  <c r="B25"/>
  <c r="C25"/>
  <c r="B26"/>
  <c r="F26" s="1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B56"/>
  <c r="F56" s="1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F65" s="1"/>
  <c r="B66"/>
  <c r="C66"/>
  <c r="B67"/>
  <c r="C67"/>
  <c r="F67" s="1"/>
  <c r="B68"/>
  <c r="F68" s="1"/>
  <c r="C68"/>
  <c r="B69"/>
  <c r="C69"/>
  <c r="F69" s="1"/>
  <c r="B70"/>
  <c r="F70" s="1"/>
  <c r="C70"/>
  <c r="B71"/>
  <c r="C7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F94" s="1"/>
  <c r="C94"/>
  <c r="B95"/>
  <c r="C95"/>
  <c r="F95" s="1"/>
  <c r="B96"/>
  <c r="C96"/>
  <c r="B97"/>
  <c r="C97"/>
  <c r="F97" s="1"/>
  <c r="B98"/>
  <c r="C98"/>
  <c r="C3"/>
  <c r="B3"/>
  <c r="B4" i="57"/>
  <c r="F4" s="1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F16" s="1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F26" s="1"/>
  <c r="C26"/>
  <c r="B27"/>
  <c r="C27"/>
  <c r="F27" s="1"/>
  <c r="B28"/>
  <c r="F28" s="1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F40" s="1"/>
  <c r="C40"/>
  <c r="B41"/>
  <c r="C41"/>
  <c r="B42"/>
  <c r="F42" s="1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F50" s="1"/>
  <c r="C50"/>
  <c r="B51"/>
  <c r="C51"/>
  <c r="F51" s="1"/>
  <c r="B52"/>
  <c r="C52"/>
  <c r="B53"/>
  <c r="C53"/>
  <c r="F53" s="1"/>
  <c r="B54"/>
  <c r="F54" s="1"/>
  <c r="C54"/>
  <c r="B55"/>
  <c r="C55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F76" s="1"/>
  <c r="C76"/>
  <c r="B77"/>
  <c r="C77"/>
  <c r="F77" s="1"/>
  <c r="B78"/>
  <c r="C78"/>
  <c r="B79"/>
  <c r="C79"/>
  <c r="B80"/>
  <c r="F80" s="1"/>
  <c r="C80"/>
  <c r="B81"/>
  <c r="C81"/>
  <c r="B82"/>
  <c r="C82"/>
  <c r="B83"/>
  <c r="C83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F92" s="1"/>
  <c r="C92"/>
  <c r="B93"/>
  <c r="C93"/>
  <c r="B94"/>
  <c r="F94" s="1"/>
  <c r="C94"/>
  <c r="B95"/>
  <c r="C95"/>
  <c r="F95" s="1"/>
  <c r="B96"/>
  <c r="C96"/>
  <c r="B97"/>
  <c r="C97"/>
  <c r="B98"/>
  <c r="C98"/>
  <c r="C3"/>
  <c r="B3"/>
  <c r="B4" i="56"/>
  <c r="C4"/>
  <c r="B5"/>
  <c r="C5"/>
  <c r="F5" s="1"/>
  <c r="B6"/>
  <c r="C6"/>
  <c r="B7"/>
  <c r="C7"/>
  <c r="F7" s="1"/>
  <c r="B8"/>
  <c r="C8"/>
  <c r="B9"/>
  <c r="C9"/>
  <c r="F9" s="1"/>
  <c r="B10"/>
  <c r="F10" s="1"/>
  <c r="C10"/>
  <c r="B11"/>
  <c r="C11"/>
  <c r="F11" s="1"/>
  <c r="B12"/>
  <c r="F12" s="1"/>
  <c r="C12"/>
  <c r="B13"/>
  <c r="C13"/>
  <c r="B14"/>
  <c r="C14"/>
  <c r="B15"/>
  <c r="C15"/>
  <c r="F15" s="1"/>
  <c r="B16"/>
  <c r="F16" s="1"/>
  <c r="C16"/>
  <c r="B17"/>
  <c r="C17"/>
  <c r="F17" s="1"/>
  <c r="B18"/>
  <c r="F18" s="1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F32" s="1"/>
  <c r="C32"/>
  <c r="B33"/>
  <c r="C33"/>
  <c r="F33" s="1"/>
  <c r="B34"/>
  <c r="F34" s="1"/>
  <c r="C34"/>
  <c r="B35"/>
  <c r="C35"/>
  <c r="B36"/>
  <c r="C36"/>
  <c r="B37"/>
  <c r="C37"/>
  <c r="B38"/>
  <c r="C38"/>
  <c r="B39"/>
  <c r="C39"/>
  <c r="F39" s="1"/>
  <c r="B40"/>
  <c r="C40"/>
  <c r="B41"/>
  <c r="C41"/>
  <c r="F41" s="1"/>
  <c r="B42"/>
  <c r="F42" s="1"/>
  <c r="C42"/>
  <c r="B43"/>
  <c r="C43"/>
  <c r="F43" s="1"/>
  <c r="B44"/>
  <c r="F44" s="1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F52" s="1"/>
  <c r="C52"/>
  <c r="B53"/>
  <c r="C53"/>
  <c r="F53" s="1"/>
  <c r="B54"/>
  <c r="F54" s="1"/>
  <c r="C54"/>
  <c r="B55"/>
  <c r="C55"/>
  <c r="F55" s="1"/>
  <c r="B56"/>
  <c r="C56"/>
  <c r="B57"/>
  <c r="C57"/>
  <c r="F57" s="1"/>
  <c r="B58"/>
  <c r="C58"/>
  <c r="B59"/>
  <c r="C59"/>
  <c r="F59" s="1"/>
  <c r="B60"/>
  <c r="F60" s="1"/>
  <c r="C60"/>
  <c r="B61"/>
  <c r="C61"/>
  <c r="F61" s="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C70"/>
  <c r="B71"/>
  <c r="C71"/>
  <c r="F71" s="1"/>
  <c r="B72"/>
  <c r="F72" s="1"/>
  <c r="C72"/>
  <c r="B73"/>
  <c r="C73"/>
  <c r="F73" s="1"/>
  <c r="B74"/>
  <c r="F74" s="1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F82" s="1"/>
  <c r="C82"/>
  <c r="B83"/>
  <c r="C83"/>
  <c r="F83" s="1"/>
  <c r="B84"/>
  <c r="C84"/>
  <c r="B85"/>
  <c r="C85"/>
  <c r="F85" s="1"/>
  <c r="B86"/>
  <c r="C86"/>
  <c r="B87"/>
  <c r="C87"/>
  <c r="B88"/>
  <c r="C88"/>
  <c r="B89"/>
  <c r="C89"/>
  <c r="F89" s="1"/>
  <c r="B90"/>
  <c r="C90"/>
  <c r="B91"/>
  <c r="C91"/>
  <c r="F91" s="1"/>
  <c r="B92"/>
  <c r="C92"/>
  <c r="B93"/>
  <c r="C93"/>
  <c r="F93" s="1"/>
  <c r="B94"/>
  <c r="F94" s="1"/>
  <c r="C94"/>
  <c r="B95"/>
  <c r="C95"/>
  <c r="F95" s="1"/>
  <c r="B96"/>
  <c r="C96"/>
  <c r="B97"/>
  <c r="C97"/>
  <c r="F97" s="1"/>
  <c r="B98"/>
  <c r="C98"/>
  <c r="C3"/>
  <c r="B3"/>
  <c r="B4" i="55"/>
  <c r="C4"/>
  <c r="B5"/>
  <c r="C5"/>
  <c r="B6"/>
  <c r="F6" s="1"/>
  <c r="C6"/>
  <c r="B7"/>
  <c r="C7"/>
  <c r="F7" s="1"/>
  <c r="B8"/>
  <c r="C8"/>
  <c r="B9"/>
  <c r="C9"/>
  <c r="B10"/>
  <c r="F10" s="1"/>
  <c r="C10"/>
  <c r="B11"/>
  <c r="C11"/>
  <c r="F11" s="1"/>
  <c r="B12"/>
  <c r="F12" s="1"/>
  <c r="C12"/>
  <c r="B13"/>
  <c r="C13"/>
  <c r="B14"/>
  <c r="F14" s="1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F24" s="1"/>
  <c r="C24"/>
  <c r="B25"/>
  <c r="C25"/>
  <c r="F25" s="1"/>
  <c r="B26"/>
  <c r="F26" s="1"/>
  <c r="C26"/>
  <c r="B27"/>
  <c r="C27"/>
  <c r="F27" s="1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F38" s="1"/>
  <c r="C38"/>
  <c r="B39"/>
  <c r="C39"/>
  <c r="F39" s="1"/>
  <c r="B40"/>
  <c r="F40" s="1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F48" s="1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F74" s="1"/>
  <c r="C74"/>
  <c r="B75"/>
  <c r="C75"/>
  <c r="F75" s="1"/>
  <c r="B76"/>
  <c r="C76"/>
  <c r="B77"/>
  <c r="C77"/>
  <c r="F77" s="1"/>
  <c r="B78"/>
  <c r="F78" s="1"/>
  <c r="C78"/>
  <c r="B79"/>
  <c r="C79"/>
  <c r="F79" s="1"/>
  <c r="B80"/>
  <c r="C80"/>
  <c r="B81"/>
  <c r="C81"/>
  <c r="F81" s="1"/>
  <c r="B82"/>
  <c r="F82" s="1"/>
  <c r="C82"/>
  <c r="B83"/>
  <c r="C83"/>
  <c r="F83" s="1"/>
  <c r="B84"/>
  <c r="F84" s="1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F94" s="1"/>
  <c r="C94"/>
  <c r="B95"/>
  <c r="C95"/>
  <c r="F95" s="1"/>
  <c r="B96"/>
  <c r="F96" s="1"/>
  <c r="C96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F95"/>
  <c r="U94"/>
  <c r="U93"/>
  <c r="F93"/>
  <c r="U92"/>
  <c r="N92"/>
  <c r="U91"/>
  <c r="U90"/>
  <c r="N90"/>
  <c r="U89"/>
  <c r="N89"/>
  <c r="U88"/>
  <c r="N88"/>
  <c r="F88"/>
  <c r="U87"/>
  <c r="U86"/>
  <c r="N86"/>
  <c r="F86"/>
  <c r="U85"/>
  <c r="N85"/>
  <c r="U84"/>
  <c r="N84"/>
  <c r="U83"/>
  <c r="U82"/>
  <c r="N82"/>
  <c r="F82"/>
  <c r="U81"/>
  <c r="N81"/>
  <c r="U80"/>
  <c r="N80"/>
  <c r="U79"/>
  <c r="U78"/>
  <c r="F78"/>
  <c r="U77"/>
  <c r="N77"/>
  <c r="U76"/>
  <c r="N76"/>
  <c r="U75"/>
  <c r="U74"/>
  <c r="N74"/>
  <c r="U73"/>
  <c r="N73"/>
  <c r="U72"/>
  <c r="N72"/>
  <c r="U71"/>
  <c r="U70"/>
  <c r="N70"/>
  <c r="U69"/>
  <c r="N69"/>
  <c r="U68"/>
  <c r="N68"/>
  <c r="F68"/>
  <c r="U67"/>
  <c r="U66"/>
  <c r="N66"/>
  <c r="F66"/>
  <c r="U65"/>
  <c r="N65"/>
  <c r="U64"/>
  <c r="N64"/>
  <c r="F64"/>
  <c r="U63"/>
  <c r="U62"/>
  <c r="N62"/>
  <c r="F62"/>
  <c r="U61"/>
  <c r="N61"/>
  <c r="U60"/>
  <c r="N60"/>
  <c r="U59"/>
  <c r="U58"/>
  <c r="N58"/>
  <c r="U57"/>
  <c r="N57"/>
  <c r="U56"/>
  <c r="N56"/>
  <c r="U55"/>
  <c r="U54"/>
  <c r="N54"/>
  <c r="U53"/>
  <c r="N53"/>
  <c r="U52"/>
  <c r="N52"/>
  <c r="F52"/>
  <c r="U51"/>
  <c r="U50"/>
  <c r="N50"/>
  <c r="F50"/>
  <c r="U49"/>
  <c r="N49"/>
  <c r="U48"/>
  <c r="N48"/>
  <c r="U47"/>
  <c r="F47"/>
  <c r="U46"/>
  <c r="N46"/>
  <c r="U45"/>
  <c r="N45"/>
  <c r="U44"/>
  <c r="N44"/>
  <c r="F44"/>
  <c r="U43"/>
  <c r="U42"/>
  <c r="N42"/>
  <c r="F42"/>
  <c r="U41"/>
  <c r="N41"/>
  <c r="U40"/>
  <c r="N40"/>
  <c r="U39"/>
  <c r="U38"/>
  <c r="N38"/>
  <c r="F38"/>
  <c r="U37"/>
  <c r="N37"/>
  <c r="U36"/>
  <c r="N36"/>
  <c r="F36"/>
  <c r="U35"/>
  <c r="U34"/>
  <c r="N34"/>
  <c r="U33"/>
  <c r="N33"/>
  <c r="U32"/>
  <c r="N32"/>
  <c r="U31"/>
  <c r="U30"/>
  <c r="N30"/>
  <c r="U29"/>
  <c r="N29"/>
  <c r="U28"/>
  <c r="U27"/>
  <c r="N27"/>
  <c r="U26"/>
  <c r="N26"/>
  <c r="F26"/>
  <c r="U25"/>
  <c r="N25"/>
  <c r="U24"/>
  <c r="N24"/>
  <c r="U23"/>
  <c r="U22"/>
  <c r="N22"/>
  <c r="U21"/>
  <c r="N21"/>
  <c r="U20"/>
  <c r="N20"/>
  <c r="U19"/>
  <c r="U18"/>
  <c r="N18"/>
  <c r="U17"/>
  <c r="N17"/>
  <c r="U16"/>
  <c r="N16"/>
  <c r="F16"/>
  <c r="U15"/>
  <c r="U14"/>
  <c r="N14"/>
  <c r="F14"/>
  <c r="U13"/>
  <c r="N13"/>
  <c r="U12"/>
  <c r="N12"/>
  <c r="F12"/>
  <c r="U11"/>
  <c r="U10"/>
  <c r="N10"/>
  <c r="U9"/>
  <c r="N9"/>
  <c r="U8"/>
  <c r="N8"/>
  <c r="U7"/>
  <c r="U6"/>
  <c r="N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U97"/>
  <c r="N97"/>
  <c r="U96"/>
  <c r="N96"/>
  <c r="F96"/>
  <c r="U95"/>
  <c r="N95"/>
  <c r="U94"/>
  <c r="N94"/>
  <c r="F94"/>
  <c r="AD93"/>
  <c r="U93"/>
  <c r="N93"/>
  <c r="AD92"/>
  <c r="U92"/>
  <c r="N92"/>
  <c r="U91"/>
  <c r="N91"/>
  <c r="U90"/>
  <c r="N90"/>
  <c r="AD89"/>
  <c r="U89"/>
  <c r="N89"/>
  <c r="U88"/>
  <c r="N88"/>
  <c r="F88"/>
  <c r="U87"/>
  <c r="N87"/>
  <c r="U86"/>
  <c r="N86"/>
  <c r="AD85"/>
  <c r="U85"/>
  <c r="N85"/>
  <c r="U84"/>
  <c r="U83"/>
  <c r="N83"/>
  <c r="U82"/>
  <c r="N82"/>
  <c r="U81"/>
  <c r="N81"/>
  <c r="U80"/>
  <c r="U79"/>
  <c r="N79"/>
  <c r="AC78"/>
  <c r="U78"/>
  <c r="N78"/>
  <c r="F78"/>
  <c r="U77"/>
  <c r="N77"/>
  <c r="U76"/>
  <c r="U75"/>
  <c r="N75"/>
  <c r="U74"/>
  <c r="N74"/>
  <c r="F74"/>
  <c r="U73"/>
  <c r="N73"/>
  <c r="U72"/>
  <c r="F72"/>
  <c r="U71"/>
  <c r="N71"/>
  <c r="U70"/>
  <c r="N70"/>
  <c r="AD69"/>
  <c r="U69"/>
  <c r="N69"/>
  <c r="U68"/>
  <c r="U67"/>
  <c r="N67"/>
  <c r="AD66"/>
  <c r="U66"/>
  <c r="N66"/>
  <c r="F66"/>
  <c r="AD65"/>
  <c r="U65"/>
  <c r="N65"/>
  <c r="U64"/>
  <c r="U63"/>
  <c r="N63"/>
  <c r="AC62"/>
  <c r="U62"/>
  <c r="N62"/>
  <c r="F62"/>
  <c r="U61"/>
  <c r="N61"/>
  <c r="U60"/>
  <c r="F60"/>
  <c r="U59"/>
  <c r="N59"/>
  <c r="U58"/>
  <c r="N58"/>
  <c r="U57"/>
  <c r="N57"/>
  <c r="U56"/>
  <c r="F56"/>
  <c r="U55"/>
  <c r="N55"/>
  <c r="U54"/>
  <c r="N54"/>
  <c r="F54"/>
  <c r="AD53"/>
  <c r="U53"/>
  <c r="N53"/>
  <c r="U52"/>
  <c r="U51"/>
  <c r="N51"/>
  <c r="AD50"/>
  <c r="U50"/>
  <c r="U49"/>
  <c r="U48"/>
  <c r="U47"/>
  <c r="U46"/>
  <c r="U45"/>
  <c r="U44"/>
  <c r="U43"/>
  <c r="U42"/>
  <c r="F42"/>
  <c r="U41"/>
  <c r="U40"/>
  <c r="F40"/>
  <c r="U39"/>
  <c r="U38"/>
  <c r="U37"/>
  <c r="U36"/>
  <c r="U35"/>
  <c r="U34"/>
  <c r="F34"/>
  <c r="AD33"/>
  <c r="U33"/>
  <c r="U32"/>
  <c r="F32"/>
  <c r="U31"/>
  <c r="U30"/>
  <c r="F30"/>
  <c r="AD29"/>
  <c r="U29"/>
  <c r="U28"/>
  <c r="F28"/>
  <c r="U27"/>
  <c r="U26"/>
  <c r="U25"/>
  <c r="U24"/>
  <c r="U23"/>
  <c r="U22"/>
  <c r="F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U11"/>
  <c r="F11"/>
  <c r="U10"/>
  <c r="AD9"/>
  <c r="U9"/>
  <c r="U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U91"/>
  <c r="U90"/>
  <c r="N90"/>
  <c r="U89"/>
  <c r="U88"/>
  <c r="U87"/>
  <c r="U86"/>
  <c r="N86"/>
  <c r="U85"/>
  <c r="U84"/>
  <c r="U83"/>
  <c r="U82"/>
  <c r="N82"/>
  <c r="F82"/>
  <c r="U81"/>
  <c r="U80"/>
  <c r="U79"/>
  <c r="U78"/>
  <c r="N78"/>
  <c r="U77"/>
  <c r="U76"/>
  <c r="N76"/>
  <c r="U75"/>
  <c r="U74"/>
  <c r="N74"/>
  <c r="U73"/>
  <c r="U72"/>
  <c r="N72"/>
  <c r="U71"/>
  <c r="U70"/>
  <c r="N70"/>
  <c r="F70"/>
  <c r="U69"/>
  <c r="U68"/>
  <c r="N68"/>
  <c r="F68"/>
  <c r="U67"/>
  <c r="U66"/>
  <c r="N66"/>
  <c r="F66"/>
  <c r="U65"/>
  <c r="U64"/>
  <c r="N64"/>
  <c r="F64"/>
  <c r="U63"/>
  <c r="U62"/>
  <c r="N62"/>
  <c r="F62"/>
  <c r="U61"/>
  <c r="U60"/>
  <c r="N60"/>
  <c r="U59"/>
  <c r="U58"/>
  <c r="N58"/>
  <c r="F58"/>
  <c r="U57"/>
  <c r="U56"/>
  <c r="N56"/>
  <c r="U55"/>
  <c r="U54"/>
  <c r="N54"/>
  <c r="U53"/>
  <c r="U52"/>
  <c r="N52"/>
  <c r="U51"/>
  <c r="U50"/>
  <c r="N50"/>
  <c r="U49"/>
  <c r="U48"/>
  <c r="N48"/>
  <c r="U47"/>
  <c r="U46"/>
  <c r="N46"/>
  <c r="U45"/>
  <c r="U44"/>
  <c r="N44"/>
  <c r="U43"/>
  <c r="U42"/>
  <c r="N42"/>
  <c r="U41"/>
  <c r="U40"/>
  <c r="N40"/>
  <c r="U39"/>
  <c r="U38"/>
  <c r="F38"/>
  <c r="U37"/>
  <c r="U36"/>
  <c r="U35"/>
  <c r="U34"/>
  <c r="U33"/>
  <c r="U32"/>
  <c r="F32"/>
  <c r="U31"/>
  <c r="N31"/>
  <c r="U30"/>
  <c r="F30"/>
  <c r="U29"/>
  <c r="N29"/>
  <c r="U28"/>
  <c r="N28"/>
  <c r="U27"/>
  <c r="N27"/>
  <c r="U26"/>
  <c r="U25"/>
  <c r="U24"/>
  <c r="N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U97"/>
  <c r="U96"/>
  <c r="U95"/>
  <c r="U94"/>
  <c r="U93"/>
  <c r="U92"/>
  <c r="U91"/>
  <c r="U90"/>
  <c r="U89"/>
  <c r="U88"/>
  <c r="U87"/>
  <c r="U86"/>
  <c r="U85"/>
  <c r="U84"/>
  <c r="U83"/>
  <c r="F83"/>
  <c r="U82"/>
  <c r="U81"/>
  <c r="U80"/>
  <c r="U79"/>
  <c r="U78"/>
  <c r="U77"/>
  <c r="U76"/>
  <c r="U75"/>
  <c r="U74"/>
  <c r="U73"/>
  <c r="U72"/>
  <c r="U71"/>
  <c r="U70"/>
  <c r="U69"/>
  <c r="U68"/>
  <c r="U67"/>
  <c r="U66"/>
  <c r="F66"/>
  <c r="U65"/>
  <c r="U64"/>
  <c r="F64"/>
  <c r="U63"/>
  <c r="U62"/>
  <c r="U61"/>
  <c r="U60"/>
  <c r="F60"/>
  <c r="U59"/>
  <c r="U58"/>
  <c r="F58"/>
  <c r="U57"/>
  <c r="U56"/>
  <c r="U55"/>
  <c r="U54"/>
  <c r="U53"/>
  <c r="U52"/>
  <c r="U51"/>
  <c r="U50"/>
  <c r="U49"/>
  <c r="U48"/>
  <c r="U47"/>
  <c r="U46"/>
  <c r="U45"/>
  <c r="U44"/>
  <c r="F44"/>
  <c r="U43"/>
  <c r="U42"/>
  <c r="U41"/>
  <c r="U40"/>
  <c r="U39"/>
  <c r="U38"/>
  <c r="U37"/>
  <c r="U36"/>
  <c r="U35"/>
  <c r="F35"/>
  <c r="U34"/>
  <c r="U33"/>
  <c r="U32"/>
  <c r="U31"/>
  <c r="U30"/>
  <c r="U29"/>
  <c r="U28"/>
  <c r="F28"/>
  <c r="U27"/>
  <c r="U26"/>
  <c r="U25"/>
  <c r="U24"/>
  <c r="N24"/>
  <c r="U23"/>
  <c r="F23"/>
  <c r="U22"/>
  <c r="U21"/>
  <c r="U20"/>
  <c r="F20"/>
  <c r="U19"/>
  <c r="U18"/>
  <c r="U17"/>
  <c r="U16"/>
  <c r="U15"/>
  <c r="U14"/>
  <c r="U13"/>
  <c r="U12"/>
  <c r="U11"/>
  <c r="U10"/>
  <c r="U9"/>
  <c r="U8"/>
  <c r="U7"/>
  <c r="N7"/>
  <c r="U6"/>
  <c r="U5"/>
  <c r="N5"/>
  <c r="U4"/>
  <c r="U3"/>
  <c r="A1"/>
  <c r="T99" i="57"/>
  <c r="S99"/>
  <c r="R99"/>
  <c r="Q99"/>
  <c r="P99"/>
  <c r="U98"/>
  <c r="U97"/>
  <c r="U96"/>
  <c r="F96"/>
  <c r="U95"/>
  <c r="U94"/>
  <c r="U93"/>
  <c r="U92"/>
  <c r="U91"/>
  <c r="U90"/>
  <c r="U89"/>
  <c r="N89"/>
  <c r="U88"/>
  <c r="F88"/>
  <c r="U87"/>
  <c r="U86"/>
  <c r="N86"/>
  <c r="F86"/>
  <c r="U85"/>
  <c r="U84"/>
  <c r="F84"/>
  <c r="U83"/>
  <c r="N83"/>
  <c r="U82"/>
  <c r="F82"/>
  <c r="U81"/>
  <c r="U80"/>
  <c r="U79"/>
  <c r="U78"/>
  <c r="U77"/>
  <c r="N77"/>
  <c r="U76"/>
  <c r="N76"/>
  <c r="U75"/>
  <c r="N75"/>
  <c r="U74"/>
  <c r="U73"/>
  <c r="N73"/>
  <c r="U72"/>
  <c r="U71"/>
  <c r="N71"/>
  <c r="U70"/>
  <c r="U69"/>
  <c r="N69"/>
  <c r="U68"/>
  <c r="F68"/>
  <c r="U67"/>
  <c r="N67"/>
  <c r="U66"/>
  <c r="U65"/>
  <c r="N65"/>
  <c r="U64"/>
  <c r="U63"/>
  <c r="N63"/>
  <c r="U62"/>
  <c r="U61"/>
  <c r="N61"/>
  <c r="U60"/>
  <c r="F60"/>
  <c r="U59"/>
  <c r="N59"/>
  <c r="U58"/>
  <c r="U57"/>
  <c r="N57"/>
  <c r="U56"/>
  <c r="U55"/>
  <c r="N55"/>
  <c r="U54"/>
  <c r="U53"/>
  <c r="N53"/>
  <c r="U52"/>
  <c r="U51"/>
  <c r="N51"/>
  <c r="U50"/>
  <c r="U49"/>
  <c r="N49"/>
  <c r="U48"/>
  <c r="U47"/>
  <c r="N47"/>
  <c r="U46"/>
  <c r="U45"/>
  <c r="N45"/>
  <c r="U44"/>
  <c r="U43"/>
  <c r="N43"/>
  <c r="U42"/>
  <c r="U41"/>
  <c r="N41"/>
  <c r="U40"/>
  <c r="U39"/>
  <c r="N39"/>
  <c r="U38"/>
  <c r="U37"/>
  <c r="N37"/>
  <c r="U36"/>
  <c r="U35"/>
  <c r="N35"/>
  <c r="U34"/>
  <c r="U33"/>
  <c r="N33"/>
  <c r="U32"/>
  <c r="F32"/>
  <c r="U31"/>
  <c r="N31"/>
  <c r="U30"/>
  <c r="N30"/>
  <c r="U29"/>
  <c r="U28"/>
  <c r="N28"/>
  <c r="U27"/>
  <c r="N27"/>
  <c r="U26"/>
  <c r="N26"/>
  <c r="U25"/>
  <c r="U24"/>
  <c r="N24"/>
  <c r="U23"/>
  <c r="U22"/>
  <c r="N22"/>
  <c r="U21"/>
  <c r="U20"/>
  <c r="N20"/>
  <c r="F20"/>
  <c r="U19"/>
  <c r="U18"/>
  <c r="N18"/>
  <c r="U17"/>
  <c r="U16"/>
  <c r="N16"/>
  <c r="U15"/>
  <c r="U14"/>
  <c r="N14"/>
  <c r="U13"/>
  <c r="U12"/>
  <c r="N12"/>
  <c r="F12"/>
  <c r="U11"/>
  <c r="U10"/>
  <c r="N10"/>
  <c r="U9"/>
  <c r="U8"/>
  <c r="N8"/>
  <c r="U7"/>
  <c r="U6"/>
  <c r="N6"/>
  <c r="U5"/>
  <c r="U4"/>
  <c r="N4"/>
  <c r="U3"/>
  <c r="M99"/>
  <c r="J99"/>
  <c r="I99"/>
  <c r="A1"/>
  <c r="T99" i="56"/>
  <c r="S99"/>
  <c r="R99"/>
  <c r="Q99"/>
  <c r="P99"/>
  <c r="U98"/>
  <c r="U97"/>
  <c r="U96"/>
  <c r="F96"/>
  <c r="U95"/>
  <c r="U94"/>
  <c r="U93"/>
  <c r="U92"/>
  <c r="U91"/>
  <c r="U90"/>
  <c r="F90"/>
  <c r="U89"/>
  <c r="U88"/>
  <c r="U87"/>
  <c r="F87"/>
  <c r="U86"/>
  <c r="U85"/>
  <c r="U84"/>
  <c r="U83"/>
  <c r="U82"/>
  <c r="U81"/>
  <c r="U80"/>
  <c r="F80"/>
  <c r="U79"/>
  <c r="U78"/>
  <c r="F78"/>
  <c r="U77"/>
  <c r="N77"/>
  <c r="U76"/>
  <c r="F76"/>
  <c r="U75"/>
  <c r="U74"/>
  <c r="U73"/>
  <c r="U72"/>
  <c r="U71"/>
  <c r="U70"/>
  <c r="F70"/>
  <c r="U69"/>
  <c r="N69"/>
  <c r="F69"/>
  <c r="U68"/>
  <c r="U67"/>
  <c r="F67"/>
  <c r="U66"/>
  <c r="U65"/>
  <c r="F65"/>
  <c r="U64"/>
  <c r="U63"/>
  <c r="F63"/>
  <c r="U62"/>
  <c r="U61"/>
  <c r="N61"/>
  <c r="U60"/>
  <c r="U59"/>
  <c r="U58"/>
  <c r="F58"/>
  <c r="U57"/>
  <c r="U56"/>
  <c r="F56"/>
  <c r="U55"/>
  <c r="U54"/>
  <c r="U53"/>
  <c r="N53"/>
  <c r="U52"/>
  <c r="U51"/>
  <c r="N51"/>
  <c r="U50"/>
  <c r="N50"/>
  <c r="F50"/>
  <c r="U49"/>
  <c r="N49"/>
  <c r="U48"/>
  <c r="F48"/>
  <c r="U47"/>
  <c r="N47"/>
  <c r="U46"/>
  <c r="U45"/>
  <c r="U44"/>
  <c r="U43"/>
  <c r="N43"/>
  <c r="U42"/>
  <c r="U41"/>
  <c r="U40"/>
  <c r="F40"/>
  <c r="U39"/>
  <c r="N39"/>
  <c r="U38"/>
  <c r="F38"/>
  <c r="U37"/>
  <c r="N37"/>
  <c r="F37"/>
  <c r="U36"/>
  <c r="U35"/>
  <c r="N35"/>
  <c r="F35"/>
  <c r="U34"/>
  <c r="N34"/>
  <c r="U33"/>
  <c r="N33"/>
  <c r="U32"/>
  <c r="U31"/>
  <c r="N31"/>
  <c r="U30"/>
  <c r="U29"/>
  <c r="U28"/>
  <c r="F28"/>
  <c r="U27"/>
  <c r="N27"/>
  <c r="U26"/>
  <c r="F26"/>
  <c r="U25"/>
  <c r="U24"/>
  <c r="F24"/>
  <c r="U23"/>
  <c r="N23"/>
  <c r="U22"/>
  <c r="F22"/>
  <c r="U21"/>
  <c r="N21"/>
  <c r="U20"/>
  <c r="F20"/>
  <c r="U19"/>
  <c r="N19"/>
  <c r="U18"/>
  <c r="N18"/>
  <c r="U17"/>
  <c r="N17"/>
  <c r="U16"/>
  <c r="U15"/>
  <c r="N15"/>
  <c r="U14"/>
  <c r="U13"/>
  <c r="F13"/>
  <c r="U12"/>
  <c r="U11"/>
  <c r="N11"/>
  <c r="U10"/>
  <c r="U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U97"/>
  <c r="N97"/>
  <c r="U96"/>
  <c r="N96"/>
  <c r="U95"/>
  <c r="U94"/>
  <c r="N94"/>
  <c r="U93"/>
  <c r="N93"/>
  <c r="U92"/>
  <c r="N92"/>
  <c r="F92"/>
  <c r="U91"/>
  <c r="U90"/>
  <c r="F90"/>
  <c r="U89"/>
  <c r="N89"/>
  <c r="U88"/>
  <c r="N88"/>
  <c r="U87"/>
  <c r="U86"/>
  <c r="U85"/>
  <c r="N85"/>
  <c r="U84"/>
  <c r="N84"/>
  <c r="U83"/>
  <c r="U82"/>
  <c r="U81"/>
  <c r="N81"/>
  <c r="U80"/>
  <c r="N80"/>
  <c r="F80"/>
  <c r="U79"/>
  <c r="U78"/>
  <c r="U77"/>
  <c r="N77"/>
  <c r="U76"/>
  <c r="N76"/>
  <c r="F76"/>
  <c r="U75"/>
  <c r="U74"/>
  <c r="U73"/>
  <c r="N73"/>
  <c r="U72"/>
  <c r="N72"/>
  <c r="F72"/>
  <c r="U71"/>
  <c r="U70"/>
  <c r="F70"/>
  <c r="U69"/>
  <c r="N69"/>
  <c r="U68"/>
  <c r="N68"/>
  <c r="F68"/>
  <c r="U67"/>
  <c r="U66"/>
  <c r="F66"/>
  <c r="U65"/>
  <c r="N65"/>
  <c r="U64"/>
  <c r="N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U47"/>
  <c r="U46"/>
  <c r="F46"/>
  <c r="U45"/>
  <c r="N45"/>
  <c r="U44"/>
  <c r="F44"/>
  <c r="U43"/>
  <c r="U42"/>
  <c r="F42"/>
  <c r="U41"/>
  <c r="U40"/>
  <c r="U39"/>
  <c r="U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U25"/>
  <c r="U24"/>
  <c r="U23"/>
  <c r="U22"/>
  <c r="F22"/>
  <c r="U21"/>
  <c r="U20"/>
  <c r="F20"/>
  <c r="U19"/>
  <c r="N19"/>
  <c r="U18"/>
  <c r="F18"/>
  <c r="U17"/>
  <c r="U16"/>
  <c r="N16"/>
  <c r="F16"/>
  <c r="U15"/>
  <c r="U14"/>
  <c r="U13"/>
  <c r="N13"/>
  <c r="U12"/>
  <c r="U11"/>
  <c r="U10"/>
  <c r="U9"/>
  <c r="U8"/>
  <c r="F8"/>
  <c r="U7"/>
  <c r="N7"/>
  <c r="U6"/>
  <c r="N6"/>
  <c r="U5"/>
  <c r="N5"/>
  <c r="U4"/>
  <c r="U3"/>
  <c r="L99"/>
  <c r="A1"/>
  <c r="F98" l="1"/>
  <c r="F88"/>
  <c r="F86"/>
  <c r="F64"/>
  <c r="F4"/>
  <c r="F98" i="56"/>
  <c r="F92"/>
  <c r="F88"/>
  <c r="F86"/>
  <c r="F84"/>
  <c r="F36"/>
  <c r="F98" i="57"/>
  <c r="F90"/>
  <c r="F78"/>
  <c r="F74"/>
  <c r="F72"/>
  <c r="F70"/>
  <c r="F66"/>
  <c r="F64"/>
  <c r="F62"/>
  <c r="F58"/>
  <c r="F56"/>
  <c r="F52"/>
  <c r="F48"/>
  <c r="F46"/>
  <c r="F44"/>
  <c r="F38"/>
  <c r="F36"/>
  <c r="F34"/>
  <c r="F30"/>
  <c r="F24"/>
  <c r="F22"/>
  <c r="F18"/>
  <c r="F14"/>
  <c r="F10"/>
  <c r="F8"/>
  <c r="F6"/>
  <c r="F98" i="58"/>
  <c r="F96"/>
  <c r="F92"/>
  <c r="F90"/>
  <c r="F88"/>
  <c r="F86"/>
  <c r="F84"/>
  <c r="F82"/>
  <c r="F80"/>
  <c r="F78"/>
  <c r="F76"/>
  <c r="F74"/>
  <c r="F72"/>
  <c r="F62"/>
  <c r="F54"/>
  <c r="F52"/>
  <c r="F50"/>
  <c r="F48"/>
  <c r="F46"/>
  <c r="F42"/>
  <c r="F40"/>
  <c r="F38"/>
  <c r="F36"/>
  <c r="F34"/>
  <c r="F32"/>
  <c r="F30"/>
  <c r="F24"/>
  <c r="F22"/>
  <c r="F14"/>
  <c r="F12"/>
  <c r="F10"/>
  <c r="F8"/>
  <c r="F6"/>
  <c r="F4"/>
  <c r="F84" i="61"/>
  <c r="F80"/>
  <c r="F78"/>
  <c r="F72"/>
  <c r="F60"/>
  <c r="F56"/>
  <c r="F50"/>
  <c r="F40"/>
  <c r="F24"/>
  <c r="F92" i="62"/>
  <c r="F90"/>
  <c r="F82"/>
  <c r="F76"/>
  <c r="F58"/>
  <c r="F48"/>
  <c r="F18"/>
  <c r="F14"/>
  <c r="F84" i="63"/>
  <c r="F40"/>
  <c r="O99" i="81"/>
  <c r="L99"/>
  <c r="I99"/>
  <c r="F99"/>
  <c r="C99"/>
  <c r="F55" i="57"/>
  <c r="F55" i="58"/>
  <c r="F20" i="63"/>
  <c r="C99"/>
  <c r="B99"/>
  <c r="F86" i="62"/>
  <c r="F41"/>
  <c r="F46" i="56"/>
  <c r="C99"/>
  <c r="F14"/>
  <c r="B99"/>
  <c r="F30"/>
  <c r="C99" i="55"/>
  <c r="F71" i="58"/>
  <c r="F63"/>
  <c r="F61"/>
  <c r="F59"/>
  <c r="F57"/>
  <c r="F53"/>
  <c r="F37"/>
  <c r="F25"/>
  <c r="B99"/>
  <c r="F93" i="57"/>
  <c r="F81"/>
  <c r="F41"/>
  <c r="C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M41" i="65"/>
  <c r="D41" i="55" s="1"/>
  <c r="M42" i="65"/>
  <c r="D42" i="55" s="1"/>
  <c r="M43" i="65"/>
  <c r="D43" i="55" s="1"/>
  <c r="G43" s="1"/>
  <c r="V43" s="1"/>
  <c r="M44" i="65"/>
  <c r="D44" i="55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M89" i="65"/>
  <c r="D89" i="55" s="1"/>
  <c r="M90" i="65"/>
  <c r="D90" i="55" s="1"/>
  <c r="G90" s="1"/>
  <c r="V90" s="1"/>
  <c r="M91" i="65"/>
  <c r="D91" i="55" s="1"/>
  <c r="M92" i="65"/>
  <c r="D92" i="55" s="1"/>
  <c r="G92" s="1"/>
  <c r="V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N40"/>
  <c r="N44"/>
  <c r="N48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M74" i="66"/>
  <c r="D74" i="57" s="1"/>
  <c r="M70" i="66"/>
  <c r="D70" i="57" s="1"/>
  <c r="G70" s="1"/>
  <c r="V70" s="1"/>
  <c r="M66" i="66"/>
  <c r="D66" i="57" s="1"/>
  <c r="M62" i="66"/>
  <c r="D62" i="57" s="1"/>
  <c r="M58" i="66"/>
  <c r="D58" i="57" s="1"/>
  <c r="M54" i="66"/>
  <c r="D54" i="57" s="1"/>
  <c r="G54" s="1"/>
  <c r="V54" s="1"/>
  <c r="M50" i="66"/>
  <c r="D50" i="57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27" i="55"/>
  <c r="V47"/>
  <c r="V87"/>
  <c r="V26" i="56"/>
  <c r="O35"/>
  <c r="V42"/>
  <c r="O51"/>
  <c r="N8" i="55"/>
  <c r="F9"/>
  <c r="I99"/>
  <c r="M99"/>
  <c r="N12"/>
  <c r="O12" s="1"/>
  <c r="F13"/>
  <c r="G26"/>
  <c r="N28"/>
  <c r="F29"/>
  <c r="G42"/>
  <c r="N44"/>
  <c r="F45"/>
  <c r="G58"/>
  <c r="N60"/>
  <c r="F61"/>
  <c r="O45" i="56"/>
  <c r="O65"/>
  <c r="V3" i="55"/>
  <c r="V66"/>
  <c r="V82"/>
  <c r="O15" i="56"/>
  <c r="V52"/>
  <c r="O70"/>
  <c r="V94"/>
  <c r="V12" i="55"/>
  <c r="V28"/>
  <c r="V11" i="56"/>
  <c r="V18"/>
  <c r="V27"/>
  <c r="V32"/>
  <c r="V50"/>
  <c r="B99" i="55"/>
  <c r="F3"/>
  <c r="K99"/>
  <c r="F5"/>
  <c r="G18"/>
  <c r="N20"/>
  <c r="O20" s="1"/>
  <c r="F21"/>
  <c r="N36"/>
  <c r="F37"/>
  <c r="N52"/>
  <c r="F53"/>
  <c r="O5" i="56"/>
  <c r="O21"/>
  <c r="O37"/>
  <c r="O53"/>
  <c r="O61"/>
  <c r="O69"/>
  <c r="O77"/>
  <c r="O93"/>
  <c r="O70" i="55"/>
  <c r="O86"/>
  <c r="O23" i="56"/>
  <c r="V28"/>
  <c r="V39"/>
  <c r="V82"/>
  <c r="J99" i="55"/>
  <c r="N24"/>
  <c r="N40"/>
  <c r="N56"/>
  <c r="V38" i="58"/>
  <c r="V86"/>
  <c r="V68" i="56"/>
  <c r="B99" i="57"/>
  <c r="F3"/>
  <c r="K99"/>
  <c r="N82"/>
  <c r="F83"/>
  <c r="F97"/>
  <c r="C99" i="58"/>
  <c r="I99"/>
  <c r="B99" i="81" s="1"/>
  <c r="M99" i="58"/>
  <c r="N4"/>
  <c r="F5"/>
  <c r="V6"/>
  <c r="N12"/>
  <c r="F13"/>
  <c r="N20"/>
  <c r="F21"/>
  <c r="V50"/>
  <c r="V76" i="55"/>
  <c r="F3" i="56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81"/>
  <c r="V85"/>
  <c r="V89"/>
  <c r="V93"/>
  <c r="V97"/>
  <c r="N3" i="57"/>
  <c r="N3" i="56"/>
  <c r="G88" i="57"/>
  <c r="N90"/>
  <c r="F91"/>
  <c r="K99" i="58"/>
  <c r="U99"/>
  <c r="F9"/>
  <c r="F17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G3" i="56" l="1"/>
  <c r="G40" i="55"/>
  <c r="V40" s="1"/>
  <c r="O56" i="56"/>
  <c r="O80" i="55"/>
  <c r="O38"/>
  <c r="O94" i="56"/>
  <c r="O86"/>
  <c r="O62" i="55"/>
  <c r="O46"/>
  <c r="O30"/>
  <c r="V48"/>
  <c r="V25" i="58"/>
  <c r="O19" i="55"/>
  <c r="O40" i="56"/>
  <c r="O24"/>
  <c r="O4" i="55"/>
  <c r="D99" i="81"/>
  <c r="O52" i="55"/>
  <c r="O92"/>
  <c r="O60"/>
  <c r="V32"/>
  <c r="O96" i="56"/>
  <c r="O88"/>
  <c r="O80"/>
  <c r="O64"/>
  <c r="O44"/>
  <c r="O28"/>
  <c r="V68" i="55"/>
  <c r="O40"/>
  <c r="O48" i="56"/>
  <c r="O32"/>
  <c r="O9" i="55"/>
  <c r="V72"/>
  <c r="O56"/>
  <c r="O36"/>
  <c r="O28"/>
  <c r="O92" i="56"/>
  <c r="O84"/>
  <c r="O76"/>
  <c r="O68"/>
  <c r="O52"/>
  <c r="O22" i="58"/>
  <c r="V65"/>
  <c r="N99" i="81"/>
  <c r="P99" s="1"/>
  <c r="K99"/>
  <c r="M99" s="1"/>
  <c r="O74" i="58"/>
  <c r="O26"/>
  <c r="H99" i="81"/>
  <c r="J99" s="1"/>
  <c r="E99"/>
  <c r="G99" s="1"/>
  <c r="O78" i="56"/>
  <c r="O66"/>
  <c r="O62"/>
  <c r="O54"/>
  <c r="O46"/>
  <c r="O30"/>
  <c r="O26"/>
  <c r="O10"/>
  <c r="O78" i="55"/>
  <c r="O74"/>
  <c r="O66"/>
  <c r="O48" i="57"/>
  <c r="O64"/>
  <c r="F99" i="63"/>
  <c r="O72" i="56"/>
  <c r="O7"/>
  <c r="O60"/>
  <c r="O47"/>
  <c r="O29"/>
  <c r="G98" i="55"/>
  <c r="G91"/>
  <c r="V91" s="1"/>
  <c r="G71"/>
  <c r="G44"/>
  <c r="V44" s="1"/>
  <c r="O14"/>
  <c r="G10"/>
  <c r="V10" s="1"/>
  <c r="O36" i="56"/>
  <c r="F99"/>
  <c r="O25"/>
  <c r="O13"/>
  <c r="G96" i="55"/>
  <c r="G88"/>
  <c r="O84"/>
  <c r="G64"/>
  <c r="O24"/>
  <c r="V16"/>
  <c r="O57" i="58"/>
  <c r="O45"/>
  <c r="O93"/>
  <c r="G86" i="57"/>
  <c r="O86" s="1"/>
  <c r="G78"/>
  <c r="V78" s="1"/>
  <c r="G74"/>
  <c r="V74" s="1"/>
  <c r="G66"/>
  <c r="V66" s="1"/>
  <c r="G62"/>
  <c r="V62" s="1"/>
  <c r="G58"/>
  <c r="V58" s="1"/>
  <c r="G50"/>
  <c r="V50" s="1"/>
  <c r="G46"/>
  <c r="V46" s="1"/>
  <c r="O44"/>
  <c r="G30"/>
  <c r="V30" s="1"/>
  <c r="G26"/>
  <c r="V26" s="1"/>
  <c r="G14"/>
  <c r="V14" s="1"/>
  <c r="G10"/>
  <c r="V10" s="1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V63"/>
  <c r="V12"/>
  <c r="AD99" i="63"/>
  <c r="AC99"/>
  <c r="AC99" i="62"/>
  <c r="AD99"/>
  <c r="AC99" i="61"/>
  <c r="O90" i="57"/>
  <c r="V64"/>
  <c r="O31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F99" i="57"/>
  <c r="O80"/>
  <c r="V80"/>
  <c r="O6" i="55"/>
  <c r="V6"/>
  <c r="V26"/>
  <c r="O26"/>
  <c r="O25" i="57" l="1"/>
  <c r="O77"/>
  <c r="Q99" i="81"/>
  <c r="V98" i="55"/>
  <c r="O98"/>
  <c r="V71"/>
  <c r="O71"/>
  <c r="O44"/>
  <c r="O10"/>
  <c r="O4" i="56"/>
  <c r="O96" i="55"/>
  <c r="V96"/>
  <c r="O88"/>
  <c r="V88"/>
  <c r="O64"/>
  <c r="V64"/>
  <c r="O49"/>
  <c r="O46" i="57"/>
  <c r="O11" i="58"/>
  <c r="V86" i="57"/>
  <c r="O78"/>
  <c r="O74"/>
  <c r="O66"/>
  <c r="O62"/>
  <c r="O58"/>
  <c r="O50"/>
  <c r="O30"/>
  <c r="O26"/>
  <c r="O14"/>
  <c r="O10"/>
  <c r="O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B84" i="78"/>
  <c r="G66"/>
  <c r="L54"/>
  <c r="L6"/>
  <c r="Q56"/>
  <c r="K92"/>
  <c r="J49"/>
  <c r="J12"/>
  <c r="H12"/>
  <c r="H88"/>
  <c r="Q98"/>
  <c r="O6"/>
  <c r="I41"/>
  <c r="P67"/>
  <c r="N77"/>
  <c r="N56"/>
  <c r="O29"/>
  <c r="I31"/>
  <c r="O20"/>
  <c r="Q45"/>
  <c r="B14"/>
  <c r="B74"/>
  <c r="O65"/>
  <c r="Q19"/>
  <c r="G82"/>
  <c r="H19"/>
  <c r="J22"/>
  <c r="P70"/>
  <c r="O19"/>
  <c r="P23"/>
  <c r="K54"/>
  <c r="L63"/>
  <c r="G32"/>
  <c r="I13"/>
  <c r="P31"/>
  <c r="I43"/>
  <c r="L12"/>
  <c r="B62"/>
  <c r="H89"/>
  <c r="Q46"/>
  <c r="K48"/>
  <c r="I36"/>
  <c r="J27"/>
  <c r="P69"/>
  <c r="P60"/>
  <c r="Q38"/>
  <c r="N30"/>
  <c r="B80"/>
  <c r="O18"/>
  <c r="J33"/>
  <c r="H30"/>
  <c r="H24"/>
  <c r="I25"/>
  <c r="B69"/>
  <c r="J11"/>
  <c r="I37"/>
  <c r="O81"/>
  <c r="J3"/>
  <c r="G85"/>
  <c r="J55"/>
  <c r="O26"/>
  <c r="N48"/>
  <c r="H62"/>
  <c r="O49"/>
  <c r="J25"/>
  <c r="H37"/>
  <c r="P91"/>
  <c r="I67"/>
  <c r="Q47"/>
  <c r="L77"/>
  <c r="J21"/>
  <c r="O76"/>
  <c r="K42"/>
  <c r="B7"/>
  <c r="J38"/>
  <c r="L71"/>
  <c r="I55"/>
  <c r="I95"/>
  <c r="Q5"/>
  <c r="I21"/>
  <c r="K51"/>
  <c r="J18"/>
  <c r="I12"/>
  <c r="Q79"/>
  <c r="B47"/>
  <c r="K17"/>
  <c r="G9"/>
  <c r="L51"/>
  <c r="Q35"/>
  <c r="B71"/>
  <c r="K49"/>
  <c r="L23"/>
  <c r="O44"/>
  <c r="N91"/>
  <c r="J91"/>
  <c r="P42"/>
  <c r="K33"/>
  <c r="G50"/>
  <c r="P84"/>
  <c r="G78"/>
  <c r="Q3"/>
  <c r="L38"/>
  <c r="P88"/>
  <c r="I86"/>
  <c r="L5"/>
  <c r="G81"/>
  <c r="J68"/>
  <c r="K76"/>
  <c r="P43"/>
  <c r="H79"/>
  <c r="B48"/>
  <c r="O54"/>
  <c r="G98"/>
  <c r="P66"/>
  <c r="N25"/>
  <c r="Q59"/>
  <c r="H50"/>
  <c r="I57"/>
  <c r="L4"/>
  <c r="L13"/>
  <c r="B28"/>
  <c r="I34"/>
  <c r="L30"/>
  <c r="N73"/>
  <c r="G44"/>
  <c r="L39"/>
  <c r="P18"/>
  <c r="J29"/>
  <c r="H85"/>
  <c r="O58"/>
  <c r="L94"/>
  <c r="P10"/>
  <c r="I61"/>
  <c r="K73"/>
  <c r="B87"/>
  <c r="L91"/>
  <c r="K39"/>
  <c r="K25"/>
  <c r="J30"/>
  <c r="O55"/>
  <c r="P94"/>
  <c r="L22"/>
  <c r="P45"/>
  <c r="N55"/>
  <c r="H20"/>
  <c r="O80"/>
  <c r="H49"/>
  <c r="B9"/>
  <c r="H75"/>
  <c r="O4"/>
  <c r="K10"/>
  <c r="Q31"/>
  <c r="P76"/>
  <c r="G88"/>
  <c r="H51"/>
  <c r="J59"/>
  <c r="B32"/>
  <c r="G83"/>
  <c r="H15"/>
  <c r="P79"/>
  <c r="G71"/>
  <c r="J13"/>
  <c r="I45"/>
  <c r="I6"/>
  <c r="O28"/>
  <c r="J86"/>
  <c r="P89"/>
  <c r="O68"/>
  <c r="H73"/>
  <c r="Q40"/>
  <c r="P34"/>
  <c r="P98"/>
  <c r="B33"/>
  <c r="L76"/>
  <c r="N8"/>
  <c r="Q50"/>
  <c r="J82"/>
  <c r="P61"/>
  <c r="B90"/>
  <c r="P19"/>
  <c r="I85"/>
  <c r="G28"/>
  <c r="N17"/>
  <c r="I28"/>
  <c r="O71"/>
  <c r="K63"/>
  <c r="I11"/>
  <c r="J8"/>
  <c r="K24"/>
  <c r="N84"/>
  <c r="L62"/>
  <c r="O34"/>
  <c r="B31"/>
  <c r="J36"/>
  <c r="G42"/>
  <c r="N22"/>
  <c r="H93"/>
  <c r="N97"/>
  <c r="J17"/>
  <c r="G60"/>
  <c r="O52"/>
  <c r="J6"/>
  <c r="I84"/>
  <c r="K60"/>
  <c r="G94"/>
  <c r="H23"/>
  <c r="B59"/>
  <c r="J63"/>
  <c r="N82"/>
  <c r="H78"/>
  <c r="O14"/>
  <c r="P15"/>
  <c r="H77"/>
  <c r="H33"/>
  <c r="Q74"/>
  <c r="I49"/>
  <c r="G6"/>
  <c r="G19"/>
  <c r="I54"/>
  <c r="I9"/>
  <c r="K32"/>
  <c r="I22"/>
  <c r="L65"/>
  <c r="L97"/>
  <c r="I23"/>
  <c r="I91"/>
  <c r="P78"/>
  <c r="Q72"/>
  <c r="H97"/>
  <c r="B89"/>
  <c r="J62"/>
  <c r="I70"/>
  <c r="L15"/>
  <c r="J20"/>
  <c r="J57"/>
  <c r="K19"/>
  <c r="B16"/>
  <c r="P74"/>
  <c r="Q13"/>
  <c r="N38"/>
  <c r="H40"/>
  <c r="K46"/>
  <c r="L66"/>
  <c r="K14"/>
  <c r="Q14"/>
  <c r="L26"/>
  <c r="L41"/>
  <c r="I74"/>
  <c r="L56"/>
  <c r="O53"/>
  <c r="Q61"/>
  <c r="L20"/>
  <c r="G68"/>
  <c r="N20"/>
  <c r="H58"/>
  <c r="J81"/>
  <c r="K28"/>
  <c r="P17"/>
  <c r="L11"/>
  <c r="N79"/>
  <c r="P93"/>
  <c r="J34"/>
  <c r="B43"/>
  <c r="I24"/>
  <c r="P63"/>
  <c r="L18"/>
  <c r="G26"/>
  <c r="Q27"/>
  <c r="I46"/>
  <c r="L21"/>
  <c r="I53"/>
  <c r="L68"/>
  <c r="H18"/>
  <c r="G92"/>
  <c r="G39"/>
  <c r="B4"/>
  <c r="K97"/>
  <c r="G86"/>
  <c r="G13"/>
  <c r="Q34"/>
  <c r="N3"/>
  <c r="G58"/>
  <c r="Q53"/>
  <c r="K66"/>
  <c r="O41"/>
  <c r="P12"/>
  <c r="K4"/>
  <c r="H90"/>
  <c r="B44"/>
  <c r="G40"/>
  <c r="B52"/>
  <c r="L35"/>
  <c r="O63"/>
  <c r="P3"/>
  <c r="Q89"/>
  <c r="O60"/>
  <c r="P49"/>
  <c r="G51"/>
  <c r="K15"/>
  <c r="I10"/>
  <c r="N68"/>
  <c r="J15"/>
  <c r="G97"/>
  <c r="L3"/>
  <c r="N51"/>
  <c r="J98"/>
  <c r="N24"/>
  <c r="K40"/>
  <c r="Q10"/>
  <c r="L47"/>
  <c r="O7"/>
  <c r="L98"/>
  <c r="L87"/>
  <c r="L43"/>
  <c r="L44"/>
  <c r="L8"/>
  <c r="Q91"/>
  <c r="B66"/>
  <c r="Q15"/>
  <c r="N44"/>
  <c r="B57"/>
  <c r="B42"/>
  <c r="P40"/>
  <c r="P95"/>
  <c r="P26"/>
  <c r="J9"/>
  <c r="P83"/>
  <c r="Q70"/>
  <c r="O92"/>
  <c r="N58"/>
  <c r="O9"/>
  <c r="P68"/>
  <c r="J80"/>
  <c r="Q22"/>
  <c r="O77"/>
  <c r="N92"/>
  <c r="Q93"/>
  <c r="P47"/>
  <c r="L28"/>
  <c r="H54"/>
  <c r="J58"/>
  <c r="H27"/>
  <c r="I96"/>
  <c r="P41"/>
  <c r="Q58"/>
  <c r="L59"/>
  <c r="P30"/>
  <c r="L16"/>
  <c r="P7"/>
  <c r="Q33"/>
  <c r="N14"/>
  <c r="P9"/>
  <c r="B75"/>
  <c r="C1"/>
  <c r="G91"/>
  <c r="J19"/>
  <c r="I69"/>
  <c r="P39"/>
  <c r="J94"/>
  <c r="N93"/>
  <c r="J37"/>
  <c r="H94"/>
  <c r="N29"/>
  <c r="K84"/>
  <c r="P86"/>
  <c r="Q54"/>
  <c r="K65"/>
  <c r="H64"/>
  <c r="O94"/>
  <c r="P57"/>
  <c r="H8"/>
  <c r="I66"/>
  <c r="O27"/>
  <c r="Q44"/>
  <c r="I92"/>
  <c r="G95"/>
  <c r="N28"/>
  <c r="H41"/>
  <c r="I89"/>
  <c r="I81"/>
  <c r="N53"/>
  <c r="G18"/>
  <c r="N16"/>
  <c r="J14"/>
  <c r="J50"/>
  <c r="B96"/>
  <c r="O85"/>
  <c r="G61"/>
  <c r="Q76"/>
  <c r="H6"/>
  <c r="K98"/>
  <c r="J4"/>
  <c r="K91"/>
  <c r="H95"/>
  <c r="K6"/>
  <c r="K68"/>
  <c r="P62"/>
  <c r="N18"/>
  <c r="J95"/>
  <c r="J89"/>
  <c r="N83"/>
  <c r="K37"/>
  <c r="L37"/>
  <c r="N64"/>
  <c r="O3"/>
  <c r="B26"/>
  <c r="L61"/>
  <c r="J24"/>
  <c r="P21"/>
  <c r="N49"/>
  <c r="P58"/>
  <c r="N46"/>
  <c r="G7"/>
  <c r="J87"/>
  <c r="O23"/>
  <c r="J23"/>
  <c r="H71"/>
  <c r="O84"/>
  <c r="L78"/>
  <c r="L89"/>
  <c r="L24"/>
  <c r="L50"/>
  <c r="I3"/>
  <c r="H86"/>
  <c r="I26"/>
  <c r="O36"/>
  <c r="H34"/>
  <c r="L93"/>
  <c r="K27"/>
  <c r="H38"/>
  <c r="Q52"/>
  <c r="B23"/>
  <c r="Q92"/>
  <c r="J46"/>
  <c r="G93"/>
  <c r="K72"/>
  <c r="B67"/>
  <c r="P6"/>
  <c r="B61"/>
  <c r="H13"/>
  <c r="G45"/>
  <c r="G80"/>
  <c r="P64"/>
  <c r="B79"/>
  <c r="H96"/>
  <c r="O24"/>
  <c r="I93"/>
  <c r="N52"/>
  <c r="Q57"/>
  <c r="B72"/>
  <c r="Q80"/>
  <c r="G55"/>
  <c r="G53"/>
  <c r="N27"/>
  <c r="N23"/>
  <c r="H42"/>
  <c r="B27"/>
  <c r="I73"/>
  <c r="J64"/>
  <c r="B8"/>
  <c r="N62"/>
  <c r="B39"/>
  <c r="B6"/>
  <c r="H47"/>
  <c r="J40"/>
  <c r="N33"/>
  <c r="K21"/>
  <c r="K45"/>
  <c r="K13"/>
  <c r="B82"/>
  <c r="K52"/>
  <c r="I83"/>
  <c r="J65"/>
  <c r="G64"/>
  <c r="I82"/>
  <c r="K30"/>
  <c r="Q7"/>
  <c r="L48"/>
  <c r="P25"/>
  <c r="Q62"/>
  <c r="Q30"/>
  <c r="O89"/>
  <c r="Q11"/>
  <c r="J28"/>
  <c r="L79"/>
  <c r="B91"/>
  <c r="L14"/>
  <c r="P8"/>
  <c r="Q48"/>
  <c r="Q32"/>
  <c r="L74"/>
  <c r="I7"/>
  <c r="K89"/>
  <c r="L34"/>
  <c r="G22"/>
  <c r="L82"/>
  <c r="J54"/>
  <c r="B45"/>
  <c r="G36"/>
  <c r="Q39"/>
  <c r="B46"/>
  <c r="Q41"/>
  <c r="P36"/>
  <c r="B68"/>
  <c r="P71"/>
  <c r="L96"/>
  <c r="P4"/>
  <c r="I18"/>
  <c r="H36"/>
  <c r="Q20"/>
  <c r="G65"/>
  <c r="N19"/>
  <c r="K31"/>
  <c r="B20"/>
  <c r="G15"/>
  <c r="G30"/>
  <c r="O30"/>
  <c r="G4"/>
  <c r="L73"/>
  <c r="B81"/>
  <c r="H14"/>
  <c r="N71"/>
  <c r="B55"/>
  <c r="K86"/>
  <c r="B15"/>
  <c r="B93"/>
  <c r="I56"/>
  <c r="N43"/>
  <c r="N76"/>
  <c r="K67"/>
  <c r="J60"/>
  <c r="I35"/>
  <c r="I75"/>
  <c r="Q16"/>
  <c r="N74"/>
  <c r="Q43"/>
  <c r="B85"/>
  <c r="J41"/>
  <c r="H35"/>
  <c r="I48"/>
  <c r="J96"/>
  <c r="H67"/>
  <c r="L90"/>
  <c r="O78"/>
  <c r="H17"/>
  <c r="Q36"/>
  <c r="N12"/>
  <c r="Q94"/>
  <c r="O16"/>
  <c r="O43"/>
  <c r="G43"/>
  <c r="K62"/>
  <c r="I52"/>
  <c r="H9"/>
  <c r="G2"/>
  <c r="L83"/>
  <c r="Q29"/>
  <c r="K87"/>
  <c r="H59"/>
  <c r="I20"/>
  <c r="N37"/>
  <c r="H52"/>
  <c r="N4"/>
  <c r="I59"/>
  <c r="P87"/>
  <c r="G87"/>
  <c r="O61"/>
  <c r="G17"/>
  <c r="P90"/>
  <c r="I33"/>
  <c r="K41"/>
  <c r="G79"/>
  <c r="G47"/>
  <c r="Q83"/>
  <c r="L72"/>
  <c r="J42"/>
  <c r="L19"/>
  <c r="P44"/>
  <c r="I98"/>
  <c r="J93"/>
  <c r="J74"/>
  <c r="H82"/>
  <c r="K69"/>
  <c r="O93"/>
  <c r="O57"/>
  <c r="K77"/>
  <c r="H74"/>
  <c r="P55"/>
  <c r="I27"/>
  <c r="O42"/>
  <c r="O50"/>
  <c r="N21"/>
  <c r="B65"/>
  <c r="B83"/>
  <c r="H28"/>
  <c r="G69"/>
  <c r="B70"/>
  <c r="J16"/>
  <c r="G14"/>
  <c r="O82"/>
  <c r="G37"/>
  <c r="O97"/>
  <c r="Q82"/>
  <c r="P65"/>
  <c r="N66"/>
  <c r="Q28"/>
  <c r="J84"/>
  <c r="H11"/>
  <c r="Q51"/>
  <c r="J45"/>
  <c r="L75"/>
  <c r="G10"/>
  <c r="G73"/>
  <c r="L49"/>
  <c r="B36"/>
  <c r="H66"/>
  <c r="K23"/>
  <c r="J56"/>
  <c r="G27"/>
  <c r="L31"/>
  <c r="O66"/>
  <c r="O45"/>
  <c r="I63"/>
  <c r="K36"/>
  <c r="N26"/>
  <c r="K47"/>
  <c r="K7"/>
  <c r="P32"/>
  <c r="B58"/>
  <c r="I80"/>
  <c r="H43"/>
  <c r="O21"/>
  <c r="L58"/>
  <c r="O47"/>
  <c r="I39"/>
  <c r="L33"/>
  <c r="K94"/>
  <c r="O38"/>
  <c r="N81"/>
  <c r="N85"/>
  <c r="N69"/>
  <c r="J44"/>
  <c r="G72"/>
  <c r="J26"/>
  <c r="K26"/>
  <c r="P24"/>
  <c r="Q81"/>
  <c r="J73"/>
  <c r="Q49"/>
  <c r="I29"/>
  <c r="H44"/>
  <c r="I17"/>
  <c r="K29"/>
  <c r="Q24"/>
  <c r="N67"/>
  <c r="Q84"/>
  <c r="L67"/>
  <c r="I68"/>
  <c r="Q4"/>
  <c r="G62"/>
  <c r="H87"/>
  <c r="Q63"/>
  <c r="L40"/>
  <c r="H76"/>
  <c r="B53"/>
  <c r="N75"/>
  <c r="N39"/>
  <c r="J35"/>
  <c r="Q26"/>
  <c r="Q71"/>
  <c r="G90"/>
  <c r="B22"/>
  <c r="P35"/>
  <c r="G20"/>
  <c r="H55"/>
  <c r="B95"/>
  <c r="G25"/>
  <c r="I50"/>
  <c r="G46"/>
  <c r="J10"/>
  <c r="P92"/>
  <c r="O37"/>
  <c r="P81"/>
  <c r="K58"/>
  <c r="K95"/>
  <c r="J61"/>
  <c r="G38"/>
  <c r="K59"/>
  <c r="O17"/>
  <c r="I76"/>
  <c r="H80"/>
  <c r="G23"/>
  <c r="O56"/>
  <c r="J70"/>
  <c r="P56"/>
  <c r="N87"/>
  <c r="K81"/>
  <c r="G21"/>
  <c r="N95"/>
  <c r="B17"/>
  <c r="I40"/>
  <c r="Q68"/>
  <c r="H84"/>
  <c r="O15"/>
  <c r="H68"/>
  <c r="L92"/>
  <c r="P53"/>
  <c r="I79"/>
  <c r="L53"/>
  <c r="Q55"/>
  <c r="G29"/>
  <c r="G41"/>
  <c r="P13"/>
  <c r="G63"/>
  <c r="I19"/>
  <c r="H21"/>
  <c r="K93"/>
  <c r="B88"/>
  <c r="B51"/>
  <c r="H45"/>
  <c r="N63"/>
  <c r="P50"/>
  <c r="J47"/>
  <c r="L52"/>
  <c r="H5"/>
  <c r="O72"/>
  <c r="P72"/>
  <c r="I42"/>
  <c r="O33"/>
  <c r="I88"/>
  <c r="B92"/>
  <c r="I38"/>
  <c r="Q42"/>
  <c r="D1"/>
  <c r="H39"/>
  <c r="Q67"/>
  <c r="H31"/>
  <c r="K44"/>
  <c r="O87"/>
  <c r="N80"/>
  <c r="L55"/>
  <c r="N11"/>
  <c r="I65"/>
  <c r="Q60"/>
  <c r="N32"/>
  <c r="O98"/>
  <c r="J78"/>
  <c r="B97"/>
  <c r="N94"/>
  <c r="G12"/>
  <c r="B38"/>
  <c r="N61"/>
  <c r="P97"/>
  <c r="H81"/>
  <c r="I97"/>
  <c r="H83"/>
  <c r="H63"/>
  <c r="K85"/>
  <c r="Q25"/>
  <c r="K88"/>
  <c r="K64"/>
  <c r="J88"/>
  <c r="Q9"/>
  <c r="I14"/>
  <c r="P46"/>
  <c r="I64"/>
  <c r="L84"/>
  <c r="N88"/>
  <c r="G8"/>
  <c r="Q86"/>
  <c r="H91"/>
  <c r="Q78"/>
  <c r="I77"/>
  <c r="B64"/>
  <c r="L25"/>
  <c r="B63"/>
  <c r="O90"/>
  <c r="Q6"/>
  <c r="O96"/>
  <c r="B21"/>
  <c r="G34"/>
  <c r="B86"/>
  <c r="B98"/>
  <c r="N5"/>
  <c r="G52"/>
  <c r="B49"/>
  <c r="K53"/>
  <c r="P85"/>
  <c r="H25"/>
  <c r="J97"/>
  <c r="B29"/>
  <c r="P54"/>
  <c r="H32"/>
  <c r="K83"/>
  <c r="I58"/>
  <c r="F1"/>
  <c r="G54"/>
  <c r="I30"/>
  <c r="G70"/>
  <c r="H72"/>
  <c r="B78"/>
  <c r="I32"/>
  <c r="K3"/>
  <c r="L42"/>
  <c r="I44"/>
  <c r="O40"/>
  <c r="K9"/>
  <c r="G67"/>
  <c r="E1"/>
  <c r="P27"/>
  <c r="K55"/>
  <c r="J85"/>
  <c r="B35"/>
  <c r="O13"/>
  <c r="N31"/>
  <c r="G56"/>
  <c r="N6"/>
  <c r="P59"/>
  <c r="L95"/>
  <c r="Q12"/>
  <c r="Q66"/>
  <c r="N72"/>
  <c r="P38"/>
  <c r="P96"/>
  <c r="N9"/>
  <c r="O86"/>
  <c r="K61"/>
  <c r="H16"/>
  <c r="O25"/>
  <c r="L86"/>
  <c r="B12"/>
  <c r="J7"/>
  <c r="I87"/>
  <c r="O73"/>
  <c r="N15"/>
  <c r="P20"/>
  <c r="G84"/>
  <c r="P75"/>
  <c r="L9"/>
  <c r="K43"/>
  <c r="J75"/>
  <c r="Q8"/>
  <c r="K16"/>
  <c r="K79"/>
  <c r="H22"/>
  <c r="J71"/>
  <c r="Q75"/>
  <c r="Q17"/>
  <c r="Q21"/>
  <c r="B73"/>
  <c r="K82"/>
  <c r="K12"/>
  <c r="O75"/>
  <c r="B18"/>
  <c r="P52"/>
  <c r="K38"/>
  <c r="Q88"/>
  <c r="Q95"/>
  <c r="N57"/>
  <c r="O11"/>
  <c r="B37"/>
  <c r="B24"/>
  <c r="L27"/>
  <c r="J67"/>
  <c r="K8"/>
  <c r="J39"/>
  <c r="I51"/>
  <c r="I71"/>
  <c r="K56"/>
  <c r="O67"/>
  <c r="N50"/>
  <c r="O32"/>
  <c r="J52"/>
  <c r="B10"/>
  <c r="Q18"/>
  <c r="H2"/>
  <c r="B94"/>
  <c r="N7"/>
  <c r="J31"/>
  <c r="H48"/>
  <c r="O79"/>
  <c r="Q73"/>
  <c r="B76"/>
  <c r="P80"/>
  <c r="H56"/>
  <c r="G33"/>
  <c r="L46"/>
  <c r="I15"/>
  <c r="B13"/>
  <c r="K70"/>
  <c r="P14"/>
  <c r="N47"/>
  <c r="G75"/>
  <c r="B50"/>
  <c r="Q37"/>
  <c r="B77"/>
  <c r="P29"/>
  <c r="G48"/>
  <c r="G49"/>
  <c r="J66"/>
  <c r="P33"/>
  <c r="J77"/>
  <c r="G16"/>
  <c r="J48"/>
  <c r="J43"/>
  <c r="O95"/>
  <c r="I78"/>
  <c r="L17"/>
  <c r="O74"/>
  <c r="L32"/>
  <c r="I5"/>
  <c r="O64"/>
  <c r="O31"/>
  <c r="N65"/>
  <c r="P16"/>
  <c r="K96"/>
  <c r="P82"/>
  <c r="B40"/>
  <c r="H4"/>
  <c r="L85"/>
  <c r="J51"/>
  <c r="L60"/>
  <c r="Q77"/>
  <c r="O10"/>
  <c r="N59"/>
  <c r="P51"/>
  <c r="K18"/>
  <c r="K80"/>
  <c r="O35"/>
  <c r="K90"/>
  <c r="P48"/>
  <c r="B19"/>
  <c r="H29"/>
  <c r="K57"/>
  <c r="N42"/>
  <c r="K71"/>
  <c r="O8"/>
  <c r="H10"/>
  <c r="N45"/>
  <c r="P77"/>
  <c r="G59"/>
  <c r="L29"/>
  <c r="B56"/>
  <c r="K5"/>
  <c r="I72"/>
  <c r="Q85"/>
  <c r="K11"/>
  <c r="N98"/>
  <c r="G31"/>
  <c r="L7"/>
  <c r="H92"/>
  <c r="N35"/>
  <c r="K20"/>
  <c r="B2"/>
  <c r="H46"/>
  <c r="H98"/>
  <c r="N86"/>
  <c r="N89"/>
  <c r="H26"/>
  <c r="O88"/>
  <c r="H61"/>
  <c r="J79"/>
  <c r="H65"/>
  <c r="B41"/>
  <c r="H70"/>
  <c r="J72"/>
  <c r="N10"/>
  <c r="N90"/>
  <c r="L88"/>
  <c r="P22"/>
  <c r="N40"/>
  <c r="Q97"/>
  <c r="O46"/>
  <c r="O83"/>
  <c r="I16"/>
  <c r="J32"/>
  <c r="I94"/>
  <c r="I4"/>
  <c r="Q69"/>
  <c r="J5"/>
  <c r="G57"/>
  <c r="L36"/>
  <c r="P37"/>
  <c r="H7"/>
  <c r="K50"/>
  <c r="N96"/>
  <c r="N36"/>
  <c r="G24"/>
  <c r="Q65"/>
  <c r="L69"/>
  <c r="Q90"/>
  <c r="L70"/>
  <c r="K22"/>
  <c r="N41"/>
  <c r="G5"/>
  <c r="N54"/>
  <c r="N70"/>
  <c r="N13"/>
  <c r="N34"/>
  <c r="N60"/>
  <c r="L45"/>
  <c r="B60"/>
  <c r="O48"/>
  <c r="H57"/>
  <c r="I90"/>
  <c r="N78"/>
  <c r="H53"/>
  <c r="I60"/>
  <c r="B5"/>
  <c r="L64"/>
  <c r="Q64"/>
  <c r="O5"/>
  <c r="K75"/>
  <c r="O91"/>
  <c r="I62"/>
  <c r="Q96"/>
  <c r="I8"/>
  <c r="J90"/>
  <c r="G77"/>
  <c r="Q87"/>
  <c r="L57"/>
  <c r="K35"/>
  <c r="O69"/>
  <c r="J76"/>
  <c r="B3"/>
  <c r="K78"/>
  <c r="B54"/>
  <c r="K74"/>
  <c r="O62"/>
  <c r="L81"/>
  <c r="G74"/>
  <c r="G35"/>
  <c r="B11"/>
  <c r="B25"/>
  <c r="L10"/>
  <c r="G76"/>
  <c r="G11"/>
  <c r="G3"/>
  <c r="P5"/>
  <c r="O22"/>
  <c r="O12"/>
  <c r="H3"/>
  <c r="O39"/>
  <c r="J53"/>
  <c r="H69"/>
  <c r="G89"/>
  <c r="Q23"/>
  <c r="B34"/>
  <c r="P11"/>
  <c r="J69"/>
  <c r="K34"/>
  <c r="J92"/>
  <c r="H60"/>
  <c r="G96"/>
  <c r="B30"/>
  <c r="I47"/>
  <c r="O59"/>
  <c r="J83"/>
  <c r="O70"/>
  <c r="P28"/>
  <c r="O51"/>
  <c r="P73"/>
  <c r="L80"/>
  <c r="M47" l="1"/>
  <c r="E30"/>
  <c r="C30"/>
  <c r="F30"/>
  <c r="D30"/>
  <c r="F34"/>
  <c r="D34"/>
  <c r="C34"/>
  <c r="E34"/>
  <c r="H99"/>
  <c r="G99"/>
  <c r="F25"/>
  <c r="C25"/>
  <c r="D25"/>
  <c r="E25"/>
  <c r="D11"/>
  <c r="F11"/>
  <c r="E11"/>
  <c r="C11"/>
  <c r="E54"/>
  <c r="F54"/>
  <c r="D54"/>
  <c r="C54"/>
  <c r="D3"/>
  <c r="B99"/>
  <c r="E3"/>
  <c r="C3"/>
  <c r="F3"/>
  <c r="M8"/>
  <c r="M62"/>
  <c r="C5"/>
  <c r="E5"/>
  <c r="F5"/>
  <c r="D5"/>
  <c r="M60"/>
  <c r="R78"/>
  <c r="M90"/>
  <c r="F60"/>
  <c r="C60"/>
  <c r="E60"/>
  <c r="D60"/>
  <c r="R60"/>
  <c r="R34"/>
  <c r="R13"/>
  <c r="R70"/>
  <c r="R54"/>
  <c r="R41"/>
  <c r="R36"/>
  <c r="R96"/>
  <c r="M4"/>
  <c r="M94"/>
  <c r="M16"/>
  <c r="R40"/>
  <c r="R90"/>
  <c r="R10"/>
  <c r="C41"/>
  <c r="E41"/>
  <c r="F41"/>
  <c r="D41"/>
  <c r="R89"/>
  <c r="R86"/>
  <c r="R35"/>
  <c r="R98"/>
  <c r="M72"/>
  <c r="C56"/>
  <c r="D56"/>
  <c r="E56"/>
  <c r="F56"/>
  <c r="R45"/>
  <c r="R42"/>
  <c r="F19"/>
  <c r="E19"/>
  <c r="C19"/>
  <c r="D19"/>
  <c r="R59"/>
  <c r="D40"/>
  <c r="C40"/>
  <c r="F40"/>
  <c r="E40"/>
  <c r="R65"/>
  <c r="M5"/>
  <c r="M78"/>
  <c r="E77"/>
  <c r="F77"/>
  <c r="C77"/>
  <c r="D77"/>
  <c r="C50"/>
  <c r="D50"/>
  <c r="E50"/>
  <c r="F50"/>
  <c r="R47"/>
  <c r="D13"/>
  <c r="C13"/>
  <c r="F13"/>
  <c r="E13"/>
  <c r="M15"/>
  <c r="C76"/>
  <c r="F76"/>
  <c r="E76"/>
  <c r="D76"/>
  <c r="R7"/>
  <c r="D94"/>
  <c r="E94"/>
  <c r="F94"/>
  <c r="C94"/>
  <c r="F10"/>
  <c r="D10"/>
  <c r="C10"/>
  <c r="E10"/>
  <c r="R50"/>
  <c r="M71"/>
  <c r="M51"/>
  <c r="F24"/>
  <c r="C24"/>
  <c r="E24"/>
  <c r="D24"/>
  <c r="D37"/>
  <c r="C37"/>
  <c r="E37"/>
  <c r="F37"/>
  <c r="R57"/>
  <c r="E18"/>
  <c r="D18"/>
  <c r="C18"/>
  <c r="F18"/>
  <c r="E73"/>
  <c r="D73"/>
  <c r="C73"/>
  <c r="F73"/>
  <c r="R15"/>
  <c r="M87"/>
  <c r="D12"/>
  <c r="E12"/>
  <c r="F12"/>
  <c r="C12"/>
  <c r="R9"/>
  <c r="R72"/>
  <c r="R6"/>
  <c r="R31"/>
  <c r="F35"/>
  <c r="E35"/>
  <c r="C35"/>
  <c r="D35"/>
  <c r="M44"/>
  <c r="K99"/>
  <c r="M32"/>
  <c r="E78"/>
  <c r="D78"/>
  <c r="F78"/>
  <c r="C78"/>
  <c r="M30"/>
  <c r="M58"/>
  <c r="F29"/>
  <c r="E29"/>
  <c r="C29"/>
  <c r="D29"/>
  <c r="D49"/>
  <c r="E49"/>
  <c r="F49"/>
  <c r="C49"/>
  <c r="R5"/>
  <c r="C98"/>
  <c r="D98"/>
  <c r="F98"/>
  <c r="E98"/>
  <c r="E86"/>
  <c r="C86"/>
  <c r="F86"/>
  <c r="D86"/>
  <c r="C21"/>
  <c r="F21"/>
  <c r="D21"/>
  <c r="E21"/>
  <c r="C63"/>
  <c r="F63"/>
  <c r="D63"/>
  <c r="E63"/>
  <c r="F64"/>
  <c r="C64"/>
  <c r="E64"/>
  <c r="D64"/>
  <c r="M77"/>
  <c r="R88"/>
  <c r="M64"/>
  <c r="M14"/>
  <c r="M97"/>
  <c r="R61"/>
  <c r="C38"/>
  <c r="F38"/>
  <c r="E38"/>
  <c r="D38"/>
  <c r="R94"/>
  <c r="C97"/>
  <c r="D97"/>
  <c r="E97"/>
  <c r="F97"/>
  <c r="R32"/>
  <c r="M65"/>
  <c r="R11"/>
  <c r="R80"/>
  <c r="M38"/>
  <c r="C92"/>
  <c r="F92"/>
  <c r="D92"/>
  <c r="E92"/>
  <c r="M88"/>
  <c r="M42"/>
  <c r="R63"/>
  <c r="C51"/>
  <c r="D51"/>
  <c r="F51"/>
  <c r="E51"/>
  <c r="C88"/>
  <c r="D88"/>
  <c r="F88"/>
  <c r="E88"/>
  <c r="M19"/>
  <c r="M79"/>
  <c r="M40"/>
  <c r="E17"/>
  <c r="D17"/>
  <c r="C17"/>
  <c r="F17"/>
  <c r="R95"/>
  <c r="R87"/>
  <c r="M76"/>
  <c r="M50"/>
  <c r="F95"/>
  <c r="E95"/>
  <c r="C95"/>
  <c r="D95"/>
  <c r="E22"/>
  <c r="F22"/>
  <c r="D22"/>
  <c r="C22"/>
  <c r="R39"/>
  <c r="R75"/>
  <c r="C53"/>
  <c r="D53"/>
  <c r="E53"/>
  <c r="F53"/>
  <c r="M68"/>
  <c r="R67"/>
  <c r="M17"/>
  <c r="M29"/>
  <c r="R69"/>
  <c r="R85"/>
  <c r="R81"/>
  <c r="M39"/>
  <c r="M80"/>
  <c r="E58"/>
  <c r="C58"/>
  <c r="F58"/>
  <c r="D58"/>
  <c r="R26"/>
  <c r="M63"/>
  <c r="F36"/>
  <c r="D36"/>
  <c r="C36"/>
  <c r="E36"/>
  <c r="R66"/>
  <c r="F70"/>
  <c r="E70"/>
  <c r="D70"/>
  <c r="C70"/>
  <c r="C83"/>
  <c r="F83"/>
  <c r="E83"/>
  <c r="D83"/>
  <c r="D65"/>
  <c r="C65"/>
  <c r="F65"/>
  <c r="E65"/>
  <c r="R21"/>
  <c r="M27"/>
  <c r="M98"/>
  <c r="M33"/>
  <c r="M59"/>
  <c r="R4"/>
  <c r="R37"/>
  <c r="M20"/>
  <c r="M52"/>
  <c r="R12"/>
  <c r="M48"/>
  <c r="E85"/>
  <c r="C85"/>
  <c r="D85"/>
  <c r="F85"/>
  <c r="R74"/>
  <c r="M75"/>
  <c r="M35"/>
  <c r="R76"/>
  <c r="R43"/>
  <c r="M56"/>
  <c r="E93"/>
  <c r="D93"/>
  <c r="F93"/>
  <c r="C93"/>
  <c r="E15"/>
  <c r="F15"/>
  <c r="D15"/>
  <c r="C15"/>
  <c r="E55"/>
  <c r="C55"/>
  <c r="D55"/>
  <c r="F55"/>
  <c r="R71"/>
  <c r="E81"/>
  <c r="D81"/>
  <c r="F81"/>
  <c r="C81"/>
  <c r="E20"/>
  <c r="F20"/>
  <c r="C20"/>
  <c r="D20"/>
  <c r="R19"/>
  <c r="M18"/>
  <c r="D68"/>
  <c r="E68"/>
  <c r="C68"/>
  <c r="F68"/>
  <c r="F46"/>
  <c r="D46"/>
  <c r="C46"/>
  <c r="E46"/>
  <c r="C45"/>
  <c r="E45"/>
  <c r="D45"/>
  <c r="F45"/>
  <c r="M7"/>
  <c r="E91"/>
  <c r="F91"/>
  <c r="C91"/>
  <c r="D91"/>
  <c r="M82"/>
  <c r="M83"/>
  <c r="E82"/>
  <c r="F82"/>
  <c r="D82"/>
  <c r="C82"/>
  <c r="R33"/>
  <c r="C6"/>
  <c r="F6"/>
  <c r="E6"/>
  <c r="D6"/>
  <c r="C39"/>
  <c r="F39"/>
  <c r="E39"/>
  <c r="D39"/>
  <c r="R62"/>
  <c r="E8"/>
  <c r="F8"/>
  <c r="C8"/>
  <c r="D8"/>
  <c r="M73"/>
  <c r="F27"/>
  <c r="E27"/>
  <c r="D27"/>
  <c r="C27"/>
  <c r="R23"/>
  <c r="R27"/>
  <c r="D72"/>
  <c r="C72"/>
  <c r="F72"/>
  <c r="E72"/>
  <c r="R52"/>
  <c r="M93"/>
  <c r="F79"/>
  <c r="D79"/>
  <c r="C79"/>
  <c r="E79"/>
  <c r="D61"/>
  <c r="C61"/>
  <c r="F61"/>
  <c r="E61"/>
  <c r="F67"/>
  <c r="D67"/>
  <c r="E67"/>
  <c r="C67"/>
  <c r="F23"/>
  <c r="D23"/>
  <c r="C23"/>
  <c r="E23"/>
  <c r="M26"/>
  <c r="I99"/>
  <c r="M3"/>
  <c r="R46"/>
  <c r="R49"/>
  <c r="D26"/>
  <c r="F26"/>
  <c r="E26"/>
  <c r="C26"/>
  <c r="O99"/>
  <c r="R64"/>
  <c r="R83"/>
  <c r="R18"/>
  <c r="D96"/>
  <c r="F96"/>
  <c r="C96"/>
  <c r="E96"/>
  <c r="R16"/>
  <c r="R53"/>
  <c r="M81"/>
  <c r="M89"/>
  <c r="R28"/>
  <c r="M92"/>
  <c r="M66"/>
  <c r="R29"/>
  <c r="R93"/>
  <c r="M69"/>
  <c r="C75"/>
  <c r="F75"/>
  <c r="D75"/>
  <c r="E75"/>
  <c r="R14"/>
  <c r="M96"/>
  <c r="R92"/>
  <c r="R58"/>
  <c r="D42"/>
  <c r="E42"/>
  <c r="F42"/>
  <c r="C42"/>
  <c r="D57"/>
  <c r="E57"/>
  <c r="F57"/>
  <c r="C57"/>
  <c r="R44"/>
  <c r="F66"/>
  <c r="D66"/>
  <c r="E66"/>
  <c r="C66"/>
  <c r="R24"/>
  <c r="R51"/>
  <c r="L99"/>
  <c r="R68"/>
  <c r="M10"/>
  <c r="P99"/>
  <c r="C52"/>
  <c r="F52"/>
  <c r="D52"/>
  <c r="E52"/>
  <c r="D44"/>
  <c r="C44"/>
  <c r="E44"/>
  <c r="F44"/>
  <c r="R3"/>
  <c r="N99"/>
  <c r="C4"/>
  <c r="F4"/>
  <c r="D4"/>
  <c r="E4"/>
  <c r="M53"/>
  <c r="M46"/>
  <c r="M24"/>
  <c r="C43"/>
  <c r="E43"/>
  <c r="F43"/>
  <c r="D43"/>
  <c r="R79"/>
  <c r="R20"/>
  <c r="M74"/>
  <c r="R38"/>
  <c r="D16"/>
  <c r="F16"/>
  <c r="E16"/>
  <c r="C16"/>
  <c r="M70"/>
  <c r="C89"/>
  <c r="D89"/>
  <c r="E89"/>
  <c r="F89"/>
  <c r="M91"/>
  <c r="M23"/>
  <c r="M22"/>
  <c r="M9"/>
  <c r="M54"/>
  <c r="M49"/>
  <c r="R82"/>
  <c r="F59"/>
  <c r="C59"/>
  <c r="D59"/>
  <c r="E59"/>
  <c r="M84"/>
  <c r="R97"/>
  <c r="R22"/>
  <c r="F31"/>
  <c r="D31"/>
  <c r="E31"/>
  <c r="C31"/>
  <c r="R84"/>
  <c r="M11"/>
  <c r="M28"/>
  <c r="R17"/>
  <c r="M85"/>
  <c r="E90"/>
  <c r="F90"/>
  <c r="D90"/>
  <c r="C90"/>
  <c r="R8"/>
  <c r="E33"/>
  <c r="F33"/>
  <c r="C33"/>
  <c r="D33"/>
  <c r="M6"/>
  <c r="M45"/>
  <c r="C32"/>
  <c r="F32"/>
  <c r="D32"/>
  <c r="E32"/>
  <c r="E9"/>
  <c r="F9"/>
  <c r="C9"/>
  <c r="D9"/>
  <c r="R55"/>
  <c r="D87"/>
  <c r="E87"/>
  <c r="C87"/>
  <c r="F87"/>
  <c r="M61"/>
  <c r="R73"/>
  <c r="M34"/>
  <c r="E28"/>
  <c r="F28"/>
  <c r="D28"/>
  <c r="C28"/>
  <c r="M57"/>
  <c r="R25"/>
  <c r="E48"/>
  <c r="F48"/>
  <c r="C48"/>
  <c r="D48"/>
  <c r="M86"/>
  <c r="Q99"/>
  <c r="R91"/>
  <c r="F71"/>
  <c r="E71"/>
  <c r="D71"/>
  <c r="C71"/>
  <c r="C47"/>
  <c r="F47"/>
  <c r="D47"/>
  <c r="E47"/>
  <c r="M12"/>
  <c r="M21"/>
  <c r="M95"/>
  <c r="M55"/>
  <c r="F7"/>
  <c r="E7"/>
  <c r="C7"/>
  <c r="D7"/>
  <c r="M67"/>
  <c r="R48"/>
  <c r="J99"/>
  <c r="M37"/>
  <c r="F69"/>
  <c r="D69"/>
  <c r="C69"/>
  <c r="E69"/>
  <c r="M25"/>
  <c r="C80"/>
  <c r="E80"/>
  <c r="D80"/>
  <c r="F80"/>
  <c r="R30"/>
  <c r="M36"/>
  <c r="E62"/>
  <c r="D62"/>
  <c r="F62"/>
  <c r="C62"/>
  <c r="M43"/>
  <c r="M13"/>
  <c r="F74"/>
  <c r="C74"/>
  <c r="E74"/>
  <c r="D74"/>
  <c r="F14"/>
  <c r="E14"/>
  <c r="C14"/>
  <c r="D14"/>
  <c r="M31"/>
  <c r="R56"/>
  <c r="R77"/>
  <c r="M41"/>
  <c r="E84"/>
  <c r="C84"/>
  <c r="F84"/>
  <c r="D84"/>
  <c r="T26" i="73"/>
  <c r="D26" i="24"/>
  <c r="Q27" i="73"/>
  <c r="D27" i="26" s="1"/>
  <c r="R27" i="73"/>
  <c r="D27" i="29" s="1"/>
  <c r="S27" i="73"/>
  <c r="D27" i="28" s="1"/>
  <c r="P27" i="73"/>
  <c r="D27" i="24" s="1"/>
  <c r="F26" i="65"/>
  <c r="K25"/>
  <c r="R99" i="78" l="1"/>
  <c r="D99"/>
  <c r="E99"/>
  <c r="F99"/>
  <c r="M99"/>
  <c r="C99"/>
  <c r="T27" i="73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Y70" s="1"/>
  <c r="AQ70"/>
  <c r="AP70"/>
  <c r="AO70"/>
  <c r="AN70"/>
  <c r="AR70" s="1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M62" s="1"/>
  <c r="BE62"/>
  <c r="BD62"/>
  <c r="BC62"/>
  <c r="BB62"/>
  <c r="AX62"/>
  <c r="AW62"/>
  <c r="AV62"/>
  <c r="AU62"/>
  <c r="AQ62"/>
  <c r="AP62"/>
  <c r="AO62"/>
  <c r="AN62"/>
  <c r="AR62" s="1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5" i="54" l="1"/>
  <c r="DB37"/>
  <c r="DB33"/>
  <c r="DB29"/>
  <c r="DB25"/>
  <c r="DF70"/>
  <c r="B70" i="40" s="1"/>
  <c r="DF62" i="54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DJ96" s="1"/>
  <c r="F96" i="40" s="1"/>
  <c r="CZ97" i="54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DH16" s="1"/>
  <c r="D16" i="40" s="1"/>
  <c r="BM16" i="54"/>
  <c r="AY24"/>
  <c r="BF24"/>
  <c r="BT24"/>
  <c r="AR28"/>
  <c r="DF28" s="1"/>
  <c r="B28" i="40" s="1"/>
  <c r="BF28" i="54"/>
  <c r="BT28"/>
  <c r="AR32"/>
  <c r="DF32" s="1"/>
  <c r="B32" i="40" s="1"/>
  <c r="BF32" i="54"/>
  <c r="BT32"/>
  <c r="DJ32" s="1"/>
  <c r="F32" i="40" s="1"/>
  <c r="BM40" i="54"/>
  <c r="BF56"/>
  <c r="DH56" s="1"/>
  <c r="D56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DI30" s="1"/>
  <c r="E30" i="40" s="1"/>
  <c r="AR34" i="54"/>
  <c r="DF34" s="1"/>
  <c r="B34" i="40" s="1"/>
  <c r="AY34" i="5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DJ34" s="1"/>
  <c r="F34" i="40" s="1"/>
  <c r="BT35" i="54"/>
  <c r="DJ35" s="1"/>
  <c r="F35" i="40" s="1"/>
  <c r="DA36" i="54"/>
  <c r="BT38"/>
  <c r="DJ38" s="1"/>
  <c r="F38" i="40" s="1"/>
  <c r="DH41" i="54"/>
  <c r="D41" i="40" s="1"/>
  <c r="BT41" i="54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BT66"/>
  <c r="DA68"/>
  <c r="DB71"/>
  <c r="BT74"/>
  <c r="BT75"/>
  <c r="DJ75" s="1"/>
  <c r="F75" i="40" s="1"/>
  <c r="BT79" i="54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J25" s="1"/>
  <c r="F25" i="40" s="1"/>
  <c r="DB26" i="54"/>
  <c r="BT29"/>
  <c r="DB30"/>
  <c r="BT33"/>
  <c r="DJ33" s="1"/>
  <c r="F33" i="40" s="1"/>
  <c r="DB34" i="5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DJ56" s="1"/>
  <c r="F56" i="40" s="1"/>
  <c r="CZ57" i="54"/>
  <c r="BT62"/>
  <c r="DJ62" s="1"/>
  <c r="F62" i="40" s="1"/>
  <c r="CZ62" i="54"/>
  <c r="BT64"/>
  <c r="DJ64" s="1"/>
  <c r="F64" i="40" s="1"/>
  <c r="CZ65" i="54"/>
  <c r="BT67"/>
  <c r="DJ67" s="1"/>
  <c r="F67" i="40" s="1"/>
  <c r="BT69" i="54"/>
  <c r="DJ69" s="1"/>
  <c r="F69" i="40" s="1"/>
  <c r="BT72" i="54"/>
  <c r="BT78"/>
  <c r="DJ78" s="1"/>
  <c r="F78" i="40" s="1"/>
  <c r="CZ78" i="54"/>
  <c r="BT81"/>
  <c r="BT83"/>
  <c r="DJ83" s="1"/>
  <c r="F83" i="40" s="1"/>
  <c r="BT86" i="54"/>
  <c r="BT89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J31" s="1"/>
  <c r="F31" i="40" s="1"/>
  <c r="DA32" i="54"/>
  <c r="BT36"/>
  <c r="DJ36" s="1"/>
  <c r="F36" i="40" s="1"/>
  <c r="BT44" i="54"/>
  <c r="DJ44" s="1"/>
  <c r="F44" i="40" s="1"/>
  <c r="BT49" i="54"/>
  <c r="DJ49" s="1"/>
  <c r="F49" i="40" s="1"/>
  <c r="BT53" i="54"/>
  <c r="DJ53" s="1"/>
  <c r="F53" i="40" s="1"/>
  <c r="BT55" i="54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I49" s="1"/>
  <c r="E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DH68" s="1"/>
  <c r="D68" i="40" s="1"/>
  <c r="BF71" i="54"/>
  <c r="BF81"/>
  <c r="DH81" s="1"/>
  <c r="D81" i="40" s="1"/>
  <c r="BF83" i="54"/>
  <c r="DH83" s="1"/>
  <c r="D83" i="40" s="1"/>
  <c r="BF86" i="54"/>
  <c r="BF88"/>
  <c r="DH88" s="1"/>
  <c r="D88" i="40" s="1"/>
  <c r="BF91" i="54"/>
  <c r="BF92"/>
  <c r="DH92" s="1"/>
  <c r="D92" i="40" s="1"/>
  <c r="DJ92" i="54"/>
  <c r="F92" i="40" s="1"/>
  <c r="BF97" i="54"/>
  <c r="DH97" s="1"/>
  <c r="D97" i="40" s="1"/>
  <c r="BF17" i="54"/>
  <c r="BF30"/>
  <c r="DH30" s="1"/>
  <c r="D30" i="40" s="1"/>
  <c r="BF49" i="54"/>
  <c r="BF4"/>
  <c r="BF6"/>
  <c r="DH6" s="1"/>
  <c r="D6" i="40" s="1"/>
  <c r="DI6" i="54"/>
  <c r="E6" i="40" s="1"/>
  <c r="BF8" i="54"/>
  <c r="BF10"/>
  <c r="DI22"/>
  <c r="E22" i="40" s="1"/>
  <c r="BF25" i="54"/>
  <c r="DH25" s="1"/>
  <c r="D25" i="40" s="1"/>
  <c r="BF29" i="54"/>
  <c r="BF33"/>
  <c r="BF37"/>
  <c r="DH37" s="1"/>
  <c r="D37" i="40" s="1"/>
  <c r="BF48" i="54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DI93" i="54"/>
  <c r="E93" i="40" s="1"/>
  <c r="BF95" i="54"/>
  <c r="DH95" s="1"/>
  <c r="D95" i="40" s="1"/>
  <c r="BF98" i="54"/>
  <c r="DH98" s="1"/>
  <c r="D98" i="40" s="1"/>
  <c r="AY4" i="54"/>
  <c r="DG4" s="1"/>
  <c r="C4" i="40" s="1"/>
  <c r="AY6" i="54"/>
  <c r="DG6" s="1"/>
  <c r="C6" i="40" s="1"/>
  <c r="AY8" i="54"/>
  <c r="AY9"/>
  <c r="DG9" s="1"/>
  <c r="C9" i="40" s="1"/>
  <c r="AY15" i="54"/>
  <c r="DG15" s="1"/>
  <c r="C15" i="40" s="1"/>
  <c r="DI15" i="54"/>
  <c r="E15" i="40" s="1"/>
  <c r="AY17" i="54"/>
  <c r="AY19"/>
  <c r="DG19" s="1"/>
  <c r="C19" i="40" s="1"/>
  <c r="DI19" i="54"/>
  <c r="E19" i="40" s="1"/>
  <c r="AY29" i="54"/>
  <c r="DG29" s="1"/>
  <c r="C29" i="40" s="1"/>
  <c r="DH29" i="54"/>
  <c r="D29" i="40" s="1"/>
  <c r="DI29" i="54"/>
  <c r="E29" i="40" s="1"/>
  <c r="AY32" i="54"/>
  <c r="DH32"/>
  <c r="D32" i="40" s="1"/>
  <c r="AY40" i="54"/>
  <c r="DG40" s="1"/>
  <c r="C40" i="40" s="1"/>
  <c r="CE40" i="54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AY62" i="54"/>
  <c r="DG62" s="1"/>
  <c r="C62" i="40" s="1"/>
  <c r="DI62" i="54"/>
  <c r="E62" i="40" s="1"/>
  <c r="AY72" i="54"/>
  <c r="DG72" s="1"/>
  <c r="C72" i="40" s="1"/>
  <c r="DJ72" i="54"/>
  <c r="F72" i="40" s="1"/>
  <c r="AY79" i="54"/>
  <c r="DG79" s="1"/>
  <c r="C79" i="40" s="1"/>
  <c r="DI79" i="54"/>
  <c r="E79" i="40" s="1"/>
  <c r="AY81" i="54"/>
  <c r="DG81" s="1"/>
  <c r="C81" i="40" s="1"/>
  <c r="DJ81" i="54"/>
  <c r="F81" i="40" s="1"/>
  <c r="AY83" i="54"/>
  <c r="AY86"/>
  <c r="DG86" s="1"/>
  <c r="C86" i="40" s="1"/>
  <c r="AY95" i="54"/>
  <c r="AY97"/>
  <c r="DG97" s="1"/>
  <c r="C97" i="40" s="1"/>
  <c r="AY22" i="54"/>
  <c r="AY25"/>
  <c r="AY28"/>
  <c r="DG28" s="1"/>
  <c r="C28" i="40" s="1"/>
  <c r="DJ28" i="54"/>
  <c r="F28" i="40" s="1"/>
  <c r="AY31" i="54"/>
  <c r="DG31" s="1"/>
  <c r="C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J66"/>
  <c r="F66" i="40" s="1"/>
  <c r="CE77" i="54"/>
  <c r="CE93"/>
  <c r="AY10"/>
  <c r="DG10" s="1"/>
  <c r="C10" i="40" s="1"/>
  <c r="AY56" i="54"/>
  <c r="DH78"/>
  <c r="D78" i="40" s="1"/>
  <c r="AY89" i="54"/>
  <c r="CE89"/>
  <c r="AY91"/>
  <c r="AY92"/>
  <c r="DG92" s="1"/>
  <c r="C92" i="40" s="1"/>
  <c r="AY94" i="54"/>
  <c r="DG94" s="1"/>
  <c r="C94" i="40" s="1"/>
  <c r="AV99" i="54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I16" i="54"/>
  <c r="E16" i="40" s="1"/>
  <c r="AY21" i="54"/>
  <c r="AY23"/>
  <c r="AY26"/>
  <c r="DG26" s="1"/>
  <c r="C26" i="40" s="1"/>
  <c r="DH26" i="54"/>
  <c r="D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H8" i="54"/>
  <c r="D8" i="40" s="1"/>
  <c r="DI9" i="54"/>
  <c r="E9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AR56" i="54"/>
  <c r="DF56" s="1"/>
  <c r="B56" i="40" s="1"/>
  <c r="DG56" i="54"/>
  <c r="C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AR87" i="54"/>
  <c r="DF87" s="1"/>
  <c r="B87" i="40" s="1"/>
  <c r="DG87" i="54"/>
  <c r="C87" i="40" s="1"/>
  <c r="AR89" i="54"/>
  <c r="DF89" s="1"/>
  <c r="B89" i="40" s="1"/>
  <c r="DG89" i="54"/>
  <c r="C89" i="40" s="1"/>
  <c r="AR90" i="54"/>
  <c r="DF90" s="1"/>
  <c r="B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I97" i="54"/>
  <c r="E97" i="40" s="1"/>
  <c r="DJ97" i="54"/>
  <c r="F97" i="40" s="1"/>
  <c r="DJ6" i="54"/>
  <c r="F6" i="40" s="1"/>
  <c r="AR23" i="54"/>
  <c r="DF23" s="1"/>
  <c r="B23" i="40" s="1"/>
  <c r="DG23" i="54"/>
  <c r="C23" i="40" s="1"/>
  <c r="DI23" i="54"/>
  <c r="E23" i="40" s="1"/>
  <c r="DJ29" i="54"/>
  <c r="F29" i="40" s="1"/>
  <c r="DG32" i="54"/>
  <c r="C32" i="40" s="1"/>
  <c r="DI32" i="54"/>
  <c r="E32" i="40" s="1"/>
  <c r="AR36" i="54"/>
  <c r="DF36" s="1"/>
  <c r="B36" i="40" s="1"/>
  <c r="DI36" i="54"/>
  <c r="E36" i="40" s="1"/>
  <c r="DG51" i="54"/>
  <c r="C51" i="40" s="1"/>
  <c r="BX54" i="54"/>
  <c r="BX62"/>
  <c r="DG66"/>
  <c r="DG70"/>
  <c r="BX70"/>
  <c r="DG96"/>
  <c r="C96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4" i="54"/>
  <c r="AR35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AR33" i="54"/>
  <c r="DF33" s="1"/>
  <c r="B33" i="40" s="1"/>
  <c r="DG33" i="54"/>
  <c r="C33" i="40" s="1"/>
  <c r="DH33" i="54"/>
  <c r="D33" i="40" s="1"/>
  <c r="AR38" i="54"/>
  <c r="DF38" s="1"/>
  <c r="B38" i="40" s="1"/>
  <c r="AR40" i="54"/>
  <c r="DF40" s="1"/>
  <c r="B40" i="40" s="1"/>
  <c r="DI40" i="54"/>
  <c r="E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AR57" i="54"/>
  <c r="DF57" s="1"/>
  <c r="B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J68" i="54"/>
  <c r="F68" i="40" s="1"/>
  <c r="AR72" i="54"/>
  <c r="DF72" s="1"/>
  <c r="B72" i="40" s="1"/>
  <c r="DH72" i="54"/>
  <c r="D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I92" i="54"/>
  <c r="E92" i="40" s="1"/>
  <c r="AR94" i="54"/>
  <c r="DF94" s="1"/>
  <c r="B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8" i="54" l="1"/>
  <c r="DD7"/>
  <c r="DD33"/>
  <c r="DD17"/>
  <c r="CW48"/>
  <c r="CW16"/>
  <c r="CP95"/>
  <c r="CP38"/>
  <c r="CP44"/>
  <c r="CP35"/>
  <c r="CP26"/>
  <c r="CI26"/>
  <c r="CB41"/>
  <c r="CB26"/>
  <c r="CB25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G70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4" l="1"/>
  <c r="AG4" s="1"/>
  <c r="AD5" i="28"/>
  <c r="AG5" s="1"/>
  <c r="AD4"/>
  <c r="AG4" s="1"/>
  <c r="AD3" i="24"/>
  <c r="AG3" s="1"/>
  <c r="AD3" i="28"/>
  <c r="AG3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5" i="24" l="1"/>
  <c r="AG5" s="1"/>
  <c r="AD6"/>
  <c r="AG6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8" l="1"/>
  <c r="AG36" s="1"/>
  <c r="AD36" i="24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8" l="1"/>
  <c r="AG45" s="1"/>
  <c r="AD45" i="24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8" l="1"/>
  <c r="AG52" s="1"/>
  <c r="AD52" i="24"/>
  <c r="AG52" s="1"/>
  <c r="AC53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8" l="1"/>
  <c r="AG54" s="1"/>
  <c r="AD54" i="24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8" l="1"/>
  <c r="AG56" s="1"/>
  <c r="AD56" i="24"/>
  <c r="AG56" s="1"/>
  <c r="AC57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8" l="1"/>
  <c r="AG59" s="1"/>
  <c r="AD59" i="24"/>
  <c r="AG59" s="1"/>
  <c r="AC60" i="28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8" l="1"/>
  <c r="AG62" s="1"/>
  <c r="AD62" i="24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8" l="1"/>
  <c r="AG66" s="1"/>
  <c r="AD66" i="24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O81" i="61"/>
  <c r="V8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O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<sst xmlns="http://schemas.openxmlformats.org/spreadsheetml/2006/main" count="9522" uniqueCount="635">
  <si>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</si>
  <si>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</si>
  <si>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</si>
  <si>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</si>
  <si>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</si>
  <si>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</si>
  <si>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</si>
  <si>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</si>
  <si>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</si>
  <si>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</si>
  <si>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</si>
  <si>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</si>
  <si>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</si>
  <si>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</si>
  <si>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</si>
  <si>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</si>
  <si>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</si>
  <si>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</si>
  <si>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</si>
  <si>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</si>
  <si>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</si>
  <si>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</si>
  <si>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</si>
  <si>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</si>
  <si>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</si>
  <si>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</si>
  <si>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</si>
  <si>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</si>
  <si>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</si>
  <si>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</si>
  <si>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</si>
  <si>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</si>
  <si>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</si>
  <si>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</si>
  <si>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</si>
  <si>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</si>
  <si>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</si>
  <si>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</si>
  <si>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</si>
  <si>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</si>
  <si>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</si>
  <si>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</si>
  <si>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</si>
  <si>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</si>
  <si>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</si>
  <si>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</si>
  <si>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</si>
  <si>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</si>
  <si>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</si>
  <si>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</si>
  <si>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</si>
  <si>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</si>
  <si>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</si>
  <si>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</si>
  <si>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</si>
  <si>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</si>
  <si>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</si>
  <si>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</si>
  <si>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</si>
  <si>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</si>
  <si>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</si>
  <si>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</si>
  <si>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</si>
  <si>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</si>
  <si>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</si>
  <si>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</si>
  <si>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</si>
  <si>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</si>
  <si>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</si>
  <si>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</si>
  <si>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</si>
  <si>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</si>
  <si>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</si>
  <si>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</si>
  <si>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</si>
  <si>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</si>
  <si>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</si>
  <si>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</si>
  <si>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</si>
  <si>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</si>
  <si>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</si>
  <si>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</si>
  <si>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</si>
  <si>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</si>
  <si>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</si>
  <si>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</si>
  <si>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</si>
  <si>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</si>
  <si>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</si>
  <si>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</si>
  <si>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</si>
  <si>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</si>
  <si>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</si>
  <si>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</si>
  <si>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</si>
  <si>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</si>
  <si>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</si>
  <si>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</si>
  <si>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</si>
  <si>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</si>
  <si>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</si>
  <si>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</si>
  <si>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</si>
  <si>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</si>
  <si>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</si>
  <si>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</si>
  <si>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</si>
  <si>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</si>
  <si>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</si>
  <si>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</si>
  <si>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</si>
  <si>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</si>
  <si>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</si>
  <si>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</si>
  <si>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</si>
  <si>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</si>
  <si>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</si>
  <si>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</si>
  <si>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</si>
  <si>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</si>
  <si>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</si>
  <si>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</si>
  <si>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</si>
  <si>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</si>
  <si>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</si>
  <si>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</si>
  <si>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</si>
  <si>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</si>
  <si>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</si>
  <si>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</si>
  <si>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</si>
  <si>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</si>
  <si>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</si>
  <si>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</si>
  <si>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</si>
  <si>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</si>
  <si>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</si>
  <si>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</si>
  <si>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</si>
  <si>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</si>
  <si>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</si>
  <si>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</si>
  <si>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</si>
  <si>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</si>
  <si>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</si>
  <si>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</si>
  <si>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</si>
  <si>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</si>
  <si>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</si>
  <si>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</si>
  <si>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</si>
  <si>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</si>
  <si>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</si>
  <si>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</si>
  <si>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</si>
  <si>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</si>
  <si>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</si>
  <si>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</si>
  <si>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</si>
  <si>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</si>
  <si>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</si>
  <si>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</si>
  <si>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</si>
  <si>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</si>
  <si>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</si>
  <si>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</si>
  <si>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</si>
  <si>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</si>
  <si>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</si>
  <si>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</si>
  <si>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</si>
  <si>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</si>
  <si>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</si>
  <si>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</si>
  <si>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</si>
  <si>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</si>
  <si>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</si>
  <si>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</si>
  <si>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</si>
  <si>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</si>
  <si>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</si>
  <si>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</si>
  <si>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</si>
  <si>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</si>
  <si>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</si>
  <si>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</si>
  <si>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</si>
  <si>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</si>
  <si>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</si>
  <si>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</si>
  <si>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</si>
  <si>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</si>
  <si>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</si>
  <si>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</si>
  <si>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</si>
  <si>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</si>
  <si>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</si>
  <si>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</si>
  <si>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</si>
  <si>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</si>
  <si>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</si>
  <si>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</si>
  <si>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</si>
  <si>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</si>
  <si>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</si>
  <si>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</si>
  <si>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</si>
  <si>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</si>
  <si>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</si>
  <si>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</si>
  <si>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</si>
  <si>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</si>
  <si>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</si>
  <si>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</si>
  <si>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</si>
  <si>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</si>
  <si>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</si>
  <si>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</si>
  <si>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</si>
  <si>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</si>
  <si>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</si>
  <si>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</si>
  <si>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</si>
  <si>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</si>
  <si>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</si>
  <si>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</si>
  <si>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</si>
  <si>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</si>
  <si>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</si>
  <si>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</si>
  <si>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</si>
  <si>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</si>
  <si>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</si>
  <si>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</si>
  <si>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</si>
  <si>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</si>
  <si>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</si>
  <si>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</si>
  <si>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</si>
  <si>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</si>
  <si>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</si>
  <si>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</si>
  <si>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</si>
  <si>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</si>
  <si>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</si>
  <si>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</si>
  <si>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</si>
  <si>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</si>
  <si>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</si>
  <si>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</si>
  <si>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</si>
  <si>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</si>
  <si>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</si>
  <si>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</si>
  <si>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</si>
  <si>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</si>
  <si>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</si>
  <si>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</si>
  <si>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</si>
  <si>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</si>
  <si>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</si>
  <si>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</si>
  <si>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</si>
  <si>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</si>
  <si>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</si>
  <si>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</si>
  <si>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</si>
  <si>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</si>
  <si>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</si>
  <si>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</si>
  <si>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</si>
  <si>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</si>
  <si>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</si>
  <si>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</si>
  <si>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</si>
  <si>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</si>
  <si>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</si>
  <si>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</si>
  <si>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</si>
  <si>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</si>
  <si>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</si>
  <si>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</si>
  <si>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</si>
  <si>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</si>
  <si>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</si>
  <si>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</si>
  <si>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</si>
  <si>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</si>
  <si>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</si>
  <si>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</si>
  <si>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</si>
  <si>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</si>
  <si>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</si>
  <si>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</si>
  <si>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</si>
  <si>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</si>
  <si>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</si>
  <si>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</si>
  <si>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</si>
  <si>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</si>
  <si>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</si>
  <si>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</si>
  <si>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</si>
  <si>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</si>
  <si>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</si>
  <si>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</si>
  <si>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</si>
  <si>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</si>
  <si>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</si>
  <si>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</si>
  <si>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</si>
  <si>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</si>
  <si>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</si>
  <si>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</si>
  <si>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</si>
  <si>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</si>
  <si>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</si>
  <si>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</si>
  <si>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</si>
  <si>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</si>
  <si>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</si>
  <si>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</si>
  <si>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</si>
  <si>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</si>
  <si>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</si>
  <si>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</si>
  <si>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</si>
  <si>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</si>
  <si>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</si>
  <si>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</si>
  <si>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</si>
  <si>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</si>
  <si>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</si>
  <si>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</si>
  <si>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</si>
  <si>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</si>
  <si>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</si>
  <si>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</si>
  <si>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</si>
  <si>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</si>
  <si>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</si>
  <si>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</si>
  <si>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</si>
  <si>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</si>
  <si>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</si>
  <si>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</si>
  <si>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</si>
  <si>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</si>
  <si>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</si>
  <si>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</si>
  <si>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</si>
  <si>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</si>
  <si>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</si>
  <si>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</si>
  <si>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</si>
  <si>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</si>
  <si>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</si>
  <si>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</si>
  <si>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</si>
  <si>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</si>
  <si>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</si>
  <si>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</si>
  <si>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</si>
  <si>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</si>
  <si>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</si>
  <si>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</si>
  <si>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</si>
  <si>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</si>
  <si>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</si>
  <si>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</si>
  <si>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</si>
  <si>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</si>
  <si>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</si>
  <si>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</si>
  <si>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</si>
  <si>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</si>
  <si>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</si>
  <si>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</si>
  <si>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</si>
  <si>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</si>
  <si>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</si>
  <si>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</si>
  <si>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</si>
  <si>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</si>
  <si>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</si>
  <si>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</si>
  <si>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</si>
  <si>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</si>
  <si>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</si>
  <si>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</si>
  <si>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</si>
  <si>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</si>
  <si>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</si>
  <si>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</si>
  <si>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</si>
  <si>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</si>
  <si>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</si>
  <si>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</si>
  <si>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</si>
  <si>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</si>
  <si>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</si>
  <si>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</si>
  <si>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</si>
  <si>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</si>
  <si>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</si>
  <si>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</si>
  <si>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</si>
  <si>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</si>
  <si>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</si>
  <si>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</si>
  <si>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</si>
  <si>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</si>
  <si>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</si>
  <si>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</si>
  <si>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</si>
  <si>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</si>
  <si>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</si>
  <si>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</si>
  <si>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</si>
  <si>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</si>
  <si>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</si>
  <si>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</si>
  <si>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</si>
  <si>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</si>
  <si>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</si>
  <si>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</si>
  <si>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</si>
  <si>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</si>
  <si>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</si>
  <si>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</si>
  <si>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</si>
  <si>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</si>
  <si>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</si>
  <si>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</si>
  <si>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</si>
  <si>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</si>
  <si>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</si>
  <si>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</si>
  <si>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</si>
  <si>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</si>
  <si>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</si>
  <si>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</si>
  <si>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</si>
  <si>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</si>
  <si>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</si>
  <si>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</si>
  <si>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</si>
  <si>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</si>
  <si>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</si>
  <si>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</si>
  <si>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</si>
  <si>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</si>
  <si>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</si>
  <si>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</si>
  <si>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</si>
  <si>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</si>
  <si>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</si>
  <si>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</si>
  <si>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</si>
  <si>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</si>
  <si>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</si>
  <si>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</si>
  <si>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</si>
  <si>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</si>
  <si>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</si>
  <si>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</si>
  <si>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</si>
  <si>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</si>
  <si>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</si>
  <si>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</si>
  <si>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</si>
  <si>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</si>
  <si>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</si>
  <si>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</si>
  <si>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</si>
  <si>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</si>
  <si>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</si>
  <si>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</si>
  <si>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</si>
  <si>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</si>
  <si>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</si>
  <si>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</si>
  <si>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</si>
  <si>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</si>
  <si>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</si>
  <si>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</si>
  <si>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</si>
  <si>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</si>
  <si>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</si>
  <si>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</si>
  <si>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</si>
  <si>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</si>
  <si>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</si>
  <si>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</si>
  <si>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</si>
  <si>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</si>
  <si>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</si>
  <si>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</si>
  <si>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</si>
  <si>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</si>
  <si>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</si>
  <si>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</si>
  <si>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</si>
  <si>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</si>
  <si>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</si>
  <si>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</si>
  <si>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</si>
  <si>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</si>
  <si>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</si>
  <si>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</si>
  <si>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</si>
  <si>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</si>
  <si>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</si>
  <si>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</si>
  <si>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</si>
  <si>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</si>
  <si>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</si>
  <si>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</si>
  <si>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</si>
  <si>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</si>
  <si>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</si>
  <si>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</si>
  <si>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</si>
  <si>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</si>
  <si>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</si>
  <si>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</si>
  <si>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</si>
  <si>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</si>
  <si>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</si>
  <si>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</si>
  <si>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</si>
  <si>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</si>
  <si>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</si>
  <si>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BAWANA_RLNG</t>
  </si>
  <si>
    <t>VAE_NR</t>
  </si>
  <si>
    <t>IPGCL</t>
  </si>
  <si>
    <t>PPCL_CCPP</t>
  </si>
  <si>
    <t>57IS2024/05/31</t>
  </si>
  <si>
    <t>EDWPCL12</t>
  </si>
  <si>
    <t>UPPCL</t>
  </si>
  <si>
    <t>NR/2024/19143/A/18014</t>
  </si>
  <si>
    <t>NR/2024/19172/A/18487</t>
  </si>
  <si>
    <t>SKS Raigarh</t>
  </si>
  <si>
    <t>NR/2024/19483/A/18406</t>
  </si>
  <si>
    <t>PCKL</t>
  </si>
  <si>
    <t>NR/2024/20138/C</t>
  </si>
  <si>
    <t>ITCWIND</t>
  </si>
  <si>
    <t>NR/2024/18986/A/17974</t>
  </si>
  <si>
    <t>MBMP</t>
  </si>
  <si>
    <t>NR/2024/19043/A/17991</t>
  </si>
  <si>
    <t>NR/2024/19764/A/18067</t>
  </si>
  <si>
    <t>RKM_POWER</t>
  </si>
  <si>
    <t>NR/2024/19484/A/18405</t>
  </si>
  <si>
    <t>ACBIL</t>
  </si>
  <si>
    <t>NR/2024/20134/C</t>
  </si>
  <si>
    <t>GBHHPL</t>
  </si>
  <si>
    <t>NR/2024/19656/A/18072</t>
  </si>
  <si>
    <t>NR/2024/19337/A/18070</t>
  </si>
  <si>
    <t>NR/2024/20122/C</t>
  </si>
  <si>
    <t>FACORPOWER</t>
  </si>
  <si>
    <t>NR/2024/18976/A/17938</t>
  </si>
  <si>
    <t>SOLAPUR_SOLAR</t>
  </si>
  <si>
    <t>NR/2024/20103/C</t>
  </si>
  <si>
    <t>CPTTNPL</t>
  </si>
  <si>
    <t>NR/2024/20136/C</t>
  </si>
  <si>
    <t>Nagaland_Ben</t>
  </si>
  <si>
    <t>NR/2024/18919/A/18413</t>
  </si>
  <si>
    <t>SAKTHISUGARS_ELMTN</t>
  </si>
  <si>
    <t>NR/2024/18935/A/17949</t>
  </si>
  <si>
    <t>RUVNL</t>
  </si>
  <si>
    <t>NR/2024/18855/A/18061</t>
  </si>
  <si>
    <t>NR/2024/19290/A/18486</t>
  </si>
  <si>
    <t>HP-GOVT</t>
  </si>
  <si>
    <t>NR/2024/19726/A/18007</t>
  </si>
  <si>
    <t>NR/2024/19245/A/18069</t>
  </si>
  <si>
    <t>HP</t>
  </si>
  <si>
    <t>NR/2024/20112/C</t>
  </si>
  <si>
    <t>KSEB</t>
  </si>
  <si>
    <t>NR/2024/20135/C</t>
  </si>
  <si>
    <t>NR/2024/19739/A/18074</t>
  </si>
  <si>
    <t>SAKTHISUGARSLTD</t>
  </si>
  <si>
    <t>NR/2024/18936/A/17948</t>
  </si>
  <si>
    <t>NR/2024/19469/A/18203</t>
  </si>
  <si>
    <t>NR/2024/19485/A/18404</t>
  </si>
  <si>
    <t>NAVABHARATVL</t>
  </si>
  <si>
    <t>NR/2024/19787/A/17977</t>
  </si>
  <si>
    <t>BIRLACARBONTN</t>
  </si>
  <si>
    <t>NR/2024/18978/A/17935</t>
  </si>
  <si>
    <t>MEENAKSHI</t>
  </si>
  <si>
    <t>NR/2024/18977/A/17937</t>
  </si>
  <si>
    <t>NR/2024/19121/A/18056</t>
  </si>
  <si>
    <t>SEIL</t>
  </si>
  <si>
    <t>NR/2024/19727/A/18008</t>
  </si>
  <si>
    <t>KAMENG</t>
  </si>
  <si>
    <t>NR/2024/20104/C</t>
  </si>
  <si>
    <t>VSL</t>
  </si>
  <si>
    <t>NR/2024/19075/A/18019</t>
  </si>
  <si>
    <t>SAKTHISUGRAR_TN</t>
  </si>
  <si>
    <t>NR/2024/18934/A/17950</t>
  </si>
  <si>
    <t>JHABUA_IPP</t>
  </si>
  <si>
    <t>NR/2024/19030/A/17997</t>
  </si>
  <si>
    <t>SORANG_HEP</t>
  </si>
  <si>
    <t>NR/2024/20105/C</t>
  </si>
  <si>
    <t>SWPL</t>
  </si>
  <si>
    <t>NR/2024/19115/A/18018</t>
  </si>
  <si>
    <t>NR/2024/19024/A/18068</t>
  </si>
  <si>
    <t>CESC</t>
  </si>
  <si>
    <t>NR/2024/20156/C</t>
  </si>
  <si>
    <t>JPL_DHULE</t>
  </si>
  <si>
    <t>NR/2024/18996/A/18446</t>
  </si>
  <si>
    <t>SBSRPC11PL_BKN</t>
  </si>
  <si>
    <t>NR/01102023/02012046/L_NR_2021_17</t>
  </si>
  <si>
    <t>NR/16042024/31052024/IEX_240323_06618</t>
  </si>
  <si>
    <t>NR/01052024/31052024/IEX_240416_00120_1</t>
  </si>
  <si>
    <t>DELHI</t>
  </si>
  <si>
    <t>NR/01102023/25122043/GNA_MEJA_DELHI</t>
  </si>
  <si>
    <t>NR/01052024/31052024/2-R1</t>
  </si>
  <si>
    <t>NR/01052024/31052024/MC120240501NR23436</t>
  </si>
  <si>
    <t>NR/01052024/31052024/IEX_240415_00115_1</t>
  </si>
  <si>
    <t>MPL</t>
  </si>
  <si>
    <t>NR/01102023/23072042/L_NR_2012_04</t>
  </si>
  <si>
    <t>NR/01052024/31052024/DC20240501NR23726</t>
  </si>
  <si>
    <t>NR/01052024/31052024/IEX-240324-06625_1</t>
  </si>
  <si>
    <t>NR/01052024/31052024/M20240501NR23406</t>
  </si>
  <si>
    <t>NR/01052024/31052024/DC20240501NR23727</t>
  </si>
  <si>
    <t>CHANJUII</t>
  </si>
  <si>
    <t>NR/01042024/30062024/NOC/HPSLDC/NR/2024/41758</t>
  </si>
  <si>
    <t>NR/01052024/31052024/DC20240501NR23728</t>
  </si>
  <si>
    <t>NR/01052024/31052024/IEX-240323-06617_1</t>
  </si>
  <si>
    <t>JITPL</t>
  </si>
  <si>
    <t>NR/01052024/31052024/NDMC/D-37/EE(Power)/2024</t>
  </si>
  <si>
    <t>NR/01052024/31052024/DC20240501NR23735</t>
  </si>
  <si>
    <t>East_Delhi_Waste_Processing_Company_Limited_(EDWPCL)</t>
  </si>
  <si>
    <t>UPPCL-EDWPCL12</t>
  </si>
  <si>
    <t>DELHI-MEJA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</si>
</sst>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290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290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290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290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290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290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290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290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290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290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290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290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290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290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290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290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290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290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290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290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290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290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290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290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290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290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290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290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290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290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290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290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290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290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290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290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290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290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290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290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290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290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290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290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285</v>
          </cell>
          <cell r="C49">
            <v>0</v>
          </cell>
          <cell r="D49">
            <v>0</v>
          </cell>
          <cell r="E49">
            <v>0</v>
          </cell>
          <cell r="H49">
            <v>285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285</v>
          </cell>
          <cell r="C50">
            <v>0</v>
          </cell>
          <cell r="D50">
            <v>0</v>
          </cell>
          <cell r="E50">
            <v>0</v>
          </cell>
          <cell r="H50">
            <v>285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285</v>
          </cell>
          <cell r="C51">
            <v>0</v>
          </cell>
          <cell r="D51">
            <v>0</v>
          </cell>
          <cell r="E51">
            <v>0</v>
          </cell>
          <cell r="H51">
            <v>285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285</v>
          </cell>
          <cell r="C52">
            <v>0</v>
          </cell>
          <cell r="D52">
            <v>0</v>
          </cell>
          <cell r="E52">
            <v>0</v>
          </cell>
          <cell r="H52">
            <v>285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280</v>
          </cell>
          <cell r="C53">
            <v>0</v>
          </cell>
          <cell r="D53">
            <v>0</v>
          </cell>
          <cell r="E53">
            <v>0</v>
          </cell>
          <cell r="H53">
            <v>280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285</v>
          </cell>
          <cell r="C54">
            <v>0</v>
          </cell>
          <cell r="D54">
            <v>0</v>
          </cell>
          <cell r="E54">
            <v>0</v>
          </cell>
          <cell r="H54">
            <v>285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285</v>
          </cell>
          <cell r="C55">
            <v>0</v>
          </cell>
          <cell r="D55">
            <v>0</v>
          </cell>
          <cell r="E55">
            <v>0</v>
          </cell>
          <cell r="H55">
            <v>285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285</v>
          </cell>
          <cell r="C56">
            <v>0</v>
          </cell>
          <cell r="D56">
            <v>0</v>
          </cell>
          <cell r="E56">
            <v>0</v>
          </cell>
          <cell r="H56">
            <v>285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285</v>
          </cell>
          <cell r="C57">
            <v>0</v>
          </cell>
          <cell r="D57">
            <v>0</v>
          </cell>
          <cell r="E57">
            <v>0</v>
          </cell>
          <cell r="H57">
            <v>285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285</v>
          </cell>
          <cell r="C58">
            <v>0</v>
          </cell>
          <cell r="D58">
            <v>0</v>
          </cell>
          <cell r="E58">
            <v>0</v>
          </cell>
          <cell r="H58">
            <v>285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285</v>
          </cell>
          <cell r="C59">
            <v>0</v>
          </cell>
          <cell r="D59">
            <v>0</v>
          </cell>
          <cell r="E59">
            <v>0</v>
          </cell>
          <cell r="H59">
            <v>285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285</v>
          </cell>
          <cell r="C60">
            <v>0</v>
          </cell>
          <cell r="D60">
            <v>0</v>
          </cell>
          <cell r="E60">
            <v>0</v>
          </cell>
          <cell r="H60">
            <v>285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285</v>
          </cell>
          <cell r="C61">
            <v>0</v>
          </cell>
          <cell r="D61">
            <v>0</v>
          </cell>
          <cell r="E61">
            <v>0</v>
          </cell>
          <cell r="H61">
            <v>285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285</v>
          </cell>
          <cell r="C62">
            <v>0</v>
          </cell>
          <cell r="D62">
            <v>0</v>
          </cell>
          <cell r="E62">
            <v>0</v>
          </cell>
          <cell r="H62">
            <v>285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285</v>
          </cell>
          <cell r="C63">
            <v>0</v>
          </cell>
          <cell r="D63">
            <v>0</v>
          </cell>
          <cell r="E63">
            <v>0</v>
          </cell>
          <cell r="H63">
            <v>285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285</v>
          </cell>
          <cell r="C64">
            <v>0</v>
          </cell>
          <cell r="D64">
            <v>0</v>
          </cell>
          <cell r="E64">
            <v>0</v>
          </cell>
          <cell r="H64">
            <v>285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285</v>
          </cell>
          <cell r="C65">
            <v>0</v>
          </cell>
          <cell r="D65">
            <v>0</v>
          </cell>
          <cell r="E65">
            <v>0</v>
          </cell>
          <cell r="H65">
            <v>285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285</v>
          </cell>
          <cell r="C66">
            <v>0</v>
          </cell>
          <cell r="D66">
            <v>0</v>
          </cell>
          <cell r="E66">
            <v>0</v>
          </cell>
          <cell r="H66">
            <v>285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285</v>
          </cell>
          <cell r="C67">
            <v>0</v>
          </cell>
          <cell r="D67">
            <v>0</v>
          </cell>
          <cell r="E67">
            <v>0</v>
          </cell>
          <cell r="H67">
            <v>285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285</v>
          </cell>
          <cell r="C68">
            <v>0</v>
          </cell>
          <cell r="D68">
            <v>0</v>
          </cell>
          <cell r="E68">
            <v>0</v>
          </cell>
          <cell r="H68">
            <v>285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285</v>
          </cell>
          <cell r="C69">
            <v>0</v>
          </cell>
          <cell r="D69">
            <v>0</v>
          </cell>
          <cell r="E69">
            <v>0</v>
          </cell>
          <cell r="H69">
            <v>285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285</v>
          </cell>
          <cell r="C70">
            <v>0</v>
          </cell>
          <cell r="D70">
            <v>0</v>
          </cell>
          <cell r="E70">
            <v>0</v>
          </cell>
          <cell r="H70">
            <v>285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285</v>
          </cell>
          <cell r="C71">
            <v>0</v>
          </cell>
          <cell r="D71">
            <v>0</v>
          </cell>
          <cell r="E71">
            <v>0</v>
          </cell>
          <cell r="H71">
            <v>285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285</v>
          </cell>
          <cell r="C72">
            <v>0</v>
          </cell>
          <cell r="D72">
            <v>0</v>
          </cell>
          <cell r="E72">
            <v>0</v>
          </cell>
          <cell r="H72">
            <v>285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285</v>
          </cell>
          <cell r="C73">
            <v>0</v>
          </cell>
          <cell r="D73">
            <v>0</v>
          </cell>
          <cell r="E73">
            <v>0</v>
          </cell>
          <cell r="H73">
            <v>285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285</v>
          </cell>
          <cell r="C74">
            <v>0</v>
          </cell>
          <cell r="D74">
            <v>0</v>
          </cell>
          <cell r="E74">
            <v>0</v>
          </cell>
          <cell r="H74">
            <v>285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285</v>
          </cell>
          <cell r="C75">
            <v>0</v>
          </cell>
          <cell r="D75">
            <v>0</v>
          </cell>
          <cell r="E75">
            <v>0</v>
          </cell>
          <cell r="H75">
            <v>285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285</v>
          </cell>
          <cell r="C76">
            <v>0</v>
          </cell>
          <cell r="D76">
            <v>0</v>
          </cell>
          <cell r="E76">
            <v>0</v>
          </cell>
          <cell r="H76">
            <v>285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285</v>
          </cell>
          <cell r="C77">
            <v>0</v>
          </cell>
          <cell r="D77">
            <v>0</v>
          </cell>
          <cell r="E77">
            <v>0</v>
          </cell>
          <cell r="H77">
            <v>285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285</v>
          </cell>
          <cell r="C78">
            <v>0</v>
          </cell>
          <cell r="D78">
            <v>0</v>
          </cell>
          <cell r="E78">
            <v>0</v>
          </cell>
          <cell r="H78">
            <v>285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285</v>
          </cell>
          <cell r="C79">
            <v>0</v>
          </cell>
          <cell r="D79">
            <v>0</v>
          </cell>
          <cell r="E79">
            <v>0</v>
          </cell>
          <cell r="H79">
            <v>285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285</v>
          </cell>
          <cell r="C80">
            <v>0</v>
          </cell>
          <cell r="D80">
            <v>0</v>
          </cell>
          <cell r="E80">
            <v>0</v>
          </cell>
          <cell r="H80">
            <v>285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285</v>
          </cell>
          <cell r="C81">
            <v>0</v>
          </cell>
          <cell r="D81">
            <v>0</v>
          </cell>
          <cell r="E81">
            <v>0</v>
          </cell>
          <cell r="H81">
            <v>285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285</v>
          </cell>
          <cell r="C82">
            <v>0</v>
          </cell>
          <cell r="D82">
            <v>0</v>
          </cell>
          <cell r="E82">
            <v>0</v>
          </cell>
          <cell r="H82">
            <v>285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285</v>
          </cell>
          <cell r="C83">
            <v>0</v>
          </cell>
          <cell r="D83">
            <v>0</v>
          </cell>
          <cell r="E83">
            <v>0</v>
          </cell>
          <cell r="H83">
            <v>285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285</v>
          </cell>
          <cell r="C84">
            <v>0</v>
          </cell>
          <cell r="D84">
            <v>0</v>
          </cell>
          <cell r="E84">
            <v>0</v>
          </cell>
          <cell r="H84">
            <v>285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290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290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290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290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290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290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290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290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290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290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290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290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290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290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290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290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>
        <row r="5">
          <cell r="B5">
            <v>75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75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75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75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75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75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75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75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75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75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75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75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75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75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75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75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75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75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75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75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75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75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75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75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75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75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75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75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75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75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75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75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75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75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75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75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75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75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75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75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75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75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75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75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75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75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75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75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75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75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75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75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75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75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75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75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75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75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75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75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75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75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75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75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75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75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75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75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75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75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75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75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75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75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75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75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75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75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75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75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75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75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75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75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75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75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75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75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75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75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75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75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75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75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75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75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900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710.15200000000004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900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710.15200000000004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900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670.15200000000004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900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670.15200000000004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900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560.15200000000004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900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560.15200000000004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900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433.15199999999999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900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433.15199999999999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900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153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900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153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900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153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900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153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900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153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900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153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900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153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900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153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900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153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900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153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900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153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900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153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900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153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900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153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900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153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900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153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900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153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900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153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900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153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900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153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900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153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900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153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900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153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900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153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900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153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900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153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900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153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900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153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880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153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880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153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880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153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880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153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880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153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880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153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880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153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880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153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880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153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880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153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880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153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880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153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860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153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860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153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860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153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860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153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860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153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860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153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860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153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860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153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860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185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860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185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860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185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860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185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860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185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860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185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860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185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860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185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860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185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860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185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860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185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860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185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860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185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860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185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860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185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860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185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890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153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890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153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890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153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890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153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890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330.03899999999999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890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330.03899999999999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890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278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890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313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890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419.03899999999999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890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452.03899999999999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890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462.03899999999999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890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521.03899999999999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890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419.04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890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562.03899999999999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890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712.04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890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757.04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890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857.04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890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887.04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890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890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890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890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890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890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890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890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890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890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890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890</v>
          </cell>
          <cell r="O10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45443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292</v>
      </c>
    </row>
    <row r="9" spans="1:3">
      <c r="A9" s="46" t="s">
        <v>447</v>
      </c>
      <c r="B9" s="205">
        <v>45443.980914351851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45443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12.86</v>
      </c>
      <c r="C3" s="202">
        <v>12.86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5.3651919999999995</v>
      </c>
      <c r="J3" s="21">
        <f>C3*E3/100</f>
        <v>3.0002379999999995</v>
      </c>
      <c r="K3" s="21">
        <f>C3*F3/100</f>
        <v>3.8695740000000001</v>
      </c>
      <c r="L3" s="21">
        <f>C3*G3/100</f>
        <v>0.624996</v>
      </c>
      <c r="M3" s="155">
        <f>SUM(I3:L3)</f>
        <v>12.86</v>
      </c>
      <c r="N3" s="22"/>
      <c r="P3" s="37">
        <f t="shared" ref="P3:P34" si="1">I3</f>
        <v>5.3651919999999995</v>
      </c>
      <c r="Q3" s="37">
        <f t="shared" ref="Q3:Q34" si="2">J3</f>
        <v>3.0002379999999995</v>
      </c>
      <c r="R3" s="37">
        <f t="shared" ref="R3:R34" si="3">K3</f>
        <v>3.8695740000000001</v>
      </c>
      <c r="S3" s="37">
        <f t="shared" ref="S3:S34" si="4">L3</f>
        <v>0.624996</v>
      </c>
      <c r="T3" s="37">
        <f>SUM(P3:S3)</f>
        <v>12.86</v>
      </c>
    </row>
    <row r="4" spans="1:20">
      <c r="A4" s="8" t="s">
        <v>46</v>
      </c>
      <c r="B4" s="202">
        <v>12.86</v>
      </c>
      <c r="C4" s="202">
        <v>12.86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5.3651919999999995</v>
      </c>
      <c r="J4" s="21">
        <f t="shared" ref="J4:J67" si="6">C4*E4/100</f>
        <v>3.0002379999999995</v>
      </c>
      <c r="K4" s="21">
        <f t="shared" ref="K4:K67" si="7">C4*F4/100</f>
        <v>3.8695740000000001</v>
      </c>
      <c r="L4" s="21">
        <f t="shared" ref="L4:L67" si="8">C4*G4/100</f>
        <v>0.624996</v>
      </c>
      <c r="M4" s="156">
        <f t="shared" ref="M4:M67" si="9">SUM(I4:L4)</f>
        <v>12.86</v>
      </c>
      <c r="N4" s="22"/>
      <c r="P4" s="37">
        <f t="shared" si="1"/>
        <v>5.3651919999999995</v>
      </c>
      <c r="Q4" s="37">
        <f t="shared" si="2"/>
        <v>3.0002379999999995</v>
      </c>
      <c r="R4" s="37">
        <f t="shared" si="3"/>
        <v>3.8695740000000001</v>
      </c>
      <c r="S4" s="37">
        <f t="shared" si="4"/>
        <v>0.624996</v>
      </c>
      <c r="T4" s="37">
        <f t="shared" ref="T4:T67" si="10">SUM(P4:S4)</f>
        <v>12.86</v>
      </c>
    </row>
    <row r="5" spans="1:20">
      <c r="A5" s="8" t="s">
        <v>47</v>
      </c>
      <c r="B5" s="202">
        <v>12.86</v>
      </c>
      <c r="C5" s="202">
        <v>12.86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5.3651919999999995</v>
      </c>
      <c r="J5" s="21">
        <f t="shared" si="6"/>
        <v>3.0002379999999995</v>
      </c>
      <c r="K5" s="21">
        <f t="shared" si="7"/>
        <v>3.8695740000000001</v>
      </c>
      <c r="L5" s="21">
        <f t="shared" si="8"/>
        <v>0.624996</v>
      </c>
      <c r="M5" s="156">
        <f t="shared" si="9"/>
        <v>12.86</v>
      </c>
      <c r="N5" s="22"/>
      <c r="P5" s="37">
        <f t="shared" si="1"/>
        <v>5.3651919999999995</v>
      </c>
      <c r="Q5" s="37">
        <f t="shared" si="2"/>
        <v>3.0002379999999995</v>
      </c>
      <c r="R5" s="37">
        <f t="shared" si="3"/>
        <v>3.8695740000000001</v>
      </c>
      <c r="S5" s="37">
        <f t="shared" si="4"/>
        <v>0.624996</v>
      </c>
      <c r="T5" s="37">
        <f t="shared" si="10"/>
        <v>12.86</v>
      </c>
    </row>
    <row r="6" spans="1:20">
      <c r="A6" s="8" t="s">
        <v>48</v>
      </c>
      <c r="B6" s="202">
        <v>12.86</v>
      </c>
      <c r="C6" s="202">
        <v>12.86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5.3651919999999995</v>
      </c>
      <c r="J6" s="21">
        <f t="shared" si="6"/>
        <v>3.0002379999999995</v>
      </c>
      <c r="K6" s="21">
        <f t="shared" si="7"/>
        <v>3.8695740000000001</v>
      </c>
      <c r="L6" s="21">
        <f t="shared" si="8"/>
        <v>0.624996</v>
      </c>
      <c r="M6" s="156">
        <f t="shared" si="9"/>
        <v>12.86</v>
      </c>
      <c r="N6" s="22"/>
      <c r="P6" s="37">
        <f t="shared" si="1"/>
        <v>5.3651919999999995</v>
      </c>
      <c r="Q6" s="37">
        <f t="shared" si="2"/>
        <v>3.0002379999999995</v>
      </c>
      <c r="R6" s="37">
        <f t="shared" si="3"/>
        <v>3.8695740000000001</v>
      </c>
      <c r="S6" s="37">
        <f t="shared" si="4"/>
        <v>0.624996</v>
      </c>
      <c r="T6" s="37">
        <f t="shared" si="10"/>
        <v>12.86</v>
      </c>
    </row>
    <row r="7" spans="1:20">
      <c r="A7" s="8" t="s">
        <v>49</v>
      </c>
      <c r="B7" s="202">
        <v>12.86</v>
      </c>
      <c r="C7" s="202">
        <v>12.86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5.3651919999999995</v>
      </c>
      <c r="J7" s="21">
        <f t="shared" si="6"/>
        <v>3.0002379999999995</v>
      </c>
      <c r="K7" s="21">
        <f t="shared" si="7"/>
        <v>3.8695740000000001</v>
      </c>
      <c r="L7" s="21">
        <f t="shared" si="8"/>
        <v>0.624996</v>
      </c>
      <c r="M7" s="156">
        <f t="shared" si="9"/>
        <v>12.86</v>
      </c>
      <c r="N7" s="22"/>
      <c r="P7" s="37">
        <f t="shared" si="1"/>
        <v>5.3651919999999995</v>
      </c>
      <c r="Q7" s="37">
        <f t="shared" si="2"/>
        <v>3.0002379999999995</v>
      </c>
      <c r="R7" s="37">
        <f t="shared" si="3"/>
        <v>3.8695740000000001</v>
      </c>
      <c r="S7" s="37">
        <f t="shared" si="4"/>
        <v>0.624996</v>
      </c>
      <c r="T7" s="37">
        <f t="shared" si="10"/>
        <v>12.86</v>
      </c>
    </row>
    <row r="8" spans="1:20">
      <c r="A8" s="8" t="s">
        <v>50</v>
      </c>
      <c r="B8" s="202">
        <v>12.86</v>
      </c>
      <c r="C8" s="202">
        <v>12.86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5.3651919999999995</v>
      </c>
      <c r="J8" s="21">
        <f t="shared" si="6"/>
        <v>3.0002379999999995</v>
      </c>
      <c r="K8" s="21">
        <f t="shared" si="7"/>
        <v>3.8695740000000001</v>
      </c>
      <c r="L8" s="21">
        <f t="shared" si="8"/>
        <v>0.624996</v>
      </c>
      <c r="M8" s="156">
        <f t="shared" si="9"/>
        <v>12.86</v>
      </c>
      <c r="N8" s="22"/>
      <c r="P8" s="37">
        <f t="shared" si="1"/>
        <v>5.3651919999999995</v>
      </c>
      <c r="Q8" s="37">
        <f t="shared" si="2"/>
        <v>3.0002379999999995</v>
      </c>
      <c r="R8" s="37">
        <f t="shared" si="3"/>
        <v>3.8695740000000001</v>
      </c>
      <c r="S8" s="37">
        <f t="shared" si="4"/>
        <v>0.624996</v>
      </c>
      <c r="T8" s="37">
        <f t="shared" si="10"/>
        <v>12.86</v>
      </c>
    </row>
    <row r="9" spans="1:20">
      <c r="A9" s="8" t="s">
        <v>51</v>
      </c>
      <c r="B9" s="202">
        <v>12.86</v>
      </c>
      <c r="C9" s="202">
        <v>12.86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5.3651919999999995</v>
      </c>
      <c r="J9" s="21">
        <f t="shared" si="6"/>
        <v>3.0002379999999995</v>
      </c>
      <c r="K9" s="21">
        <f t="shared" si="7"/>
        <v>3.8695740000000001</v>
      </c>
      <c r="L9" s="21">
        <f t="shared" si="8"/>
        <v>0.624996</v>
      </c>
      <c r="M9" s="156">
        <f t="shared" si="9"/>
        <v>12.86</v>
      </c>
      <c r="N9" s="22"/>
      <c r="P9" s="37">
        <f t="shared" si="1"/>
        <v>5.3651919999999995</v>
      </c>
      <c r="Q9" s="37">
        <f t="shared" si="2"/>
        <v>3.0002379999999995</v>
      </c>
      <c r="R9" s="37">
        <f t="shared" si="3"/>
        <v>3.8695740000000001</v>
      </c>
      <c r="S9" s="37">
        <f t="shared" si="4"/>
        <v>0.624996</v>
      </c>
      <c r="T9" s="37">
        <f t="shared" si="10"/>
        <v>12.86</v>
      </c>
    </row>
    <row r="10" spans="1:20">
      <c r="A10" s="8" t="s">
        <v>52</v>
      </c>
      <c r="B10" s="202">
        <v>12.86</v>
      </c>
      <c r="C10" s="202">
        <v>12.86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5.3651919999999995</v>
      </c>
      <c r="J10" s="21">
        <f t="shared" si="6"/>
        <v>3.0002379999999995</v>
      </c>
      <c r="K10" s="21">
        <f t="shared" si="7"/>
        <v>3.8695740000000001</v>
      </c>
      <c r="L10" s="21">
        <f t="shared" si="8"/>
        <v>0.624996</v>
      </c>
      <c r="M10" s="156">
        <f t="shared" si="9"/>
        <v>12.86</v>
      </c>
      <c r="N10" s="22"/>
      <c r="P10" s="37">
        <f t="shared" si="1"/>
        <v>5.3651919999999995</v>
      </c>
      <c r="Q10" s="37">
        <f t="shared" si="2"/>
        <v>3.0002379999999995</v>
      </c>
      <c r="R10" s="37">
        <f t="shared" si="3"/>
        <v>3.8695740000000001</v>
      </c>
      <c r="S10" s="37">
        <f t="shared" si="4"/>
        <v>0.624996</v>
      </c>
      <c r="T10" s="37">
        <f t="shared" si="10"/>
        <v>12.86</v>
      </c>
    </row>
    <row r="11" spans="1:20">
      <c r="A11" s="8" t="s">
        <v>53</v>
      </c>
      <c r="B11" s="202">
        <v>12.86</v>
      </c>
      <c r="C11" s="202">
        <v>12.86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5.3651919999999995</v>
      </c>
      <c r="J11" s="21">
        <f t="shared" si="6"/>
        <v>3.0002379999999995</v>
      </c>
      <c r="K11" s="21">
        <f t="shared" si="7"/>
        <v>3.8695740000000001</v>
      </c>
      <c r="L11" s="21">
        <f t="shared" si="8"/>
        <v>0.624996</v>
      </c>
      <c r="M11" s="156">
        <f t="shared" si="9"/>
        <v>12.86</v>
      </c>
      <c r="N11" s="22"/>
      <c r="P11" s="37">
        <f t="shared" si="1"/>
        <v>5.3651919999999995</v>
      </c>
      <c r="Q11" s="37">
        <f t="shared" si="2"/>
        <v>3.0002379999999995</v>
      </c>
      <c r="R11" s="37">
        <f t="shared" si="3"/>
        <v>3.8695740000000001</v>
      </c>
      <c r="S11" s="37">
        <f t="shared" si="4"/>
        <v>0.624996</v>
      </c>
      <c r="T11" s="37">
        <f t="shared" si="10"/>
        <v>12.86</v>
      </c>
    </row>
    <row r="12" spans="1:20">
      <c r="A12" s="8" t="s">
        <v>54</v>
      </c>
      <c r="B12" s="202">
        <v>12.86</v>
      </c>
      <c r="C12" s="202">
        <v>12.86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5.3651919999999995</v>
      </c>
      <c r="J12" s="21">
        <f t="shared" si="6"/>
        <v>3.0002379999999995</v>
      </c>
      <c r="K12" s="21">
        <f t="shared" si="7"/>
        <v>3.8695740000000001</v>
      </c>
      <c r="L12" s="21">
        <f t="shared" si="8"/>
        <v>0.624996</v>
      </c>
      <c r="M12" s="156">
        <f t="shared" si="9"/>
        <v>12.86</v>
      </c>
      <c r="N12" s="22"/>
      <c r="P12" s="37">
        <f t="shared" si="1"/>
        <v>5.3651919999999995</v>
      </c>
      <c r="Q12" s="37">
        <f t="shared" si="2"/>
        <v>3.0002379999999995</v>
      </c>
      <c r="R12" s="37">
        <f t="shared" si="3"/>
        <v>3.8695740000000001</v>
      </c>
      <c r="S12" s="37">
        <f t="shared" si="4"/>
        <v>0.624996</v>
      </c>
      <c r="T12" s="37">
        <f t="shared" si="10"/>
        <v>12.86</v>
      </c>
    </row>
    <row r="13" spans="1:20">
      <c r="A13" s="8" t="s">
        <v>55</v>
      </c>
      <c r="B13" s="202">
        <v>12.86</v>
      </c>
      <c r="C13" s="202">
        <v>12.86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5.3651919999999995</v>
      </c>
      <c r="J13" s="21">
        <f t="shared" si="6"/>
        <v>3.0002379999999995</v>
      </c>
      <c r="K13" s="21">
        <f t="shared" si="7"/>
        <v>3.8695740000000001</v>
      </c>
      <c r="L13" s="21">
        <f t="shared" si="8"/>
        <v>0.624996</v>
      </c>
      <c r="M13" s="156">
        <f t="shared" si="9"/>
        <v>12.86</v>
      </c>
      <c r="N13" s="22"/>
      <c r="P13" s="37">
        <f t="shared" si="1"/>
        <v>5.3651919999999995</v>
      </c>
      <c r="Q13" s="37">
        <f t="shared" si="2"/>
        <v>3.0002379999999995</v>
      </c>
      <c r="R13" s="37">
        <f t="shared" si="3"/>
        <v>3.8695740000000001</v>
      </c>
      <c r="S13" s="37">
        <f t="shared" si="4"/>
        <v>0.624996</v>
      </c>
      <c r="T13" s="37">
        <f t="shared" si="10"/>
        <v>12.86</v>
      </c>
    </row>
    <row r="14" spans="1:20">
      <c r="A14" s="8" t="s">
        <v>56</v>
      </c>
      <c r="B14" s="202">
        <v>12.86</v>
      </c>
      <c r="C14" s="202">
        <v>12.86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5.3651919999999995</v>
      </c>
      <c r="J14" s="21">
        <f t="shared" si="6"/>
        <v>3.0002379999999995</v>
      </c>
      <c r="K14" s="21">
        <f t="shared" si="7"/>
        <v>3.8695740000000001</v>
      </c>
      <c r="L14" s="21">
        <f t="shared" si="8"/>
        <v>0.624996</v>
      </c>
      <c r="M14" s="156">
        <f t="shared" si="9"/>
        <v>12.86</v>
      </c>
      <c r="N14" s="22"/>
      <c r="P14" s="37">
        <f t="shared" si="1"/>
        <v>5.3651919999999995</v>
      </c>
      <c r="Q14" s="37">
        <f t="shared" si="2"/>
        <v>3.0002379999999995</v>
      </c>
      <c r="R14" s="37">
        <f t="shared" si="3"/>
        <v>3.8695740000000001</v>
      </c>
      <c r="S14" s="37">
        <f t="shared" si="4"/>
        <v>0.624996</v>
      </c>
      <c r="T14" s="37">
        <f t="shared" si="10"/>
        <v>12.86</v>
      </c>
    </row>
    <row r="15" spans="1:20">
      <c r="A15" s="8" t="s">
        <v>57</v>
      </c>
      <c r="B15" s="202">
        <v>12.86</v>
      </c>
      <c r="C15" s="202">
        <v>12.86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5.3651919999999995</v>
      </c>
      <c r="J15" s="21">
        <f t="shared" si="6"/>
        <v>3.0002379999999995</v>
      </c>
      <c r="K15" s="21">
        <f t="shared" si="7"/>
        <v>3.8695740000000001</v>
      </c>
      <c r="L15" s="21">
        <f t="shared" si="8"/>
        <v>0.624996</v>
      </c>
      <c r="M15" s="156">
        <f t="shared" si="9"/>
        <v>12.86</v>
      </c>
      <c r="N15" s="22"/>
      <c r="P15" s="37">
        <f t="shared" si="1"/>
        <v>5.3651919999999995</v>
      </c>
      <c r="Q15" s="37">
        <f t="shared" si="2"/>
        <v>3.0002379999999995</v>
      </c>
      <c r="R15" s="37">
        <f t="shared" si="3"/>
        <v>3.8695740000000001</v>
      </c>
      <c r="S15" s="37">
        <f t="shared" si="4"/>
        <v>0.624996</v>
      </c>
      <c r="T15" s="37">
        <f t="shared" si="10"/>
        <v>12.86</v>
      </c>
    </row>
    <row r="16" spans="1:20">
      <c r="A16" s="8" t="s">
        <v>58</v>
      </c>
      <c r="B16" s="202">
        <v>12.86</v>
      </c>
      <c r="C16" s="202">
        <v>12.86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5.3651919999999995</v>
      </c>
      <c r="J16" s="21">
        <f t="shared" si="6"/>
        <v>3.0002379999999995</v>
      </c>
      <c r="K16" s="21">
        <f t="shared" si="7"/>
        <v>3.8695740000000001</v>
      </c>
      <c r="L16" s="21">
        <f t="shared" si="8"/>
        <v>0.624996</v>
      </c>
      <c r="M16" s="156">
        <f t="shared" si="9"/>
        <v>12.86</v>
      </c>
      <c r="N16" s="22"/>
      <c r="P16" s="37">
        <f t="shared" si="1"/>
        <v>5.3651919999999995</v>
      </c>
      <c r="Q16" s="37">
        <f t="shared" si="2"/>
        <v>3.0002379999999995</v>
      </c>
      <c r="R16" s="37">
        <f t="shared" si="3"/>
        <v>3.8695740000000001</v>
      </c>
      <c r="S16" s="37">
        <f t="shared" si="4"/>
        <v>0.624996</v>
      </c>
      <c r="T16" s="37">
        <f t="shared" si="10"/>
        <v>12.86</v>
      </c>
    </row>
    <row r="17" spans="1:20">
      <c r="A17" s="8" t="s">
        <v>59</v>
      </c>
      <c r="B17" s="202">
        <v>12.86</v>
      </c>
      <c r="C17" s="202">
        <v>12.86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5.3651919999999995</v>
      </c>
      <c r="J17" s="21">
        <f t="shared" si="6"/>
        <v>3.0002379999999995</v>
      </c>
      <c r="K17" s="21">
        <f t="shared" si="7"/>
        <v>3.8695740000000001</v>
      </c>
      <c r="L17" s="21">
        <f t="shared" si="8"/>
        <v>0.624996</v>
      </c>
      <c r="M17" s="156">
        <f t="shared" si="9"/>
        <v>12.86</v>
      </c>
      <c r="N17" s="22"/>
      <c r="P17" s="37">
        <f t="shared" si="1"/>
        <v>5.3651919999999995</v>
      </c>
      <c r="Q17" s="37">
        <f t="shared" si="2"/>
        <v>3.0002379999999995</v>
      </c>
      <c r="R17" s="37">
        <f t="shared" si="3"/>
        <v>3.8695740000000001</v>
      </c>
      <c r="S17" s="37">
        <f t="shared" si="4"/>
        <v>0.624996</v>
      </c>
      <c r="T17" s="37">
        <f t="shared" si="10"/>
        <v>12.86</v>
      </c>
    </row>
    <row r="18" spans="1:20">
      <c r="A18" s="8" t="s">
        <v>60</v>
      </c>
      <c r="B18" s="202">
        <v>12.86</v>
      </c>
      <c r="C18" s="202">
        <v>12.86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5.3651919999999995</v>
      </c>
      <c r="J18" s="21">
        <f t="shared" si="6"/>
        <v>3.0002379999999995</v>
      </c>
      <c r="K18" s="21">
        <f t="shared" si="7"/>
        <v>3.8695740000000001</v>
      </c>
      <c r="L18" s="21">
        <f t="shared" si="8"/>
        <v>0.624996</v>
      </c>
      <c r="M18" s="156">
        <f t="shared" si="9"/>
        <v>12.86</v>
      </c>
      <c r="N18" s="22"/>
      <c r="P18" s="37">
        <f t="shared" si="1"/>
        <v>5.3651919999999995</v>
      </c>
      <c r="Q18" s="37">
        <f t="shared" si="2"/>
        <v>3.0002379999999995</v>
      </c>
      <c r="R18" s="37">
        <f t="shared" si="3"/>
        <v>3.8695740000000001</v>
      </c>
      <c r="S18" s="37">
        <f t="shared" si="4"/>
        <v>0.624996</v>
      </c>
      <c r="T18" s="37">
        <f t="shared" si="10"/>
        <v>12.86</v>
      </c>
    </row>
    <row r="19" spans="1:20">
      <c r="A19" s="8" t="s">
        <v>61</v>
      </c>
      <c r="B19" s="202">
        <v>12.86</v>
      </c>
      <c r="C19" s="202">
        <v>12.86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5.3651919999999995</v>
      </c>
      <c r="J19" s="21">
        <f t="shared" si="6"/>
        <v>3.0002379999999995</v>
      </c>
      <c r="K19" s="21">
        <f t="shared" si="7"/>
        <v>3.8695740000000001</v>
      </c>
      <c r="L19" s="21">
        <f t="shared" si="8"/>
        <v>0.624996</v>
      </c>
      <c r="M19" s="156">
        <f t="shared" si="9"/>
        <v>12.86</v>
      </c>
      <c r="N19" s="22"/>
      <c r="P19" s="37">
        <f t="shared" si="1"/>
        <v>5.3651919999999995</v>
      </c>
      <c r="Q19" s="37">
        <f t="shared" si="2"/>
        <v>3.0002379999999995</v>
      </c>
      <c r="R19" s="37">
        <f t="shared" si="3"/>
        <v>3.8695740000000001</v>
      </c>
      <c r="S19" s="37">
        <f t="shared" si="4"/>
        <v>0.624996</v>
      </c>
      <c r="T19" s="37">
        <f t="shared" si="10"/>
        <v>12.86</v>
      </c>
    </row>
    <row r="20" spans="1:20">
      <c r="A20" s="8" t="s">
        <v>62</v>
      </c>
      <c r="B20" s="202">
        <v>12.86</v>
      </c>
      <c r="C20" s="202">
        <v>12.86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5.3651919999999995</v>
      </c>
      <c r="J20" s="21">
        <f t="shared" si="6"/>
        <v>3.0002379999999995</v>
      </c>
      <c r="K20" s="21">
        <f t="shared" si="7"/>
        <v>3.8695740000000001</v>
      </c>
      <c r="L20" s="21">
        <f t="shared" si="8"/>
        <v>0.624996</v>
      </c>
      <c r="M20" s="156">
        <f t="shared" si="9"/>
        <v>12.86</v>
      </c>
      <c r="N20" s="22"/>
      <c r="P20" s="37">
        <f t="shared" si="1"/>
        <v>5.3651919999999995</v>
      </c>
      <c r="Q20" s="37">
        <f t="shared" si="2"/>
        <v>3.0002379999999995</v>
      </c>
      <c r="R20" s="37">
        <f t="shared" si="3"/>
        <v>3.8695740000000001</v>
      </c>
      <c r="S20" s="37">
        <f t="shared" si="4"/>
        <v>0.624996</v>
      </c>
      <c r="T20" s="37">
        <f t="shared" si="10"/>
        <v>12.86</v>
      </c>
    </row>
    <row r="21" spans="1:20">
      <c r="A21" s="8" t="s">
        <v>63</v>
      </c>
      <c r="B21" s="202">
        <v>12.86</v>
      </c>
      <c r="C21" s="202">
        <v>12.86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5.3651919999999995</v>
      </c>
      <c r="J21" s="21">
        <f t="shared" si="6"/>
        <v>3.0002379999999995</v>
      </c>
      <c r="K21" s="21">
        <f t="shared" si="7"/>
        <v>3.8695740000000001</v>
      </c>
      <c r="L21" s="21">
        <f t="shared" si="8"/>
        <v>0.624996</v>
      </c>
      <c r="M21" s="156">
        <f t="shared" si="9"/>
        <v>12.86</v>
      </c>
      <c r="N21" s="22"/>
      <c r="P21" s="37">
        <f t="shared" si="1"/>
        <v>5.3651919999999995</v>
      </c>
      <c r="Q21" s="37">
        <f t="shared" si="2"/>
        <v>3.0002379999999995</v>
      </c>
      <c r="R21" s="37">
        <f t="shared" si="3"/>
        <v>3.8695740000000001</v>
      </c>
      <c r="S21" s="37">
        <f t="shared" si="4"/>
        <v>0.624996</v>
      </c>
      <c r="T21" s="37">
        <f t="shared" si="10"/>
        <v>12.86</v>
      </c>
    </row>
    <row r="22" spans="1:20">
      <c r="A22" s="8" t="s">
        <v>64</v>
      </c>
      <c r="B22" s="202">
        <v>12.86</v>
      </c>
      <c r="C22" s="202">
        <v>12.86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5.3651919999999995</v>
      </c>
      <c r="J22" s="21">
        <f t="shared" si="6"/>
        <v>3.0002379999999995</v>
      </c>
      <c r="K22" s="21">
        <f t="shared" si="7"/>
        <v>3.8695740000000001</v>
      </c>
      <c r="L22" s="21">
        <f t="shared" si="8"/>
        <v>0.624996</v>
      </c>
      <c r="M22" s="156">
        <f t="shared" si="9"/>
        <v>12.86</v>
      </c>
      <c r="N22" s="22"/>
      <c r="P22" s="37">
        <f t="shared" si="1"/>
        <v>5.3651919999999995</v>
      </c>
      <c r="Q22" s="37">
        <f t="shared" si="2"/>
        <v>3.0002379999999995</v>
      </c>
      <c r="R22" s="37">
        <f t="shared" si="3"/>
        <v>3.8695740000000001</v>
      </c>
      <c r="S22" s="37">
        <f t="shared" si="4"/>
        <v>0.624996</v>
      </c>
      <c r="T22" s="37">
        <f t="shared" si="10"/>
        <v>12.86</v>
      </c>
    </row>
    <row r="23" spans="1:20">
      <c r="A23" s="8" t="s">
        <v>65</v>
      </c>
      <c r="B23" s="202">
        <v>12.86</v>
      </c>
      <c r="C23" s="202">
        <v>12.86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5.3651919999999995</v>
      </c>
      <c r="J23" s="21">
        <f t="shared" si="6"/>
        <v>3.0002379999999995</v>
      </c>
      <c r="K23" s="21">
        <f t="shared" si="7"/>
        <v>3.8695740000000001</v>
      </c>
      <c r="L23" s="21">
        <f t="shared" si="8"/>
        <v>0.624996</v>
      </c>
      <c r="M23" s="156">
        <f t="shared" si="9"/>
        <v>12.86</v>
      </c>
      <c r="N23" s="22"/>
      <c r="P23" s="37">
        <f t="shared" si="1"/>
        <v>5.3651919999999995</v>
      </c>
      <c r="Q23" s="37">
        <f t="shared" si="2"/>
        <v>3.0002379999999995</v>
      </c>
      <c r="R23" s="37">
        <f t="shared" si="3"/>
        <v>3.8695740000000001</v>
      </c>
      <c r="S23" s="37">
        <f t="shared" si="4"/>
        <v>0.624996</v>
      </c>
      <c r="T23" s="37">
        <f t="shared" si="10"/>
        <v>12.86</v>
      </c>
    </row>
    <row r="24" spans="1:20">
      <c r="A24" s="8" t="s">
        <v>66</v>
      </c>
      <c r="B24" s="202">
        <v>12.86</v>
      </c>
      <c r="C24" s="202">
        <v>12.86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5.3651919999999995</v>
      </c>
      <c r="J24" s="21">
        <f t="shared" si="6"/>
        <v>3.0002379999999995</v>
      </c>
      <c r="K24" s="21">
        <f t="shared" si="7"/>
        <v>3.8695740000000001</v>
      </c>
      <c r="L24" s="21">
        <f t="shared" si="8"/>
        <v>0.624996</v>
      </c>
      <c r="M24" s="156">
        <f t="shared" si="9"/>
        <v>12.86</v>
      </c>
      <c r="N24" s="22"/>
      <c r="P24" s="37">
        <f t="shared" si="1"/>
        <v>5.3651919999999995</v>
      </c>
      <c r="Q24" s="37">
        <f t="shared" si="2"/>
        <v>3.0002379999999995</v>
      </c>
      <c r="R24" s="37">
        <f t="shared" si="3"/>
        <v>3.8695740000000001</v>
      </c>
      <c r="S24" s="37">
        <f t="shared" si="4"/>
        <v>0.624996</v>
      </c>
      <c r="T24" s="37">
        <f t="shared" si="10"/>
        <v>12.86</v>
      </c>
    </row>
    <row r="25" spans="1:20">
      <c r="A25" s="8" t="s">
        <v>67</v>
      </c>
      <c r="B25" s="202">
        <v>12.86</v>
      </c>
      <c r="C25" s="202">
        <v>12.86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5.3651919999999995</v>
      </c>
      <c r="J25" s="21">
        <f t="shared" si="6"/>
        <v>3.0002379999999995</v>
      </c>
      <c r="K25" s="21">
        <f t="shared" si="7"/>
        <v>3.8695740000000001</v>
      </c>
      <c r="L25" s="21">
        <f t="shared" si="8"/>
        <v>0.624996</v>
      </c>
      <c r="M25" s="156">
        <f t="shared" si="9"/>
        <v>12.86</v>
      </c>
      <c r="N25" s="22"/>
      <c r="P25" s="37">
        <f t="shared" si="1"/>
        <v>5.3651919999999995</v>
      </c>
      <c r="Q25" s="37">
        <f t="shared" si="2"/>
        <v>3.0002379999999995</v>
      </c>
      <c r="R25" s="37">
        <f t="shared" si="3"/>
        <v>3.8695740000000001</v>
      </c>
      <c r="S25" s="37">
        <f t="shared" si="4"/>
        <v>0.624996</v>
      </c>
      <c r="T25" s="37">
        <f t="shared" si="10"/>
        <v>12.86</v>
      </c>
    </row>
    <row r="26" spans="1:20">
      <c r="A26" s="8" t="s">
        <v>68</v>
      </c>
      <c r="B26" s="202">
        <v>12.86</v>
      </c>
      <c r="C26" s="202">
        <v>12.86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5.3651919999999995</v>
      </c>
      <c r="J26" s="21">
        <f t="shared" si="6"/>
        <v>3.0002379999999995</v>
      </c>
      <c r="K26" s="21">
        <f t="shared" si="7"/>
        <v>3.8695740000000001</v>
      </c>
      <c r="L26" s="21">
        <f t="shared" si="8"/>
        <v>0.624996</v>
      </c>
      <c r="M26" s="156">
        <f t="shared" si="9"/>
        <v>12.86</v>
      </c>
      <c r="N26" s="22"/>
      <c r="P26" s="37">
        <f t="shared" si="1"/>
        <v>5.3651919999999995</v>
      </c>
      <c r="Q26" s="37">
        <f t="shared" si="2"/>
        <v>3.0002379999999995</v>
      </c>
      <c r="R26" s="37">
        <f t="shared" si="3"/>
        <v>3.8695740000000001</v>
      </c>
      <c r="S26" s="37">
        <f t="shared" si="4"/>
        <v>0.624996</v>
      </c>
      <c r="T26" s="37">
        <f t="shared" si="10"/>
        <v>12.86</v>
      </c>
    </row>
    <row r="27" spans="1:20">
      <c r="A27" s="8" t="s">
        <v>69</v>
      </c>
      <c r="B27" s="202">
        <v>12.86</v>
      </c>
      <c r="C27" s="202">
        <v>12.86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5.3651919999999995</v>
      </c>
      <c r="J27" s="21">
        <f t="shared" si="6"/>
        <v>3.0002379999999995</v>
      </c>
      <c r="K27" s="21">
        <f t="shared" si="7"/>
        <v>3.8695740000000001</v>
      </c>
      <c r="L27" s="21">
        <f t="shared" si="8"/>
        <v>0.624996</v>
      </c>
      <c r="M27" s="156">
        <f t="shared" si="9"/>
        <v>12.86</v>
      </c>
      <c r="N27" s="22"/>
      <c r="P27" s="37">
        <f t="shared" si="1"/>
        <v>5.3651919999999995</v>
      </c>
      <c r="Q27" s="37">
        <f t="shared" si="2"/>
        <v>3.0002379999999995</v>
      </c>
      <c r="R27" s="37">
        <f t="shared" si="3"/>
        <v>3.8695740000000001</v>
      </c>
      <c r="S27" s="37">
        <f t="shared" si="4"/>
        <v>0.624996</v>
      </c>
      <c r="T27" s="37">
        <f t="shared" si="10"/>
        <v>12.86</v>
      </c>
    </row>
    <row r="28" spans="1:20">
      <c r="A28" s="8" t="s">
        <v>70</v>
      </c>
      <c r="B28" s="202">
        <v>12.86</v>
      </c>
      <c r="C28" s="202">
        <v>12.86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5.3651919999999995</v>
      </c>
      <c r="J28" s="21">
        <f t="shared" si="6"/>
        <v>3.0002379999999995</v>
      </c>
      <c r="K28" s="21">
        <f t="shared" si="7"/>
        <v>3.8695740000000001</v>
      </c>
      <c r="L28" s="21">
        <f t="shared" si="8"/>
        <v>0.624996</v>
      </c>
      <c r="M28" s="156">
        <f t="shared" si="9"/>
        <v>12.86</v>
      </c>
      <c r="N28" s="22"/>
      <c r="P28" s="37">
        <f t="shared" si="1"/>
        <v>5.3651919999999995</v>
      </c>
      <c r="Q28" s="37">
        <f t="shared" si="2"/>
        <v>3.0002379999999995</v>
      </c>
      <c r="R28" s="37">
        <f t="shared" si="3"/>
        <v>3.8695740000000001</v>
      </c>
      <c r="S28" s="37">
        <f t="shared" si="4"/>
        <v>0.624996</v>
      </c>
      <c r="T28" s="37">
        <f t="shared" si="10"/>
        <v>12.86</v>
      </c>
    </row>
    <row r="29" spans="1:20">
      <c r="A29" s="8" t="s">
        <v>71</v>
      </c>
      <c r="B29" s="202">
        <v>12.86</v>
      </c>
      <c r="C29" s="202">
        <v>12.86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5.3651919999999995</v>
      </c>
      <c r="J29" s="21">
        <f t="shared" si="6"/>
        <v>3.0002379999999995</v>
      </c>
      <c r="K29" s="21">
        <f t="shared" si="7"/>
        <v>3.8695740000000001</v>
      </c>
      <c r="L29" s="21">
        <f t="shared" si="8"/>
        <v>0.624996</v>
      </c>
      <c r="M29" s="156">
        <f t="shared" si="9"/>
        <v>12.86</v>
      </c>
      <c r="N29" s="22"/>
      <c r="P29" s="37">
        <f t="shared" si="1"/>
        <v>5.3651919999999995</v>
      </c>
      <c r="Q29" s="37">
        <f t="shared" si="2"/>
        <v>3.0002379999999995</v>
      </c>
      <c r="R29" s="37">
        <f t="shared" si="3"/>
        <v>3.8695740000000001</v>
      </c>
      <c r="S29" s="37">
        <f t="shared" si="4"/>
        <v>0.624996</v>
      </c>
      <c r="T29" s="37">
        <f t="shared" si="10"/>
        <v>12.86</v>
      </c>
    </row>
    <row r="30" spans="1:20">
      <c r="A30" s="8" t="s">
        <v>72</v>
      </c>
      <c r="B30" s="202">
        <v>12.86</v>
      </c>
      <c r="C30" s="202">
        <v>12.86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5.3651919999999995</v>
      </c>
      <c r="J30" s="21">
        <f t="shared" si="6"/>
        <v>3.0002379999999995</v>
      </c>
      <c r="K30" s="21">
        <f t="shared" si="7"/>
        <v>3.8695740000000001</v>
      </c>
      <c r="L30" s="21">
        <f t="shared" si="8"/>
        <v>0.624996</v>
      </c>
      <c r="M30" s="156">
        <f t="shared" si="9"/>
        <v>12.86</v>
      </c>
      <c r="N30" s="22"/>
      <c r="P30" s="37">
        <f t="shared" si="1"/>
        <v>5.3651919999999995</v>
      </c>
      <c r="Q30" s="37">
        <f t="shared" si="2"/>
        <v>3.0002379999999995</v>
      </c>
      <c r="R30" s="37">
        <f t="shared" si="3"/>
        <v>3.8695740000000001</v>
      </c>
      <c r="S30" s="37">
        <f t="shared" si="4"/>
        <v>0.624996</v>
      </c>
      <c r="T30" s="37">
        <f t="shared" si="10"/>
        <v>12.86</v>
      </c>
    </row>
    <row r="31" spans="1:20">
      <c r="A31" s="8" t="s">
        <v>73</v>
      </c>
      <c r="B31" s="202">
        <v>12.86</v>
      </c>
      <c r="C31" s="202">
        <v>12.86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5.3651919999999995</v>
      </c>
      <c r="J31" s="21">
        <f t="shared" si="6"/>
        <v>3.0002379999999995</v>
      </c>
      <c r="K31" s="21">
        <f t="shared" si="7"/>
        <v>3.8695740000000001</v>
      </c>
      <c r="L31" s="21">
        <f t="shared" si="8"/>
        <v>0.624996</v>
      </c>
      <c r="M31" s="156">
        <f t="shared" si="9"/>
        <v>12.86</v>
      </c>
      <c r="N31" s="22"/>
      <c r="P31" s="37">
        <f t="shared" si="1"/>
        <v>5.3651919999999995</v>
      </c>
      <c r="Q31" s="37">
        <f t="shared" si="2"/>
        <v>3.0002379999999995</v>
      </c>
      <c r="R31" s="37">
        <f t="shared" si="3"/>
        <v>3.8695740000000001</v>
      </c>
      <c r="S31" s="37">
        <f t="shared" si="4"/>
        <v>0.624996</v>
      </c>
      <c r="T31" s="37">
        <f t="shared" si="10"/>
        <v>12.86</v>
      </c>
    </row>
    <row r="32" spans="1:20">
      <c r="A32" s="8" t="s">
        <v>74</v>
      </c>
      <c r="B32" s="202">
        <v>12.86</v>
      </c>
      <c r="C32" s="202">
        <v>12.86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5.3651919999999995</v>
      </c>
      <c r="J32" s="21">
        <f t="shared" si="6"/>
        <v>3.0002379999999995</v>
      </c>
      <c r="K32" s="21">
        <f t="shared" si="7"/>
        <v>3.8695740000000001</v>
      </c>
      <c r="L32" s="21">
        <f t="shared" si="8"/>
        <v>0.624996</v>
      </c>
      <c r="M32" s="156">
        <f t="shared" si="9"/>
        <v>12.86</v>
      </c>
      <c r="N32" s="22"/>
      <c r="P32" s="37">
        <f t="shared" si="1"/>
        <v>5.3651919999999995</v>
      </c>
      <c r="Q32" s="37">
        <f t="shared" si="2"/>
        <v>3.0002379999999995</v>
      </c>
      <c r="R32" s="37">
        <f t="shared" si="3"/>
        <v>3.8695740000000001</v>
      </c>
      <c r="S32" s="37">
        <f t="shared" si="4"/>
        <v>0.624996</v>
      </c>
      <c r="T32" s="37">
        <f t="shared" si="10"/>
        <v>12.86</v>
      </c>
    </row>
    <row r="33" spans="1:20">
      <c r="A33" s="8" t="s">
        <v>75</v>
      </c>
      <c r="B33" s="202">
        <v>12.86</v>
      </c>
      <c r="C33" s="202">
        <v>12.86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5.3651919999999995</v>
      </c>
      <c r="J33" s="21">
        <f t="shared" si="6"/>
        <v>3.0002379999999995</v>
      </c>
      <c r="K33" s="21">
        <f t="shared" si="7"/>
        <v>3.8695740000000001</v>
      </c>
      <c r="L33" s="21">
        <f t="shared" si="8"/>
        <v>0.624996</v>
      </c>
      <c r="M33" s="156">
        <f t="shared" si="9"/>
        <v>12.86</v>
      </c>
      <c r="N33" s="22"/>
      <c r="P33" s="37">
        <f t="shared" si="1"/>
        <v>5.3651919999999995</v>
      </c>
      <c r="Q33" s="37">
        <f t="shared" si="2"/>
        <v>3.0002379999999995</v>
      </c>
      <c r="R33" s="37">
        <f t="shared" si="3"/>
        <v>3.8695740000000001</v>
      </c>
      <c r="S33" s="37">
        <f t="shared" si="4"/>
        <v>0.624996</v>
      </c>
      <c r="T33" s="37">
        <f t="shared" si="10"/>
        <v>12.86</v>
      </c>
    </row>
    <row r="34" spans="1:20">
      <c r="A34" s="8" t="s">
        <v>76</v>
      </c>
      <c r="B34" s="202">
        <v>12.86</v>
      </c>
      <c r="C34" s="202">
        <v>12.86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5.3651919999999995</v>
      </c>
      <c r="J34" s="21">
        <f t="shared" si="6"/>
        <v>3.0002379999999995</v>
      </c>
      <c r="K34" s="21">
        <f t="shared" si="7"/>
        <v>3.8695740000000001</v>
      </c>
      <c r="L34" s="21">
        <f t="shared" si="8"/>
        <v>0.624996</v>
      </c>
      <c r="M34" s="156">
        <f t="shared" si="9"/>
        <v>12.86</v>
      </c>
      <c r="N34" s="22"/>
      <c r="P34" s="37">
        <f t="shared" si="1"/>
        <v>5.3651919999999995</v>
      </c>
      <c r="Q34" s="37">
        <f t="shared" si="2"/>
        <v>3.0002379999999995</v>
      </c>
      <c r="R34" s="37">
        <f t="shared" si="3"/>
        <v>3.8695740000000001</v>
      </c>
      <c r="S34" s="37">
        <f t="shared" si="4"/>
        <v>0.624996</v>
      </c>
      <c r="T34" s="37">
        <f t="shared" si="10"/>
        <v>12.86</v>
      </c>
    </row>
    <row r="35" spans="1:20">
      <c r="A35" s="8" t="s">
        <v>77</v>
      </c>
      <c r="B35" s="202">
        <v>12.86</v>
      </c>
      <c r="C35" s="202">
        <v>12.86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5.3651919999999995</v>
      </c>
      <c r="J35" s="21">
        <f t="shared" si="6"/>
        <v>3.0002379999999995</v>
      </c>
      <c r="K35" s="21">
        <f t="shared" si="7"/>
        <v>3.8695740000000001</v>
      </c>
      <c r="L35" s="21">
        <f t="shared" si="8"/>
        <v>0.624996</v>
      </c>
      <c r="M35" s="156">
        <f t="shared" si="9"/>
        <v>12.86</v>
      </c>
      <c r="N35" s="22"/>
      <c r="P35" s="37">
        <f t="shared" ref="P35:P66" si="12">I35</f>
        <v>5.3651919999999995</v>
      </c>
      <c r="Q35" s="37">
        <f t="shared" ref="Q35:Q66" si="13">J35</f>
        <v>3.0002379999999995</v>
      </c>
      <c r="R35" s="37">
        <f t="shared" ref="R35:R66" si="14">K35</f>
        <v>3.8695740000000001</v>
      </c>
      <c r="S35" s="37">
        <f t="shared" ref="S35:S66" si="15">L35</f>
        <v>0.624996</v>
      </c>
      <c r="T35" s="37">
        <f t="shared" si="10"/>
        <v>12.86</v>
      </c>
    </row>
    <row r="36" spans="1:20">
      <c r="A36" s="8" t="s">
        <v>78</v>
      </c>
      <c r="B36" s="202">
        <v>12.86</v>
      </c>
      <c r="C36" s="202">
        <v>12.86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5.3651919999999995</v>
      </c>
      <c r="J36" s="21">
        <f t="shared" si="6"/>
        <v>3.0002379999999995</v>
      </c>
      <c r="K36" s="21">
        <f t="shared" si="7"/>
        <v>3.8695740000000001</v>
      </c>
      <c r="L36" s="21">
        <f t="shared" si="8"/>
        <v>0.624996</v>
      </c>
      <c r="M36" s="156">
        <f t="shared" si="9"/>
        <v>12.86</v>
      </c>
      <c r="N36" s="22"/>
      <c r="P36" s="37">
        <f t="shared" si="12"/>
        <v>5.3651919999999995</v>
      </c>
      <c r="Q36" s="37">
        <f t="shared" si="13"/>
        <v>3.0002379999999995</v>
      </c>
      <c r="R36" s="37">
        <f t="shared" si="14"/>
        <v>3.8695740000000001</v>
      </c>
      <c r="S36" s="37">
        <f t="shared" si="15"/>
        <v>0.624996</v>
      </c>
      <c r="T36" s="37">
        <f t="shared" si="10"/>
        <v>12.86</v>
      </c>
    </row>
    <row r="37" spans="1:20">
      <c r="A37" s="8" t="s">
        <v>79</v>
      </c>
      <c r="B37" s="202">
        <v>12.86</v>
      </c>
      <c r="C37" s="202">
        <v>12.86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5.3651919999999995</v>
      </c>
      <c r="J37" s="21">
        <f t="shared" si="6"/>
        <v>3.0002379999999995</v>
      </c>
      <c r="K37" s="21">
        <f t="shared" si="7"/>
        <v>3.8695740000000001</v>
      </c>
      <c r="L37" s="21">
        <f t="shared" si="8"/>
        <v>0.624996</v>
      </c>
      <c r="M37" s="156">
        <f t="shared" si="9"/>
        <v>12.86</v>
      </c>
      <c r="N37" s="22"/>
      <c r="P37" s="37">
        <f t="shared" si="12"/>
        <v>5.3651919999999995</v>
      </c>
      <c r="Q37" s="37">
        <f t="shared" si="13"/>
        <v>3.0002379999999995</v>
      </c>
      <c r="R37" s="37">
        <f t="shared" si="14"/>
        <v>3.8695740000000001</v>
      </c>
      <c r="S37" s="37">
        <f t="shared" si="15"/>
        <v>0.624996</v>
      </c>
      <c r="T37" s="37">
        <f t="shared" si="10"/>
        <v>12.86</v>
      </c>
    </row>
    <row r="38" spans="1:20">
      <c r="A38" s="8" t="s">
        <v>80</v>
      </c>
      <c r="B38" s="202">
        <v>12.86</v>
      </c>
      <c r="C38" s="202">
        <v>12.86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5.3651919999999995</v>
      </c>
      <c r="J38" s="21">
        <f t="shared" si="6"/>
        <v>3.0002379999999995</v>
      </c>
      <c r="K38" s="21">
        <f t="shared" si="7"/>
        <v>3.8695740000000001</v>
      </c>
      <c r="L38" s="21">
        <f t="shared" si="8"/>
        <v>0.624996</v>
      </c>
      <c r="M38" s="156">
        <f t="shared" si="9"/>
        <v>12.86</v>
      </c>
      <c r="N38" s="22"/>
      <c r="P38" s="37">
        <f t="shared" si="12"/>
        <v>5.3651919999999995</v>
      </c>
      <c r="Q38" s="37">
        <f t="shared" si="13"/>
        <v>3.0002379999999995</v>
      </c>
      <c r="R38" s="37">
        <f t="shared" si="14"/>
        <v>3.8695740000000001</v>
      </c>
      <c r="S38" s="37">
        <f t="shared" si="15"/>
        <v>0.624996</v>
      </c>
      <c r="T38" s="37">
        <f t="shared" si="10"/>
        <v>12.86</v>
      </c>
    </row>
    <row r="39" spans="1:20">
      <c r="A39" s="8" t="s">
        <v>81</v>
      </c>
      <c r="B39" s="202">
        <v>12.65</v>
      </c>
      <c r="C39" s="202">
        <v>12.65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5.2775800000000004</v>
      </c>
      <c r="J39" s="21">
        <f t="shared" si="6"/>
        <v>2.9512450000000001</v>
      </c>
      <c r="K39" s="21">
        <f t="shared" si="7"/>
        <v>3.8063850000000001</v>
      </c>
      <c r="L39" s="21">
        <f t="shared" si="8"/>
        <v>0.61479000000000006</v>
      </c>
      <c r="M39" s="156">
        <f t="shared" si="9"/>
        <v>12.65</v>
      </c>
      <c r="N39" s="22"/>
      <c r="P39" s="37">
        <f t="shared" si="12"/>
        <v>5.2775800000000004</v>
      </c>
      <c r="Q39" s="37">
        <f t="shared" si="13"/>
        <v>2.9512450000000001</v>
      </c>
      <c r="R39" s="37">
        <f t="shared" si="14"/>
        <v>3.8063850000000001</v>
      </c>
      <c r="S39" s="37">
        <f t="shared" si="15"/>
        <v>0.61479000000000006</v>
      </c>
      <c r="T39" s="37">
        <f t="shared" si="10"/>
        <v>12.65</v>
      </c>
    </row>
    <row r="40" spans="1:20">
      <c r="A40" s="8" t="s">
        <v>82</v>
      </c>
      <c r="B40" s="202">
        <v>12.65</v>
      </c>
      <c r="C40" s="202">
        <v>12.65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5.2775800000000004</v>
      </c>
      <c r="J40" s="21">
        <f t="shared" si="6"/>
        <v>2.9512450000000001</v>
      </c>
      <c r="K40" s="21">
        <f t="shared" si="7"/>
        <v>3.8063850000000001</v>
      </c>
      <c r="L40" s="21">
        <f t="shared" si="8"/>
        <v>0.61479000000000006</v>
      </c>
      <c r="M40" s="156">
        <f t="shared" si="9"/>
        <v>12.65</v>
      </c>
      <c r="N40" s="22"/>
      <c r="P40" s="37">
        <f t="shared" si="12"/>
        <v>5.2775800000000004</v>
      </c>
      <c r="Q40" s="37">
        <f t="shared" si="13"/>
        <v>2.9512450000000001</v>
      </c>
      <c r="R40" s="37">
        <f t="shared" si="14"/>
        <v>3.8063850000000001</v>
      </c>
      <c r="S40" s="37">
        <f t="shared" si="15"/>
        <v>0.61479000000000006</v>
      </c>
      <c r="T40" s="37">
        <f t="shared" si="10"/>
        <v>12.65</v>
      </c>
    </row>
    <row r="41" spans="1:20">
      <c r="A41" s="8" t="s">
        <v>83</v>
      </c>
      <c r="B41" s="202">
        <v>12.65</v>
      </c>
      <c r="C41" s="202">
        <v>12.65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5.2775800000000004</v>
      </c>
      <c r="J41" s="21">
        <f t="shared" si="6"/>
        <v>2.9512450000000001</v>
      </c>
      <c r="K41" s="21">
        <f t="shared" si="7"/>
        <v>3.8063850000000001</v>
      </c>
      <c r="L41" s="21">
        <f t="shared" si="8"/>
        <v>0.61479000000000006</v>
      </c>
      <c r="M41" s="156">
        <f t="shared" si="9"/>
        <v>12.65</v>
      </c>
      <c r="N41" s="22"/>
      <c r="P41" s="37">
        <f t="shared" si="12"/>
        <v>5.2775800000000004</v>
      </c>
      <c r="Q41" s="37">
        <f t="shared" si="13"/>
        <v>2.9512450000000001</v>
      </c>
      <c r="R41" s="37">
        <f t="shared" si="14"/>
        <v>3.8063850000000001</v>
      </c>
      <c r="S41" s="37">
        <f t="shared" si="15"/>
        <v>0.61479000000000006</v>
      </c>
      <c r="T41" s="37">
        <f t="shared" si="10"/>
        <v>12.65</v>
      </c>
    </row>
    <row r="42" spans="1:20">
      <c r="A42" s="8" t="s">
        <v>84</v>
      </c>
      <c r="B42" s="202">
        <v>12.65</v>
      </c>
      <c r="C42" s="202">
        <v>12.65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5.2775800000000004</v>
      </c>
      <c r="J42" s="21">
        <f t="shared" si="6"/>
        <v>2.9512450000000001</v>
      </c>
      <c r="K42" s="21">
        <f t="shared" si="7"/>
        <v>3.8063850000000001</v>
      </c>
      <c r="L42" s="21">
        <f t="shared" si="8"/>
        <v>0.61479000000000006</v>
      </c>
      <c r="M42" s="156">
        <f t="shared" si="9"/>
        <v>12.65</v>
      </c>
      <c r="N42" s="22"/>
      <c r="P42" s="37">
        <f t="shared" si="12"/>
        <v>5.2775800000000004</v>
      </c>
      <c r="Q42" s="37">
        <f t="shared" si="13"/>
        <v>2.9512450000000001</v>
      </c>
      <c r="R42" s="37">
        <f t="shared" si="14"/>
        <v>3.8063850000000001</v>
      </c>
      <c r="S42" s="37">
        <f t="shared" si="15"/>
        <v>0.61479000000000006</v>
      </c>
      <c r="T42" s="37">
        <f t="shared" si="10"/>
        <v>12.65</v>
      </c>
    </row>
    <row r="43" spans="1:20">
      <c r="A43" s="8" t="s">
        <v>85</v>
      </c>
      <c r="B43" s="202">
        <v>12.65</v>
      </c>
      <c r="C43" s="202">
        <v>12.65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5.2775800000000004</v>
      </c>
      <c r="J43" s="21">
        <f t="shared" si="6"/>
        <v>2.9512450000000001</v>
      </c>
      <c r="K43" s="21">
        <f t="shared" si="7"/>
        <v>3.8063850000000001</v>
      </c>
      <c r="L43" s="21">
        <f t="shared" si="8"/>
        <v>0.61479000000000006</v>
      </c>
      <c r="M43" s="156">
        <f t="shared" si="9"/>
        <v>12.65</v>
      </c>
      <c r="N43" s="22"/>
      <c r="P43" s="37">
        <f t="shared" si="12"/>
        <v>5.2775800000000004</v>
      </c>
      <c r="Q43" s="37">
        <f t="shared" si="13"/>
        <v>2.9512450000000001</v>
      </c>
      <c r="R43" s="37">
        <f t="shared" si="14"/>
        <v>3.8063850000000001</v>
      </c>
      <c r="S43" s="37">
        <f t="shared" si="15"/>
        <v>0.61479000000000006</v>
      </c>
      <c r="T43" s="37">
        <f t="shared" si="10"/>
        <v>12.65</v>
      </c>
    </row>
    <row r="44" spans="1:20">
      <c r="A44" s="8" t="s">
        <v>86</v>
      </c>
      <c r="B44" s="202">
        <v>12.65</v>
      </c>
      <c r="C44" s="202">
        <v>12.65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5.2775800000000004</v>
      </c>
      <c r="J44" s="21">
        <f t="shared" si="6"/>
        <v>2.9512450000000001</v>
      </c>
      <c r="K44" s="21">
        <f t="shared" si="7"/>
        <v>3.8063850000000001</v>
      </c>
      <c r="L44" s="21">
        <f t="shared" si="8"/>
        <v>0.61479000000000006</v>
      </c>
      <c r="M44" s="156">
        <f t="shared" si="9"/>
        <v>12.65</v>
      </c>
      <c r="N44" s="22"/>
      <c r="P44" s="37">
        <f t="shared" si="12"/>
        <v>5.2775800000000004</v>
      </c>
      <c r="Q44" s="37">
        <f t="shared" si="13"/>
        <v>2.9512450000000001</v>
      </c>
      <c r="R44" s="37">
        <f t="shared" si="14"/>
        <v>3.8063850000000001</v>
      </c>
      <c r="S44" s="37">
        <f t="shared" si="15"/>
        <v>0.61479000000000006</v>
      </c>
      <c r="T44" s="37">
        <f t="shared" si="10"/>
        <v>12.65</v>
      </c>
    </row>
    <row r="45" spans="1:20">
      <c r="A45" s="8" t="s">
        <v>87</v>
      </c>
      <c r="B45" s="202">
        <v>12.65</v>
      </c>
      <c r="C45" s="202">
        <v>12.65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5.2775800000000004</v>
      </c>
      <c r="J45" s="21">
        <f t="shared" si="6"/>
        <v>2.9512450000000001</v>
      </c>
      <c r="K45" s="21">
        <f t="shared" si="7"/>
        <v>3.8063850000000001</v>
      </c>
      <c r="L45" s="21">
        <f t="shared" si="8"/>
        <v>0.61479000000000006</v>
      </c>
      <c r="M45" s="156">
        <f t="shared" si="9"/>
        <v>12.65</v>
      </c>
      <c r="N45" s="22"/>
      <c r="P45" s="37">
        <f t="shared" si="12"/>
        <v>5.2775800000000004</v>
      </c>
      <c r="Q45" s="37">
        <f t="shared" si="13"/>
        <v>2.9512450000000001</v>
      </c>
      <c r="R45" s="37">
        <f t="shared" si="14"/>
        <v>3.8063850000000001</v>
      </c>
      <c r="S45" s="37">
        <f t="shared" si="15"/>
        <v>0.61479000000000006</v>
      </c>
      <c r="T45" s="37">
        <f t="shared" si="10"/>
        <v>12.65</v>
      </c>
    </row>
    <row r="46" spans="1:20">
      <c r="A46" s="8" t="s">
        <v>88</v>
      </c>
      <c r="B46" s="202">
        <v>12.65</v>
      </c>
      <c r="C46" s="202">
        <v>12.65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5.2775800000000004</v>
      </c>
      <c r="J46" s="21">
        <f t="shared" si="6"/>
        <v>2.9512450000000001</v>
      </c>
      <c r="K46" s="21">
        <f t="shared" si="7"/>
        <v>3.8063850000000001</v>
      </c>
      <c r="L46" s="21">
        <f t="shared" si="8"/>
        <v>0.61479000000000006</v>
      </c>
      <c r="M46" s="156">
        <f t="shared" si="9"/>
        <v>12.65</v>
      </c>
      <c r="N46" s="22"/>
      <c r="P46" s="37">
        <f t="shared" si="12"/>
        <v>5.2775800000000004</v>
      </c>
      <c r="Q46" s="37">
        <f t="shared" si="13"/>
        <v>2.9512450000000001</v>
      </c>
      <c r="R46" s="37">
        <f t="shared" si="14"/>
        <v>3.8063850000000001</v>
      </c>
      <c r="S46" s="37">
        <f t="shared" si="15"/>
        <v>0.61479000000000006</v>
      </c>
      <c r="T46" s="37">
        <f t="shared" si="10"/>
        <v>12.65</v>
      </c>
    </row>
    <row r="47" spans="1:20">
      <c r="A47" s="8" t="s">
        <v>89</v>
      </c>
      <c r="B47" s="202">
        <v>12.65</v>
      </c>
      <c r="C47" s="202">
        <v>12.65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5.2775800000000004</v>
      </c>
      <c r="J47" s="21">
        <f t="shared" si="6"/>
        <v>2.9512450000000001</v>
      </c>
      <c r="K47" s="21">
        <f t="shared" si="7"/>
        <v>3.8063850000000001</v>
      </c>
      <c r="L47" s="21">
        <f t="shared" si="8"/>
        <v>0.61479000000000006</v>
      </c>
      <c r="M47" s="156">
        <f t="shared" si="9"/>
        <v>12.65</v>
      </c>
      <c r="N47" s="22"/>
      <c r="P47" s="37">
        <f t="shared" si="12"/>
        <v>5.2775800000000004</v>
      </c>
      <c r="Q47" s="37">
        <f t="shared" si="13"/>
        <v>2.9512450000000001</v>
      </c>
      <c r="R47" s="37">
        <f t="shared" si="14"/>
        <v>3.8063850000000001</v>
      </c>
      <c r="S47" s="37">
        <f t="shared" si="15"/>
        <v>0.61479000000000006</v>
      </c>
      <c r="T47" s="37">
        <f t="shared" si="10"/>
        <v>12.65</v>
      </c>
    </row>
    <row r="48" spans="1:20">
      <c r="A48" s="8" t="s">
        <v>90</v>
      </c>
      <c r="B48" s="202">
        <v>12.65</v>
      </c>
      <c r="C48" s="202">
        <v>12.65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5.2775800000000004</v>
      </c>
      <c r="J48" s="21">
        <f t="shared" si="6"/>
        <v>2.9512450000000001</v>
      </c>
      <c r="K48" s="21">
        <f t="shared" si="7"/>
        <v>3.8063850000000001</v>
      </c>
      <c r="L48" s="21">
        <f t="shared" si="8"/>
        <v>0.61479000000000006</v>
      </c>
      <c r="M48" s="156">
        <f t="shared" si="9"/>
        <v>12.65</v>
      </c>
      <c r="N48" s="22"/>
      <c r="P48" s="37">
        <f t="shared" si="12"/>
        <v>5.2775800000000004</v>
      </c>
      <c r="Q48" s="37">
        <f t="shared" si="13"/>
        <v>2.9512450000000001</v>
      </c>
      <c r="R48" s="37">
        <f t="shared" si="14"/>
        <v>3.8063850000000001</v>
      </c>
      <c r="S48" s="37">
        <f t="shared" si="15"/>
        <v>0.61479000000000006</v>
      </c>
      <c r="T48" s="37">
        <f t="shared" si="10"/>
        <v>12.65</v>
      </c>
    </row>
    <row r="49" spans="1:20">
      <c r="A49" s="8" t="s">
        <v>91</v>
      </c>
      <c r="B49" s="202">
        <v>12.65</v>
      </c>
      <c r="C49" s="202">
        <v>12.65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5.2775800000000004</v>
      </c>
      <c r="J49" s="21">
        <f t="shared" si="6"/>
        <v>2.9512450000000001</v>
      </c>
      <c r="K49" s="21">
        <f t="shared" si="7"/>
        <v>3.8063850000000001</v>
      </c>
      <c r="L49" s="21">
        <f t="shared" si="8"/>
        <v>0.61479000000000006</v>
      </c>
      <c r="M49" s="156">
        <f t="shared" si="9"/>
        <v>12.65</v>
      </c>
      <c r="N49" s="22"/>
      <c r="P49" s="37">
        <f t="shared" si="12"/>
        <v>5.2775800000000004</v>
      </c>
      <c r="Q49" s="37">
        <f t="shared" si="13"/>
        <v>2.9512450000000001</v>
      </c>
      <c r="R49" s="37">
        <f t="shared" si="14"/>
        <v>3.8063850000000001</v>
      </c>
      <c r="S49" s="37">
        <f t="shared" si="15"/>
        <v>0.61479000000000006</v>
      </c>
      <c r="T49" s="37">
        <f t="shared" si="10"/>
        <v>12.65</v>
      </c>
    </row>
    <row r="50" spans="1:20">
      <c r="A50" s="8" t="s">
        <v>92</v>
      </c>
      <c r="B50" s="202">
        <v>12.65</v>
      </c>
      <c r="C50" s="202">
        <v>12.65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5.2775800000000004</v>
      </c>
      <c r="J50" s="21">
        <f t="shared" si="6"/>
        <v>2.9512450000000001</v>
      </c>
      <c r="K50" s="21">
        <f t="shared" si="7"/>
        <v>3.8063850000000001</v>
      </c>
      <c r="L50" s="21">
        <f t="shared" si="8"/>
        <v>0.61479000000000006</v>
      </c>
      <c r="M50" s="156">
        <f t="shared" si="9"/>
        <v>12.65</v>
      </c>
      <c r="N50" s="22"/>
      <c r="P50" s="37">
        <f t="shared" si="12"/>
        <v>5.2775800000000004</v>
      </c>
      <c r="Q50" s="37">
        <f t="shared" si="13"/>
        <v>2.9512450000000001</v>
      </c>
      <c r="R50" s="37">
        <f t="shared" si="14"/>
        <v>3.8063850000000001</v>
      </c>
      <c r="S50" s="37">
        <f t="shared" si="15"/>
        <v>0.61479000000000006</v>
      </c>
      <c r="T50" s="37">
        <f t="shared" si="10"/>
        <v>12.65</v>
      </c>
    </row>
    <row r="51" spans="1:20">
      <c r="A51" s="8" t="s">
        <v>93</v>
      </c>
      <c r="B51" s="202">
        <v>12.65</v>
      </c>
      <c r="C51" s="202">
        <v>12.65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5.2775800000000004</v>
      </c>
      <c r="J51" s="21">
        <f t="shared" si="6"/>
        <v>2.9512450000000001</v>
      </c>
      <c r="K51" s="21">
        <f t="shared" si="7"/>
        <v>3.8063850000000001</v>
      </c>
      <c r="L51" s="21">
        <f t="shared" si="8"/>
        <v>0.61479000000000006</v>
      </c>
      <c r="M51" s="156">
        <f t="shared" si="9"/>
        <v>12.65</v>
      </c>
      <c r="N51" s="22"/>
      <c r="P51" s="37">
        <f t="shared" si="12"/>
        <v>5.2775800000000004</v>
      </c>
      <c r="Q51" s="37">
        <f t="shared" si="13"/>
        <v>2.9512450000000001</v>
      </c>
      <c r="R51" s="37">
        <f t="shared" si="14"/>
        <v>3.8063850000000001</v>
      </c>
      <c r="S51" s="37">
        <f t="shared" si="15"/>
        <v>0.61479000000000006</v>
      </c>
      <c r="T51" s="37">
        <f t="shared" si="10"/>
        <v>12.65</v>
      </c>
    </row>
    <row r="52" spans="1:20">
      <c r="A52" s="8" t="s">
        <v>94</v>
      </c>
      <c r="B52" s="202">
        <v>12.65</v>
      </c>
      <c r="C52" s="202">
        <v>12.65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5.2775800000000004</v>
      </c>
      <c r="J52" s="21">
        <f t="shared" si="6"/>
        <v>2.9512450000000001</v>
      </c>
      <c r="K52" s="21">
        <f t="shared" si="7"/>
        <v>3.8063850000000001</v>
      </c>
      <c r="L52" s="21">
        <f t="shared" si="8"/>
        <v>0.61479000000000006</v>
      </c>
      <c r="M52" s="156">
        <f t="shared" si="9"/>
        <v>12.65</v>
      </c>
      <c r="N52" s="22"/>
      <c r="P52" s="37">
        <f t="shared" si="12"/>
        <v>5.2775800000000004</v>
      </c>
      <c r="Q52" s="37">
        <f t="shared" si="13"/>
        <v>2.9512450000000001</v>
      </c>
      <c r="R52" s="37">
        <f t="shared" si="14"/>
        <v>3.8063850000000001</v>
      </c>
      <c r="S52" s="37">
        <f t="shared" si="15"/>
        <v>0.61479000000000006</v>
      </c>
      <c r="T52" s="37">
        <f t="shared" si="10"/>
        <v>12.65</v>
      </c>
    </row>
    <row r="53" spans="1:20">
      <c r="A53" s="8" t="s">
        <v>95</v>
      </c>
      <c r="B53" s="202">
        <v>12.65</v>
      </c>
      <c r="C53" s="202">
        <v>12.65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5.2775800000000004</v>
      </c>
      <c r="J53" s="21">
        <f t="shared" si="6"/>
        <v>2.9512450000000001</v>
      </c>
      <c r="K53" s="21">
        <f t="shared" si="7"/>
        <v>3.8063850000000001</v>
      </c>
      <c r="L53" s="21">
        <f t="shared" si="8"/>
        <v>0.61479000000000006</v>
      </c>
      <c r="M53" s="156">
        <f t="shared" si="9"/>
        <v>12.65</v>
      </c>
      <c r="N53" s="22"/>
      <c r="P53" s="37">
        <f t="shared" si="12"/>
        <v>5.2775800000000004</v>
      </c>
      <c r="Q53" s="37">
        <f t="shared" si="13"/>
        <v>2.9512450000000001</v>
      </c>
      <c r="R53" s="37">
        <f t="shared" si="14"/>
        <v>3.8063850000000001</v>
      </c>
      <c r="S53" s="37">
        <f t="shared" si="15"/>
        <v>0.61479000000000006</v>
      </c>
      <c r="T53" s="37">
        <f t="shared" si="10"/>
        <v>12.65</v>
      </c>
    </row>
    <row r="54" spans="1:20">
      <c r="A54" s="8" t="s">
        <v>96</v>
      </c>
      <c r="B54" s="202">
        <v>12.65</v>
      </c>
      <c r="C54" s="202">
        <v>12.65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5.2775800000000004</v>
      </c>
      <c r="J54" s="21">
        <f t="shared" si="6"/>
        <v>2.9512450000000001</v>
      </c>
      <c r="K54" s="21">
        <f t="shared" si="7"/>
        <v>3.8063850000000001</v>
      </c>
      <c r="L54" s="21">
        <f t="shared" si="8"/>
        <v>0.61479000000000006</v>
      </c>
      <c r="M54" s="156">
        <f t="shared" si="9"/>
        <v>12.65</v>
      </c>
      <c r="N54" s="22"/>
      <c r="P54" s="37">
        <f t="shared" si="12"/>
        <v>5.2775800000000004</v>
      </c>
      <c r="Q54" s="37">
        <f t="shared" si="13"/>
        <v>2.9512450000000001</v>
      </c>
      <c r="R54" s="37">
        <f t="shared" si="14"/>
        <v>3.8063850000000001</v>
      </c>
      <c r="S54" s="37">
        <f t="shared" si="15"/>
        <v>0.61479000000000006</v>
      </c>
      <c r="T54" s="37">
        <f t="shared" si="10"/>
        <v>12.65</v>
      </c>
    </row>
    <row r="55" spans="1:20">
      <c r="A55" s="8" t="s">
        <v>97</v>
      </c>
      <c r="B55" s="202">
        <v>12.65</v>
      </c>
      <c r="C55" s="202">
        <v>12.65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5.2775800000000004</v>
      </c>
      <c r="J55" s="21">
        <f t="shared" si="6"/>
        <v>2.9512450000000001</v>
      </c>
      <c r="K55" s="21">
        <f t="shared" si="7"/>
        <v>3.8063850000000001</v>
      </c>
      <c r="L55" s="21">
        <f t="shared" si="8"/>
        <v>0.61479000000000006</v>
      </c>
      <c r="M55" s="156">
        <f t="shared" si="9"/>
        <v>12.65</v>
      </c>
      <c r="N55" s="22"/>
      <c r="P55" s="37">
        <f t="shared" si="12"/>
        <v>5.2775800000000004</v>
      </c>
      <c r="Q55" s="37">
        <f t="shared" si="13"/>
        <v>2.9512450000000001</v>
      </c>
      <c r="R55" s="37">
        <f t="shared" si="14"/>
        <v>3.8063850000000001</v>
      </c>
      <c r="S55" s="37">
        <f t="shared" si="15"/>
        <v>0.61479000000000006</v>
      </c>
      <c r="T55" s="37">
        <f t="shared" si="10"/>
        <v>12.65</v>
      </c>
    </row>
    <row r="56" spans="1:20">
      <c r="A56" s="8" t="s">
        <v>98</v>
      </c>
      <c r="B56" s="202">
        <v>12.65</v>
      </c>
      <c r="C56" s="202">
        <v>12.65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5.2775800000000004</v>
      </c>
      <c r="J56" s="21">
        <f t="shared" si="6"/>
        <v>2.9512450000000001</v>
      </c>
      <c r="K56" s="21">
        <f t="shared" si="7"/>
        <v>3.8063850000000001</v>
      </c>
      <c r="L56" s="21">
        <f t="shared" si="8"/>
        <v>0.61479000000000006</v>
      </c>
      <c r="M56" s="156">
        <f t="shared" si="9"/>
        <v>12.65</v>
      </c>
      <c r="N56" s="22"/>
      <c r="P56" s="37">
        <f t="shared" si="12"/>
        <v>5.2775800000000004</v>
      </c>
      <c r="Q56" s="37">
        <f t="shared" si="13"/>
        <v>2.9512450000000001</v>
      </c>
      <c r="R56" s="37">
        <f t="shared" si="14"/>
        <v>3.8063850000000001</v>
      </c>
      <c r="S56" s="37">
        <f t="shared" si="15"/>
        <v>0.61479000000000006</v>
      </c>
      <c r="T56" s="37">
        <f t="shared" si="10"/>
        <v>12.65</v>
      </c>
    </row>
    <row r="57" spans="1:20">
      <c r="A57" s="8" t="s">
        <v>99</v>
      </c>
      <c r="B57" s="202">
        <v>12.65</v>
      </c>
      <c r="C57" s="202">
        <v>12.65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5.2775800000000004</v>
      </c>
      <c r="J57" s="21">
        <f t="shared" si="6"/>
        <v>2.9512450000000001</v>
      </c>
      <c r="K57" s="21">
        <f t="shared" si="7"/>
        <v>3.8063850000000001</v>
      </c>
      <c r="L57" s="21">
        <f t="shared" si="8"/>
        <v>0.61479000000000006</v>
      </c>
      <c r="M57" s="156">
        <f t="shared" si="9"/>
        <v>12.65</v>
      </c>
      <c r="N57" s="22"/>
      <c r="P57" s="37">
        <f t="shared" si="12"/>
        <v>5.2775800000000004</v>
      </c>
      <c r="Q57" s="37">
        <f t="shared" si="13"/>
        <v>2.9512450000000001</v>
      </c>
      <c r="R57" s="37">
        <f t="shared" si="14"/>
        <v>3.8063850000000001</v>
      </c>
      <c r="S57" s="37">
        <f t="shared" si="15"/>
        <v>0.61479000000000006</v>
      </c>
      <c r="T57" s="37">
        <f t="shared" si="10"/>
        <v>12.65</v>
      </c>
    </row>
    <row r="58" spans="1:20">
      <c r="A58" s="8" t="s">
        <v>100</v>
      </c>
      <c r="B58" s="202">
        <v>12.65</v>
      </c>
      <c r="C58" s="202">
        <v>12.65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5.2775800000000004</v>
      </c>
      <c r="J58" s="21">
        <f t="shared" si="6"/>
        <v>2.9512450000000001</v>
      </c>
      <c r="K58" s="21">
        <f t="shared" si="7"/>
        <v>3.8063850000000001</v>
      </c>
      <c r="L58" s="21">
        <f t="shared" si="8"/>
        <v>0.61479000000000006</v>
      </c>
      <c r="M58" s="156">
        <f t="shared" si="9"/>
        <v>12.65</v>
      </c>
      <c r="N58" s="22"/>
      <c r="P58" s="37">
        <f t="shared" si="12"/>
        <v>5.2775800000000004</v>
      </c>
      <c r="Q58" s="37">
        <f t="shared" si="13"/>
        <v>2.9512450000000001</v>
      </c>
      <c r="R58" s="37">
        <f t="shared" si="14"/>
        <v>3.8063850000000001</v>
      </c>
      <c r="S58" s="37">
        <f t="shared" si="15"/>
        <v>0.61479000000000006</v>
      </c>
      <c r="T58" s="37">
        <f t="shared" si="10"/>
        <v>12.65</v>
      </c>
    </row>
    <row r="59" spans="1:20">
      <c r="A59" s="8" t="s">
        <v>101</v>
      </c>
      <c r="B59" s="202">
        <v>12.65</v>
      </c>
      <c r="C59" s="202">
        <v>12.65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5.2775800000000004</v>
      </c>
      <c r="J59" s="21">
        <f t="shared" si="6"/>
        <v>2.9512450000000001</v>
      </c>
      <c r="K59" s="21">
        <f t="shared" si="7"/>
        <v>3.8063850000000001</v>
      </c>
      <c r="L59" s="21">
        <f t="shared" si="8"/>
        <v>0.61479000000000006</v>
      </c>
      <c r="M59" s="156">
        <f t="shared" si="9"/>
        <v>12.65</v>
      </c>
      <c r="N59" s="22"/>
      <c r="P59" s="37">
        <f t="shared" si="12"/>
        <v>5.2775800000000004</v>
      </c>
      <c r="Q59" s="37">
        <f t="shared" si="13"/>
        <v>2.9512450000000001</v>
      </c>
      <c r="R59" s="37">
        <f t="shared" si="14"/>
        <v>3.8063850000000001</v>
      </c>
      <c r="S59" s="37">
        <f t="shared" si="15"/>
        <v>0.61479000000000006</v>
      </c>
      <c r="T59" s="37">
        <f t="shared" si="10"/>
        <v>12.65</v>
      </c>
    </row>
    <row r="60" spans="1:20">
      <c r="A60" s="8" t="s">
        <v>102</v>
      </c>
      <c r="B60" s="202">
        <v>12.65</v>
      </c>
      <c r="C60" s="202">
        <v>12.65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5.2775800000000004</v>
      </c>
      <c r="J60" s="21">
        <f t="shared" si="6"/>
        <v>2.9512450000000001</v>
      </c>
      <c r="K60" s="21">
        <f t="shared" si="7"/>
        <v>3.8063850000000001</v>
      </c>
      <c r="L60" s="21">
        <f t="shared" si="8"/>
        <v>0.61479000000000006</v>
      </c>
      <c r="M60" s="156">
        <f t="shared" si="9"/>
        <v>12.65</v>
      </c>
      <c r="N60" s="22"/>
      <c r="P60" s="37">
        <f t="shared" si="12"/>
        <v>5.2775800000000004</v>
      </c>
      <c r="Q60" s="37">
        <f t="shared" si="13"/>
        <v>2.9512450000000001</v>
      </c>
      <c r="R60" s="37">
        <f t="shared" si="14"/>
        <v>3.8063850000000001</v>
      </c>
      <c r="S60" s="37">
        <f t="shared" si="15"/>
        <v>0.61479000000000006</v>
      </c>
      <c r="T60" s="37">
        <f t="shared" si="10"/>
        <v>12.65</v>
      </c>
    </row>
    <row r="61" spans="1:20">
      <c r="A61" s="8" t="s">
        <v>103</v>
      </c>
      <c r="B61" s="202">
        <v>12.65</v>
      </c>
      <c r="C61" s="202">
        <v>12.65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5.2775800000000004</v>
      </c>
      <c r="J61" s="21">
        <f t="shared" si="6"/>
        <v>2.9512450000000001</v>
      </c>
      <c r="K61" s="21">
        <f t="shared" si="7"/>
        <v>3.8063850000000001</v>
      </c>
      <c r="L61" s="21">
        <f t="shared" si="8"/>
        <v>0.61479000000000006</v>
      </c>
      <c r="M61" s="156">
        <f t="shared" si="9"/>
        <v>12.65</v>
      </c>
      <c r="N61" s="22"/>
      <c r="P61" s="37">
        <f t="shared" si="12"/>
        <v>5.2775800000000004</v>
      </c>
      <c r="Q61" s="37">
        <f t="shared" si="13"/>
        <v>2.9512450000000001</v>
      </c>
      <c r="R61" s="37">
        <f t="shared" si="14"/>
        <v>3.8063850000000001</v>
      </c>
      <c r="S61" s="37">
        <f t="shared" si="15"/>
        <v>0.61479000000000006</v>
      </c>
      <c r="T61" s="37">
        <f t="shared" si="10"/>
        <v>12.65</v>
      </c>
    </row>
    <row r="62" spans="1:20">
      <c r="A62" s="8" t="s">
        <v>104</v>
      </c>
      <c r="B62" s="202">
        <v>12.65</v>
      </c>
      <c r="C62" s="202">
        <v>12.65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5.2775800000000004</v>
      </c>
      <c r="J62" s="21">
        <f t="shared" si="6"/>
        <v>2.9512450000000001</v>
      </c>
      <c r="K62" s="21">
        <f t="shared" si="7"/>
        <v>3.8063850000000001</v>
      </c>
      <c r="L62" s="21">
        <f t="shared" si="8"/>
        <v>0.61479000000000006</v>
      </c>
      <c r="M62" s="156">
        <f t="shared" si="9"/>
        <v>12.65</v>
      </c>
      <c r="N62" s="22"/>
      <c r="P62" s="37">
        <f t="shared" si="12"/>
        <v>5.2775800000000004</v>
      </c>
      <c r="Q62" s="37">
        <f t="shared" si="13"/>
        <v>2.9512450000000001</v>
      </c>
      <c r="R62" s="37">
        <f t="shared" si="14"/>
        <v>3.8063850000000001</v>
      </c>
      <c r="S62" s="37">
        <f t="shared" si="15"/>
        <v>0.61479000000000006</v>
      </c>
      <c r="T62" s="37">
        <f t="shared" si="10"/>
        <v>12.65</v>
      </c>
    </row>
    <row r="63" spans="1:20">
      <c r="A63" s="8" t="s">
        <v>105</v>
      </c>
      <c r="B63" s="202">
        <v>12.65</v>
      </c>
      <c r="C63" s="202">
        <v>12.65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5.2775800000000004</v>
      </c>
      <c r="J63" s="21">
        <f t="shared" si="6"/>
        <v>2.9512450000000001</v>
      </c>
      <c r="K63" s="21">
        <f t="shared" si="7"/>
        <v>3.8063850000000001</v>
      </c>
      <c r="L63" s="21">
        <f t="shared" si="8"/>
        <v>0.61479000000000006</v>
      </c>
      <c r="M63" s="156">
        <f t="shared" si="9"/>
        <v>12.65</v>
      </c>
      <c r="N63" s="22"/>
      <c r="P63" s="37">
        <f t="shared" si="12"/>
        <v>5.2775800000000004</v>
      </c>
      <c r="Q63" s="37">
        <f t="shared" si="13"/>
        <v>2.9512450000000001</v>
      </c>
      <c r="R63" s="37">
        <f t="shared" si="14"/>
        <v>3.8063850000000001</v>
      </c>
      <c r="S63" s="37">
        <f t="shared" si="15"/>
        <v>0.61479000000000006</v>
      </c>
      <c r="T63" s="37">
        <f t="shared" si="10"/>
        <v>12.65</v>
      </c>
    </row>
    <row r="64" spans="1:20">
      <c r="A64" s="8" t="s">
        <v>106</v>
      </c>
      <c r="B64" s="202">
        <v>12.65</v>
      </c>
      <c r="C64" s="202">
        <v>12.65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5.2775800000000004</v>
      </c>
      <c r="J64" s="21">
        <f t="shared" si="6"/>
        <v>2.9512450000000001</v>
      </c>
      <c r="K64" s="21">
        <f t="shared" si="7"/>
        <v>3.8063850000000001</v>
      </c>
      <c r="L64" s="21">
        <f t="shared" si="8"/>
        <v>0.61479000000000006</v>
      </c>
      <c r="M64" s="156">
        <f t="shared" si="9"/>
        <v>12.65</v>
      </c>
      <c r="N64" s="22"/>
      <c r="P64" s="37">
        <f t="shared" si="12"/>
        <v>5.2775800000000004</v>
      </c>
      <c r="Q64" s="37">
        <f t="shared" si="13"/>
        <v>2.9512450000000001</v>
      </c>
      <c r="R64" s="37">
        <f t="shared" si="14"/>
        <v>3.8063850000000001</v>
      </c>
      <c r="S64" s="37">
        <f t="shared" si="15"/>
        <v>0.61479000000000006</v>
      </c>
      <c r="T64" s="37">
        <f t="shared" si="10"/>
        <v>12.65</v>
      </c>
    </row>
    <row r="65" spans="1:20">
      <c r="A65" s="8" t="s">
        <v>107</v>
      </c>
      <c r="B65" s="202">
        <v>12.65</v>
      </c>
      <c r="C65" s="202">
        <v>12.65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5.2775800000000004</v>
      </c>
      <c r="J65" s="21">
        <f t="shared" si="6"/>
        <v>2.9512450000000001</v>
      </c>
      <c r="K65" s="21">
        <f t="shared" si="7"/>
        <v>3.8063850000000001</v>
      </c>
      <c r="L65" s="21">
        <f t="shared" si="8"/>
        <v>0.61479000000000006</v>
      </c>
      <c r="M65" s="156">
        <f t="shared" si="9"/>
        <v>12.65</v>
      </c>
      <c r="N65" s="22"/>
      <c r="P65" s="37">
        <f t="shared" si="12"/>
        <v>5.2775800000000004</v>
      </c>
      <c r="Q65" s="37">
        <f t="shared" si="13"/>
        <v>2.9512450000000001</v>
      </c>
      <c r="R65" s="37">
        <f t="shared" si="14"/>
        <v>3.8063850000000001</v>
      </c>
      <c r="S65" s="37">
        <f t="shared" si="15"/>
        <v>0.61479000000000006</v>
      </c>
      <c r="T65" s="37">
        <f t="shared" si="10"/>
        <v>12.65</v>
      </c>
    </row>
    <row r="66" spans="1:20">
      <c r="A66" s="8" t="s">
        <v>108</v>
      </c>
      <c r="B66" s="202">
        <v>12.65</v>
      </c>
      <c r="C66" s="202">
        <v>12.65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5.2775800000000004</v>
      </c>
      <c r="J66" s="21">
        <f t="shared" si="6"/>
        <v>2.9512450000000001</v>
      </c>
      <c r="K66" s="21">
        <f t="shared" si="7"/>
        <v>3.8063850000000001</v>
      </c>
      <c r="L66" s="21">
        <f t="shared" si="8"/>
        <v>0.61479000000000006</v>
      </c>
      <c r="M66" s="156">
        <f t="shared" si="9"/>
        <v>12.65</v>
      </c>
      <c r="N66" s="22"/>
      <c r="P66" s="37">
        <f t="shared" si="12"/>
        <v>5.2775800000000004</v>
      </c>
      <c r="Q66" s="37">
        <f t="shared" si="13"/>
        <v>2.9512450000000001</v>
      </c>
      <c r="R66" s="37">
        <f t="shared" si="14"/>
        <v>3.8063850000000001</v>
      </c>
      <c r="S66" s="37">
        <f t="shared" si="15"/>
        <v>0.61479000000000006</v>
      </c>
      <c r="T66" s="37">
        <f t="shared" si="10"/>
        <v>12.65</v>
      </c>
    </row>
    <row r="67" spans="1:20">
      <c r="A67" s="8" t="s">
        <v>109</v>
      </c>
      <c r="B67" s="202">
        <v>12.65</v>
      </c>
      <c r="C67" s="202">
        <v>12.65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5.2775800000000004</v>
      </c>
      <c r="J67" s="21">
        <f t="shared" si="6"/>
        <v>2.9512450000000001</v>
      </c>
      <c r="K67" s="21">
        <f t="shared" si="7"/>
        <v>3.8063850000000001</v>
      </c>
      <c r="L67" s="21">
        <f t="shared" si="8"/>
        <v>0.61479000000000006</v>
      </c>
      <c r="M67" s="156">
        <f t="shared" si="9"/>
        <v>12.65</v>
      </c>
      <c r="N67" s="22"/>
      <c r="P67" s="37">
        <f t="shared" ref="P67:P98" si="17">I67</f>
        <v>5.2775800000000004</v>
      </c>
      <c r="Q67" s="37">
        <f t="shared" ref="Q67:Q98" si="18">J67</f>
        <v>2.9512450000000001</v>
      </c>
      <c r="R67" s="37">
        <f t="shared" ref="R67:R98" si="19">K67</f>
        <v>3.8063850000000001</v>
      </c>
      <c r="S67" s="37">
        <f t="shared" ref="S67:S98" si="20">L67</f>
        <v>0.61479000000000006</v>
      </c>
      <c r="T67" s="37">
        <f t="shared" si="10"/>
        <v>12.65</v>
      </c>
    </row>
    <row r="68" spans="1:20">
      <c r="A68" s="8" t="s">
        <v>110</v>
      </c>
      <c r="B68" s="202">
        <v>12.65</v>
      </c>
      <c r="C68" s="202">
        <v>12.65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5.2775800000000004</v>
      </c>
      <c r="J68" s="21">
        <f t="shared" ref="J68:J98" si="22">C68*E68/100</f>
        <v>2.9512450000000001</v>
      </c>
      <c r="K68" s="21">
        <f t="shared" ref="K68:K98" si="23">C68*F68/100</f>
        <v>3.8063850000000001</v>
      </c>
      <c r="L68" s="21">
        <f t="shared" ref="L68:L98" si="24">C68*G68/100</f>
        <v>0.61479000000000006</v>
      </c>
      <c r="M68" s="156">
        <f t="shared" ref="M68:M98" si="25">SUM(I68:L68)</f>
        <v>12.65</v>
      </c>
      <c r="N68" s="22"/>
      <c r="P68" s="37">
        <f t="shared" si="17"/>
        <v>5.2775800000000004</v>
      </c>
      <c r="Q68" s="37">
        <f t="shared" si="18"/>
        <v>2.9512450000000001</v>
      </c>
      <c r="R68" s="37">
        <f t="shared" si="19"/>
        <v>3.8063850000000001</v>
      </c>
      <c r="S68" s="37">
        <f t="shared" si="20"/>
        <v>0.61479000000000006</v>
      </c>
      <c r="T68" s="37">
        <f t="shared" ref="T68:T99" si="26">SUM(P68:S68)</f>
        <v>12.65</v>
      </c>
    </row>
    <row r="69" spans="1:20">
      <c r="A69" s="8" t="s">
        <v>111</v>
      </c>
      <c r="B69" s="202">
        <v>12.65</v>
      </c>
      <c r="C69" s="202">
        <v>12.65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5.2775800000000004</v>
      </c>
      <c r="J69" s="21">
        <f t="shared" si="22"/>
        <v>2.9512450000000001</v>
      </c>
      <c r="K69" s="21">
        <f t="shared" si="23"/>
        <v>3.8063850000000001</v>
      </c>
      <c r="L69" s="21">
        <f t="shared" si="24"/>
        <v>0.61479000000000006</v>
      </c>
      <c r="M69" s="156">
        <f t="shared" si="25"/>
        <v>12.65</v>
      </c>
      <c r="N69" s="22"/>
      <c r="P69" s="37">
        <f t="shared" si="17"/>
        <v>5.2775800000000004</v>
      </c>
      <c r="Q69" s="37">
        <f t="shared" si="18"/>
        <v>2.9512450000000001</v>
      </c>
      <c r="R69" s="37">
        <f t="shared" si="19"/>
        <v>3.8063850000000001</v>
      </c>
      <c r="S69" s="37">
        <f t="shared" si="20"/>
        <v>0.61479000000000006</v>
      </c>
      <c r="T69" s="37">
        <f t="shared" si="26"/>
        <v>12.65</v>
      </c>
    </row>
    <row r="70" spans="1:20">
      <c r="A70" s="8" t="s">
        <v>112</v>
      </c>
      <c r="B70" s="202">
        <v>12.65</v>
      </c>
      <c r="C70" s="202">
        <v>12.65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5.2775800000000004</v>
      </c>
      <c r="J70" s="21">
        <f t="shared" si="22"/>
        <v>2.9512450000000001</v>
      </c>
      <c r="K70" s="21">
        <f t="shared" si="23"/>
        <v>3.8063850000000001</v>
      </c>
      <c r="L70" s="21">
        <f t="shared" si="24"/>
        <v>0.61479000000000006</v>
      </c>
      <c r="M70" s="156">
        <f t="shared" si="25"/>
        <v>12.65</v>
      </c>
      <c r="N70" s="22"/>
      <c r="P70" s="37">
        <f t="shared" si="17"/>
        <v>5.2775800000000004</v>
      </c>
      <c r="Q70" s="37">
        <f t="shared" si="18"/>
        <v>2.9512450000000001</v>
      </c>
      <c r="R70" s="37">
        <f t="shared" si="19"/>
        <v>3.8063850000000001</v>
      </c>
      <c r="S70" s="37">
        <f t="shared" si="20"/>
        <v>0.61479000000000006</v>
      </c>
      <c r="T70" s="37">
        <f t="shared" si="26"/>
        <v>12.65</v>
      </c>
    </row>
    <row r="71" spans="1:20">
      <c r="A71" s="8" t="s">
        <v>113</v>
      </c>
      <c r="B71" s="202">
        <v>12.65</v>
      </c>
      <c r="C71" s="202">
        <v>12.65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5.2775800000000004</v>
      </c>
      <c r="J71" s="21">
        <f t="shared" si="22"/>
        <v>2.9512450000000001</v>
      </c>
      <c r="K71" s="21">
        <f t="shared" si="23"/>
        <v>3.8063850000000001</v>
      </c>
      <c r="L71" s="21">
        <f t="shared" si="24"/>
        <v>0.61479000000000006</v>
      </c>
      <c r="M71" s="156">
        <f t="shared" si="25"/>
        <v>12.65</v>
      </c>
      <c r="N71" s="22"/>
      <c r="P71" s="37">
        <f t="shared" si="17"/>
        <v>5.2775800000000004</v>
      </c>
      <c r="Q71" s="37">
        <f t="shared" si="18"/>
        <v>2.9512450000000001</v>
      </c>
      <c r="R71" s="37">
        <f t="shared" si="19"/>
        <v>3.8063850000000001</v>
      </c>
      <c r="S71" s="37">
        <f t="shared" si="20"/>
        <v>0.61479000000000006</v>
      </c>
      <c r="T71" s="37">
        <f t="shared" si="26"/>
        <v>12.65</v>
      </c>
    </row>
    <row r="72" spans="1:20">
      <c r="A72" s="8" t="s">
        <v>114</v>
      </c>
      <c r="B72" s="202">
        <v>12.65</v>
      </c>
      <c r="C72" s="202">
        <v>12.65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5.2775800000000004</v>
      </c>
      <c r="J72" s="21">
        <f t="shared" si="22"/>
        <v>2.9512450000000001</v>
      </c>
      <c r="K72" s="21">
        <f t="shared" si="23"/>
        <v>3.8063850000000001</v>
      </c>
      <c r="L72" s="21">
        <f t="shared" si="24"/>
        <v>0.61479000000000006</v>
      </c>
      <c r="M72" s="156">
        <f t="shared" si="25"/>
        <v>12.65</v>
      </c>
      <c r="N72" s="22"/>
      <c r="P72" s="37">
        <f t="shared" si="17"/>
        <v>5.2775800000000004</v>
      </c>
      <c r="Q72" s="37">
        <f t="shared" si="18"/>
        <v>2.9512450000000001</v>
      </c>
      <c r="R72" s="37">
        <f t="shared" si="19"/>
        <v>3.8063850000000001</v>
      </c>
      <c r="S72" s="37">
        <f t="shared" si="20"/>
        <v>0.61479000000000006</v>
      </c>
      <c r="T72" s="37">
        <f t="shared" si="26"/>
        <v>12.65</v>
      </c>
    </row>
    <row r="73" spans="1:20">
      <c r="A73" s="8" t="s">
        <v>115</v>
      </c>
      <c r="B73" s="202">
        <v>12.65</v>
      </c>
      <c r="C73" s="202">
        <v>12.65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5.2775800000000004</v>
      </c>
      <c r="J73" s="21">
        <f t="shared" si="22"/>
        <v>2.9512450000000001</v>
      </c>
      <c r="K73" s="21">
        <f t="shared" si="23"/>
        <v>3.8063850000000001</v>
      </c>
      <c r="L73" s="21">
        <f t="shared" si="24"/>
        <v>0.61479000000000006</v>
      </c>
      <c r="M73" s="156">
        <f t="shared" si="25"/>
        <v>12.65</v>
      </c>
      <c r="N73" s="22"/>
      <c r="P73" s="37">
        <f t="shared" si="17"/>
        <v>5.2775800000000004</v>
      </c>
      <c r="Q73" s="37">
        <f t="shared" si="18"/>
        <v>2.9512450000000001</v>
      </c>
      <c r="R73" s="37">
        <f t="shared" si="19"/>
        <v>3.8063850000000001</v>
      </c>
      <c r="S73" s="37">
        <f t="shared" si="20"/>
        <v>0.61479000000000006</v>
      </c>
      <c r="T73" s="37">
        <f t="shared" si="26"/>
        <v>12.65</v>
      </c>
    </row>
    <row r="74" spans="1:20">
      <c r="A74" s="8" t="s">
        <v>116</v>
      </c>
      <c r="B74" s="202">
        <v>12.65</v>
      </c>
      <c r="C74" s="202">
        <v>12.65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5.2775800000000004</v>
      </c>
      <c r="J74" s="21">
        <f t="shared" si="22"/>
        <v>2.9512450000000001</v>
      </c>
      <c r="K74" s="21">
        <f t="shared" si="23"/>
        <v>3.8063850000000001</v>
      </c>
      <c r="L74" s="21">
        <f t="shared" si="24"/>
        <v>0.61479000000000006</v>
      </c>
      <c r="M74" s="156">
        <f t="shared" si="25"/>
        <v>12.65</v>
      </c>
      <c r="N74" s="22"/>
      <c r="P74" s="37">
        <f t="shared" si="17"/>
        <v>5.2775800000000004</v>
      </c>
      <c r="Q74" s="37">
        <f t="shared" si="18"/>
        <v>2.9512450000000001</v>
      </c>
      <c r="R74" s="37">
        <f t="shared" si="19"/>
        <v>3.8063850000000001</v>
      </c>
      <c r="S74" s="37">
        <f t="shared" si="20"/>
        <v>0.61479000000000006</v>
      </c>
      <c r="T74" s="37">
        <f t="shared" si="26"/>
        <v>12.65</v>
      </c>
    </row>
    <row r="75" spans="1:20">
      <c r="A75" s="8" t="s">
        <v>117</v>
      </c>
      <c r="B75" s="202">
        <v>12.86</v>
      </c>
      <c r="C75" s="202">
        <v>12.86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5.3651919999999995</v>
      </c>
      <c r="J75" s="21">
        <f t="shared" si="22"/>
        <v>3.0002379999999995</v>
      </c>
      <c r="K75" s="21">
        <f t="shared" si="23"/>
        <v>3.8695740000000001</v>
      </c>
      <c r="L75" s="21">
        <f t="shared" si="24"/>
        <v>0.624996</v>
      </c>
      <c r="M75" s="156">
        <f t="shared" si="25"/>
        <v>12.86</v>
      </c>
      <c r="N75" s="22"/>
      <c r="P75" s="37">
        <f t="shared" si="17"/>
        <v>5.3651919999999995</v>
      </c>
      <c r="Q75" s="37">
        <f t="shared" si="18"/>
        <v>3.0002379999999995</v>
      </c>
      <c r="R75" s="37">
        <f t="shared" si="19"/>
        <v>3.8695740000000001</v>
      </c>
      <c r="S75" s="37">
        <f t="shared" si="20"/>
        <v>0.624996</v>
      </c>
      <c r="T75" s="37">
        <f t="shared" si="26"/>
        <v>12.86</v>
      </c>
    </row>
    <row r="76" spans="1:20">
      <c r="A76" s="8" t="s">
        <v>118</v>
      </c>
      <c r="B76" s="202">
        <v>12.86</v>
      </c>
      <c r="C76" s="202">
        <v>12.86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5.3651919999999995</v>
      </c>
      <c r="J76" s="21">
        <f t="shared" si="22"/>
        <v>3.0002379999999995</v>
      </c>
      <c r="K76" s="21">
        <f t="shared" si="23"/>
        <v>3.8695740000000001</v>
      </c>
      <c r="L76" s="21">
        <f t="shared" si="24"/>
        <v>0.624996</v>
      </c>
      <c r="M76" s="156">
        <f t="shared" si="25"/>
        <v>12.86</v>
      </c>
      <c r="N76" s="22"/>
      <c r="P76" s="37">
        <f t="shared" si="17"/>
        <v>5.3651919999999995</v>
      </c>
      <c r="Q76" s="37">
        <f t="shared" si="18"/>
        <v>3.0002379999999995</v>
      </c>
      <c r="R76" s="37">
        <f t="shared" si="19"/>
        <v>3.8695740000000001</v>
      </c>
      <c r="S76" s="37">
        <f t="shared" si="20"/>
        <v>0.624996</v>
      </c>
      <c r="T76" s="37">
        <f t="shared" si="26"/>
        <v>12.86</v>
      </c>
    </row>
    <row r="77" spans="1:20">
      <c r="A77" s="8" t="s">
        <v>119</v>
      </c>
      <c r="B77" s="202">
        <v>12.86</v>
      </c>
      <c r="C77" s="202">
        <v>12.86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5.3651919999999995</v>
      </c>
      <c r="J77" s="21">
        <f t="shared" si="22"/>
        <v>3.0002379999999995</v>
      </c>
      <c r="K77" s="21">
        <f t="shared" si="23"/>
        <v>3.8695740000000001</v>
      </c>
      <c r="L77" s="21">
        <f t="shared" si="24"/>
        <v>0.624996</v>
      </c>
      <c r="M77" s="156">
        <f t="shared" si="25"/>
        <v>12.86</v>
      </c>
      <c r="N77" s="22"/>
      <c r="P77" s="37">
        <f t="shared" si="17"/>
        <v>5.3651919999999995</v>
      </c>
      <c r="Q77" s="37">
        <f t="shared" si="18"/>
        <v>3.0002379999999995</v>
      </c>
      <c r="R77" s="37">
        <f t="shared" si="19"/>
        <v>3.8695740000000001</v>
      </c>
      <c r="S77" s="37">
        <f t="shared" si="20"/>
        <v>0.624996</v>
      </c>
      <c r="T77" s="37">
        <f t="shared" si="26"/>
        <v>12.86</v>
      </c>
    </row>
    <row r="78" spans="1:20">
      <c r="A78" s="8" t="s">
        <v>120</v>
      </c>
      <c r="B78" s="202">
        <v>12.86</v>
      </c>
      <c r="C78" s="202">
        <v>12.86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5.3651919999999995</v>
      </c>
      <c r="J78" s="21">
        <f t="shared" si="22"/>
        <v>3.0002379999999995</v>
      </c>
      <c r="K78" s="21">
        <f t="shared" si="23"/>
        <v>3.8695740000000001</v>
      </c>
      <c r="L78" s="21">
        <f t="shared" si="24"/>
        <v>0.624996</v>
      </c>
      <c r="M78" s="156">
        <f t="shared" si="25"/>
        <v>12.86</v>
      </c>
      <c r="N78" s="22"/>
      <c r="P78" s="37">
        <f t="shared" si="17"/>
        <v>5.3651919999999995</v>
      </c>
      <c r="Q78" s="37">
        <f t="shared" si="18"/>
        <v>3.0002379999999995</v>
      </c>
      <c r="R78" s="37">
        <f t="shared" si="19"/>
        <v>3.8695740000000001</v>
      </c>
      <c r="S78" s="37">
        <f t="shared" si="20"/>
        <v>0.624996</v>
      </c>
      <c r="T78" s="37">
        <f t="shared" si="26"/>
        <v>12.86</v>
      </c>
    </row>
    <row r="79" spans="1:20">
      <c r="A79" s="8" t="s">
        <v>121</v>
      </c>
      <c r="B79" s="202">
        <v>12.86</v>
      </c>
      <c r="C79" s="202">
        <v>12.86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5.3651919999999995</v>
      </c>
      <c r="J79" s="21">
        <f t="shared" si="22"/>
        <v>3.0002379999999995</v>
      </c>
      <c r="K79" s="21">
        <f t="shared" si="23"/>
        <v>3.8695740000000001</v>
      </c>
      <c r="L79" s="21">
        <f t="shared" si="24"/>
        <v>0.624996</v>
      </c>
      <c r="M79" s="156">
        <f t="shared" si="25"/>
        <v>12.86</v>
      </c>
      <c r="N79" s="22"/>
      <c r="P79" s="37">
        <f t="shared" si="17"/>
        <v>5.3651919999999995</v>
      </c>
      <c r="Q79" s="37">
        <f t="shared" si="18"/>
        <v>3.0002379999999995</v>
      </c>
      <c r="R79" s="37">
        <f t="shared" si="19"/>
        <v>3.8695740000000001</v>
      </c>
      <c r="S79" s="37">
        <f t="shared" si="20"/>
        <v>0.624996</v>
      </c>
      <c r="T79" s="37">
        <f t="shared" si="26"/>
        <v>12.86</v>
      </c>
    </row>
    <row r="80" spans="1:20">
      <c r="A80" s="8" t="s">
        <v>122</v>
      </c>
      <c r="B80" s="202">
        <v>12.86</v>
      </c>
      <c r="C80" s="202">
        <v>12.86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5.3651919999999995</v>
      </c>
      <c r="J80" s="21">
        <f t="shared" si="22"/>
        <v>3.0002379999999995</v>
      </c>
      <c r="K80" s="21">
        <f t="shared" si="23"/>
        <v>3.8695740000000001</v>
      </c>
      <c r="L80" s="21">
        <f t="shared" si="24"/>
        <v>0.624996</v>
      </c>
      <c r="M80" s="156">
        <f t="shared" si="25"/>
        <v>12.86</v>
      </c>
      <c r="N80" s="22"/>
      <c r="P80" s="37">
        <f t="shared" si="17"/>
        <v>5.3651919999999995</v>
      </c>
      <c r="Q80" s="37">
        <f t="shared" si="18"/>
        <v>3.0002379999999995</v>
      </c>
      <c r="R80" s="37">
        <f t="shared" si="19"/>
        <v>3.8695740000000001</v>
      </c>
      <c r="S80" s="37">
        <f t="shared" si="20"/>
        <v>0.624996</v>
      </c>
      <c r="T80" s="37">
        <f t="shared" si="26"/>
        <v>12.86</v>
      </c>
    </row>
    <row r="81" spans="1:20">
      <c r="A81" s="8" t="s">
        <v>123</v>
      </c>
      <c r="B81" s="202">
        <v>12.86</v>
      </c>
      <c r="C81" s="202">
        <v>12.86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5.3651919999999995</v>
      </c>
      <c r="J81" s="21">
        <f t="shared" si="22"/>
        <v>3.0002379999999995</v>
      </c>
      <c r="K81" s="21">
        <f t="shared" si="23"/>
        <v>3.8695740000000001</v>
      </c>
      <c r="L81" s="21">
        <f t="shared" si="24"/>
        <v>0.624996</v>
      </c>
      <c r="M81" s="156">
        <f t="shared" si="25"/>
        <v>12.86</v>
      </c>
      <c r="N81" s="22"/>
      <c r="P81" s="37">
        <f t="shared" si="17"/>
        <v>5.3651919999999995</v>
      </c>
      <c r="Q81" s="37">
        <f t="shared" si="18"/>
        <v>3.0002379999999995</v>
      </c>
      <c r="R81" s="37">
        <f t="shared" si="19"/>
        <v>3.8695740000000001</v>
      </c>
      <c r="S81" s="37">
        <f t="shared" si="20"/>
        <v>0.624996</v>
      </c>
      <c r="T81" s="37">
        <f t="shared" si="26"/>
        <v>12.86</v>
      </c>
    </row>
    <row r="82" spans="1:20">
      <c r="A82" s="8" t="s">
        <v>124</v>
      </c>
      <c r="B82" s="202">
        <v>12.86</v>
      </c>
      <c r="C82" s="202">
        <v>12.86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5.3651919999999995</v>
      </c>
      <c r="J82" s="21">
        <f t="shared" si="22"/>
        <v>3.0002379999999995</v>
      </c>
      <c r="K82" s="21">
        <f t="shared" si="23"/>
        <v>3.8695740000000001</v>
      </c>
      <c r="L82" s="21">
        <f t="shared" si="24"/>
        <v>0.624996</v>
      </c>
      <c r="M82" s="156">
        <f t="shared" si="25"/>
        <v>12.86</v>
      </c>
      <c r="N82" s="22"/>
      <c r="P82" s="37">
        <f t="shared" si="17"/>
        <v>5.3651919999999995</v>
      </c>
      <c r="Q82" s="37">
        <f t="shared" si="18"/>
        <v>3.0002379999999995</v>
      </c>
      <c r="R82" s="37">
        <f t="shared" si="19"/>
        <v>3.8695740000000001</v>
      </c>
      <c r="S82" s="37">
        <f t="shared" si="20"/>
        <v>0.624996</v>
      </c>
      <c r="T82" s="37">
        <f t="shared" si="26"/>
        <v>12.86</v>
      </c>
    </row>
    <row r="83" spans="1:20">
      <c r="A83" s="8" t="s">
        <v>125</v>
      </c>
      <c r="B83" s="202">
        <v>12.86</v>
      </c>
      <c r="C83" s="202">
        <v>12.86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5.3651919999999995</v>
      </c>
      <c r="J83" s="21">
        <f t="shared" si="22"/>
        <v>3.0002379999999995</v>
      </c>
      <c r="K83" s="21">
        <f t="shared" si="23"/>
        <v>3.8695740000000001</v>
      </c>
      <c r="L83" s="21">
        <f t="shared" si="24"/>
        <v>0.624996</v>
      </c>
      <c r="M83" s="156">
        <f t="shared" si="25"/>
        <v>12.86</v>
      </c>
      <c r="N83" s="22"/>
      <c r="P83" s="37">
        <f t="shared" si="17"/>
        <v>5.3651919999999995</v>
      </c>
      <c r="Q83" s="37">
        <f t="shared" si="18"/>
        <v>3.0002379999999995</v>
      </c>
      <c r="R83" s="37">
        <f t="shared" si="19"/>
        <v>3.8695740000000001</v>
      </c>
      <c r="S83" s="37">
        <f t="shared" si="20"/>
        <v>0.624996</v>
      </c>
      <c r="T83" s="37">
        <f t="shared" si="26"/>
        <v>12.86</v>
      </c>
    </row>
    <row r="84" spans="1:20">
      <c r="A84" s="8" t="s">
        <v>126</v>
      </c>
      <c r="B84" s="202">
        <v>12.86</v>
      </c>
      <c r="C84" s="202">
        <v>12.86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5.3651919999999995</v>
      </c>
      <c r="J84" s="21">
        <f t="shared" si="22"/>
        <v>3.0002379999999995</v>
      </c>
      <c r="K84" s="21">
        <f t="shared" si="23"/>
        <v>3.8695740000000001</v>
      </c>
      <c r="L84" s="21">
        <f t="shared" si="24"/>
        <v>0.624996</v>
      </c>
      <c r="M84" s="156">
        <f t="shared" si="25"/>
        <v>12.86</v>
      </c>
      <c r="N84" s="22"/>
      <c r="P84" s="37">
        <f t="shared" si="17"/>
        <v>5.3651919999999995</v>
      </c>
      <c r="Q84" s="37">
        <f t="shared" si="18"/>
        <v>3.0002379999999995</v>
      </c>
      <c r="R84" s="37">
        <f t="shared" si="19"/>
        <v>3.8695740000000001</v>
      </c>
      <c r="S84" s="37">
        <f t="shared" si="20"/>
        <v>0.624996</v>
      </c>
      <c r="T84" s="37">
        <f t="shared" si="26"/>
        <v>12.86</v>
      </c>
    </row>
    <row r="85" spans="1:20">
      <c r="A85" s="8" t="s">
        <v>127</v>
      </c>
      <c r="B85" s="202">
        <v>12.86</v>
      </c>
      <c r="C85" s="202">
        <v>12.86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5.3651919999999995</v>
      </c>
      <c r="J85" s="21">
        <f t="shared" si="22"/>
        <v>3.0002379999999995</v>
      </c>
      <c r="K85" s="21">
        <f t="shared" si="23"/>
        <v>3.8695740000000001</v>
      </c>
      <c r="L85" s="21">
        <f t="shared" si="24"/>
        <v>0.624996</v>
      </c>
      <c r="M85" s="156">
        <f t="shared" si="25"/>
        <v>12.86</v>
      </c>
      <c r="N85" s="22"/>
      <c r="P85" s="37">
        <f t="shared" si="17"/>
        <v>5.3651919999999995</v>
      </c>
      <c r="Q85" s="37">
        <f t="shared" si="18"/>
        <v>3.0002379999999995</v>
      </c>
      <c r="R85" s="37">
        <f t="shared" si="19"/>
        <v>3.8695740000000001</v>
      </c>
      <c r="S85" s="37">
        <f t="shared" si="20"/>
        <v>0.624996</v>
      </c>
      <c r="T85" s="37">
        <f t="shared" si="26"/>
        <v>12.86</v>
      </c>
    </row>
    <row r="86" spans="1:20">
      <c r="A86" s="8" t="s">
        <v>128</v>
      </c>
      <c r="B86" s="202">
        <v>12.86</v>
      </c>
      <c r="C86" s="202">
        <v>12.86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5.3651919999999995</v>
      </c>
      <c r="J86" s="21">
        <f t="shared" si="22"/>
        <v>3.0002379999999995</v>
      </c>
      <c r="K86" s="21">
        <f t="shared" si="23"/>
        <v>3.8695740000000001</v>
      </c>
      <c r="L86" s="21">
        <f t="shared" si="24"/>
        <v>0.624996</v>
      </c>
      <c r="M86" s="156">
        <f t="shared" si="25"/>
        <v>12.86</v>
      </c>
      <c r="N86" s="22"/>
      <c r="P86" s="37">
        <f t="shared" si="17"/>
        <v>5.3651919999999995</v>
      </c>
      <c r="Q86" s="37">
        <f t="shared" si="18"/>
        <v>3.0002379999999995</v>
      </c>
      <c r="R86" s="37">
        <f t="shared" si="19"/>
        <v>3.8695740000000001</v>
      </c>
      <c r="S86" s="37">
        <f t="shared" si="20"/>
        <v>0.624996</v>
      </c>
      <c r="T86" s="37">
        <f t="shared" si="26"/>
        <v>12.86</v>
      </c>
    </row>
    <row r="87" spans="1:20">
      <c r="A87" s="8" t="s">
        <v>129</v>
      </c>
      <c r="B87" s="202">
        <v>12.86</v>
      </c>
      <c r="C87" s="202">
        <v>12.86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5.3651919999999995</v>
      </c>
      <c r="J87" s="21">
        <f t="shared" si="22"/>
        <v>3.0002379999999995</v>
      </c>
      <c r="K87" s="21">
        <f t="shared" si="23"/>
        <v>3.8695740000000001</v>
      </c>
      <c r="L87" s="21">
        <f t="shared" si="24"/>
        <v>0.624996</v>
      </c>
      <c r="M87" s="156">
        <f t="shared" si="25"/>
        <v>12.86</v>
      </c>
      <c r="N87" s="22"/>
      <c r="P87" s="37">
        <f t="shared" si="17"/>
        <v>5.3651919999999995</v>
      </c>
      <c r="Q87" s="37">
        <f t="shared" si="18"/>
        <v>3.0002379999999995</v>
      </c>
      <c r="R87" s="37">
        <f t="shared" si="19"/>
        <v>3.8695740000000001</v>
      </c>
      <c r="S87" s="37">
        <f t="shared" si="20"/>
        <v>0.624996</v>
      </c>
      <c r="T87" s="37">
        <f t="shared" si="26"/>
        <v>12.86</v>
      </c>
    </row>
    <row r="88" spans="1:20">
      <c r="A88" s="8" t="s">
        <v>130</v>
      </c>
      <c r="B88" s="202">
        <v>12.86</v>
      </c>
      <c r="C88" s="202">
        <v>12.86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5.3651919999999995</v>
      </c>
      <c r="J88" s="21">
        <f t="shared" si="22"/>
        <v>3.0002379999999995</v>
      </c>
      <c r="K88" s="21">
        <f t="shared" si="23"/>
        <v>3.8695740000000001</v>
      </c>
      <c r="L88" s="21">
        <f t="shared" si="24"/>
        <v>0.624996</v>
      </c>
      <c r="M88" s="156">
        <f t="shared" si="25"/>
        <v>12.86</v>
      </c>
      <c r="N88" s="22"/>
      <c r="P88" s="37">
        <f t="shared" si="17"/>
        <v>5.3651919999999995</v>
      </c>
      <c r="Q88" s="37">
        <f t="shared" si="18"/>
        <v>3.0002379999999995</v>
      </c>
      <c r="R88" s="37">
        <f t="shared" si="19"/>
        <v>3.8695740000000001</v>
      </c>
      <c r="S88" s="37">
        <f t="shared" si="20"/>
        <v>0.624996</v>
      </c>
      <c r="T88" s="37">
        <f t="shared" si="26"/>
        <v>12.86</v>
      </c>
    </row>
    <row r="89" spans="1:20">
      <c r="A89" s="8" t="s">
        <v>131</v>
      </c>
      <c r="B89" s="202">
        <v>12.86</v>
      </c>
      <c r="C89" s="202">
        <v>12.86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5.3651919999999995</v>
      </c>
      <c r="J89" s="21">
        <f t="shared" si="22"/>
        <v>3.0002379999999995</v>
      </c>
      <c r="K89" s="21">
        <f t="shared" si="23"/>
        <v>3.8695740000000001</v>
      </c>
      <c r="L89" s="21">
        <f t="shared" si="24"/>
        <v>0.624996</v>
      </c>
      <c r="M89" s="156">
        <f t="shared" si="25"/>
        <v>12.86</v>
      </c>
      <c r="N89" s="22"/>
      <c r="P89" s="37">
        <f t="shared" si="17"/>
        <v>5.3651919999999995</v>
      </c>
      <c r="Q89" s="37">
        <f t="shared" si="18"/>
        <v>3.0002379999999995</v>
      </c>
      <c r="R89" s="37">
        <f t="shared" si="19"/>
        <v>3.8695740000000001</v>
      </c>
      <c r="S89" s="37">
        <f t="shared" si="20"/>
        <v>0.624996</v>
      </c>
      <c r="T89" s="37">
        <f t="shared" si="26"/>
        <v>12.86</v>
      </c>
    </row>
    <row r="90" spans="1:20">
      <c r="A90" s="8" t="s">
        <v>132</v>
      </c>
      <c r="B90" s="202">
        <v>12.86</v>
      </c>
      <c r="C90" s="202">
        <v>12.86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5.3651919999999995</v>
      </c>
      <c r="J90" s="21">
        <f t="shared" si="22"/>
        <v>3.0002379999999995</v>
      </c>
      <c r="K90" s="21">
        <f t="shared" si="23"/>
        <v>3.8695740000000001</v>
      </c>
      <c r="L90" s="21">
        <f t="shared" si="24"/>
        <v>0.624996</v>
      </c>
      <c r="M90" s="156">
        <f t="shared" si="25"/>
        <v>12.86</v>
      </c>
      <c r="N90" s="22"/>
      <c r="P90" s="37">
        <f t="shared" si="17"/>
        <v>5.3651919999999995</v>
      </c>
      <c r="Q90" s="37">
        <f t="shared" si="18"/>
        <v>3.0002379999999995</v>
      </c>
      <c r="R90" s="37">
        <f t="shared" si="19"/>
        <v>3.8695740000000001</v>
      </c>
      <c r="S90" s="37">
        <f t="shared" si="20"/>
        <v>0.624996</v>
      </c>
      <c r="T90" s="37">
        <f t="shared" si="26"/>
        <v>12.86</v>
      </c>
    </row>
    <row r="91" spans="1:20">
      <c r="A91" s="8" t="s">
        <v>133</v>
      </c>
      <c r="B91" s="202">
        <v>12.86</v>
      </c>
      <c r="C91" s="202">
        <v>12.86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5.3651919999999995</v>
      </c>
      <c r="J91" s="21">
        <f t="shared" si="22"/>
        <v>3.0002379999999995</v>
      </c>
      <c r="K91" s="21">
        <f t="shared" si="23"/>
        <v>3.8695740000000001</v>
      </c>
      <c r="L91" s="21">
        <f t="shared" si="24"/>
        <v>0.624996</v>
      </c>
      <c r="M91" s="156">
        <f t="shared" si="25"/>
        <v>12.86</v>
      </c>
      <c r="N91" s="22"/>
      <c r="P91" s="37">
        <f t="shared" si="17"/>
        <v>5.3651919999999995</v>
      </c>
      <c r="Q91" s="37">
        <f t="shared" si="18"/>
        <v>3.0002379999999995</v>
      </c>
      <c r="R91" s="37">
        <f t="shared" si="19"/>
        <v>3.8695740000000001</v>
      </c>
      <c r="S91" s="37">
        <f t="shared" si="20"/>
        <v>0.624996</v>
      </c>
      <c r="T91" s="37">
        <f t="shared" si="26"/>
        <v>12.86</v>
      </c>
    </row>
    <row r="92" spans="1:20">
      <c r="A92" s="8" t="s">
        <v>134</v>
      </c>
      <c r="B92" s="202">
        <v>12.86</v>
      </c>
      <c r="C92" s="202">
        <v>12.86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5.3651919999999995</v>
      </c>
      <c r="J92" s="21">
        <f t="shared" si="22"/>
        <v>3.0002379999999995</v>
      </c>
      <c r="K92" s="21">
        <f t="shared" si="23"/>
        <v>3.8695740000000001</v>
      </c>
      <c r="L92" s="21">
        <f t="shared" si="24"/>
        <v>0.624996</v>
      </c>
      <c r="M92" s="156">
        <f t="shared" si="25"/>
        <v>12.86</v>
      </c>
      <c r="N92" s="22"/>
      <c r="P92" s="37">
        <f t="shared" si="17"/>
        <v>5.3651919999999995</v>
      </c>
      <c r="Q92" s="37">
        <f t="shared" si="18"/>
        <v>3.0002379999999995</v>
      </c>
      <c r="R92" s="37">
        <f t="shared" si="19"/>
        <v>3.8695740000000001</v>
      </c>
      <c r="S92" s="37">
        <f t="shared" si="20"/>
        <v>0.624996</v>
      </c>
      <c r="T92" s="37">
        <f t="shared" si="26"/>
        <v>12.86</v>
      </c>
    </row>
    <row r="93" spans="1:20">
      <c r="A93" s="8" t="s">
        <v>135</v>
      </c>
      <c r="B93" s="202">
        <v>12.86</v>
      </c>
      <c r="C93" s="202">
        <v>12.86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5.3651919999999995</v>
      </c>
      <c r="J93" s="21">
        <f t="shared" si="22"/>
        <v>3.0002379999999995</v>
      </c>
      <c r="K93" s="21">
        <f t="shared" si="23"/>
        <v>3.8695740000000001</v>
      </c>
      <c r="L93" s="21">
        <f t="shared" si="24"/>
        <v>0.624996</v>
      </c>
      <c r="M93" s="156">
        <f t="shared" si="25"/>
        <v>12.86</v>
      </c>
      <c r="N93" s="22"/>
      <c r="P93" s="37">
        <f t="shared" si="17"/>
        <v>5.3651919999999995</v>
      </c>
      <c r="Q93" s="37">
        <f t="shared" si="18"/>
        <v>3.0002379999999995</v>
      </c>
      <c r="R93" s="37">
        <f t="shared" si="19"/>
        <v>3.8695740000000001</v>
      </c>
      <c r="S93" s="37">
        <f t="shared" si="20"/>
        <v>0.624996</v>
      </c>
      <c r="T93" s="37">
        <f t="shared" si="26"/>
        <v>12.86</v>
      </c>
    </row>
    <row r="94" spans="1:20">
      <c r="A94" s="8" t="s">
        <v>136</v>
      </c>
      <c r="B94" s="202">
        <v>12.86</v>
      </c>
      <c r="C94" s="202">
        <v>12.86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5.3651919999999995</v>
      </c>
      <c r="J94" s="21">
        <f t="shared" si="22"/>
        <v>3.0002379999999995</v>
      </c>
      <c r="K94" s="21">
        <f t="shared" si="23"/>
        <v>3.8695740000000001</v>
      </c>
      <c r="L94" s="21">
        <f t="shared" si="24"/>
        <v>0.624996</v>
      </c>
      <c r="M94" s="156">
        <f t="shared" si="25"/>
        <v>12.86</v>
      </c>
      <c r="N94" s="22"/>
      <c r="P94" s="37">
        <f t="shared" si="17"/>
        <v>5.3651919999999995</v>
      </c>
      <c r="Q94" s="37">
        <f t="shared" si="18"/>
        <v>3.0002379999999995</v>
      </c>
      <c r="R94" s="37">
        <f t="shared" si="19"/>
        <v>3.8695740000000001</v>
      </c>
      <c r="S94" s="37">
        <f t="shared" si="20"/>
        <v>0.624996</v>
      </c>
      <c r="T94" s="37">
        <f t="shared" si="26"/>
        <v>12.86</v>
      </c>
    </row>
    <row r="95" spans="1:20">
      <c r="A95" s="8" t="s">
        <v>137</v>
      </c>
      <c r="B95" s="202">
        <v>12.86</v>
      </c>
      <c r="C95" s="202">
        <v>12.86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5.3651919999999995</v>
      </c>
      <c r="J95" s="21">
        <f t="shared" si="22"/>
        <v>3.0002379999999995</v>
      </c>
      <c r="K95" s="21">
        <f t="shared" si="23"/>
        <v>3.8695740000000001</v>
      </c>
      <c r="L95" s="21">
        <f t="shared" si="24"/>
        <v>0.624996</v>
      </c>
      <c r="M95" s="156">
        <f t="shared" si="25"/>
        <v>12.86</v>
      </c>
      <c r="N95" s="22"/>
      <c r="P95" s="37">
        <f t="shared" si="17"/>
        <v>5.3651919999999995</v>
      </c>
      <c r="Q95" s="37">
        <f t="shared" si="18"/>
        <v>3.0002379999999995</v>
      </c>
      <c r="R95" s="37">
        <f t="shared" si="19"/>
        <v>3.8695740000000001</v>
      </c>
      <c r="S95" s="37">
        <f t="shared" si="20"/>
        <v>0.624996</v>
      </c>
      <c r="T95" s="37">
        <f t="shared" si="26"/>
        <v>12.86</v>
      </c>
    </row>
    <row r="96" spans="1:20">
      <c r="A96" s="8" t="s">
        <v>138</v>
      </c>
      <c r="B96" s="202">
        <v>12.86</v>
      </c>
      <c r="C96" s="202">
        <v>12.86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5.3651919999999995</v>
      </c>
      <c r="J96" s="21">
        <f t="shared" si="22"/>
        <v>3.0002379999999995</v>
      </c>
      <c r="K96" s="21">
        <f t="shared" si="23"/>
        <v>3.8695740000000001</v>
      </c>
      <c r="L96" s="21">
        <f t="shared" si="24"/>
        <v>0.624996</v>
      </c>
      <c r="M96" s="156">
        <f t="shared" si="25"/>
        <v>12.86</v>
      </c>
      <c r="N96" s="22"/>
      <c r="P96" s="37">
        <f t="shared" si="17"/>
        <v>5.3651919999999995</v>
      </c>
      <c r="Q96" s="37">
        <f t="shared" si="18"/>
        <v>3.0002379999999995</v>
      </c>
      <c r="R96" s="37">
        <f t="shared" si="19"/>
        <v>3.8695740000000001</v>
      </c>
      <c r="S96" s="37">
        <f t="shared" si="20"/>
        <v>0.624996</v>
      </c>
      <c r="T96" s="37">
        <f t="shared" si="26"/>
        <v>12.86</v>
      </c>
    </row>
    <row r="97" spans="1:23">
      <c r="A97" s="8" t="s">
        <v>139</v>
      </c>
      <c r="B97" s="202">
        <v>12.86</v>
      </c>
      <c r="C97" s="202">
        <v>12.86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5.3651919999999995</v>
      </c>
      <c r="J97" s="21">
        <f t="shared" si="22"/>
        <v>3.0002379999999995</v>
      </c>
      <c r="K97" s="21">
        <f t="shared" si="23"/>
        <v>3.8695740000000001</v>
      </c>
      <c r="L97" s="21">
        <f t="shared" si="24"/>
        <v>0.624996</v>
      </c>
      <c r="M97" s="156">
        <f t="shared" si="25"/>
        <v>12.86</v>
      </c>
      <c r="N97" s="22"/>
      <c r="P97" s="37">
        <f t="shared" si="17"/>
        <v>5.3651919999999995</v>
      </c>
      <c r="Q97" s="37">
        <f t="shared" si="18"/>
        <v>3.0002379999999995</v>
      </c>
      <c r="R97" s="37">
        <f t="shared" si="19"/>
        <v>3.8695740000000001</v>
      </c>
      <c r="S97" s="37">
        <f t="shared" si="20"/>
        <v>0.624996</v>
      </c>
      <c r="T97" s="37">
        <f t="shared" si="26"/>
        <v>12.86</v>
      </c>
    </row>
    <row r="98" spans="1:23" ht="15.75" thickBot="1">
      <c r="A98" s="8" t="s">
        <v>140</v>
      </c>
      <c r="B98" s="202">
        <v>12.86</v>
      </c>
      <c r="C98" s="202">
        <v>12.86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5.3651919999999995</v>
      </c>
      <c r="J98" s="21">
        <f t="shared" si="22"/>
        <v>3.0002379999999995</v>
      </c>
      <c r="K98" s="21">
        <f t="shared" si="23"/>
        <v>3.8695740000000001</v>
      </c>
      <c r="L98" s="21">
        <f t="shared" si="24"/>
        <v>0.624996</v>
      </c>
      <c r="M98" s="156">
        <f t="shared" si="25"/>
        <v>12.86</v>
      </c>
      <c r="N98" s="22"/>
      <c r="P98" s="37">
        <f t="shared" si="17"/>
        <v>5.3651919999999995</v>
      </c>
      <c r="Q98" s="37">
        <f t="shared" si="18"/>
        <v>3.0002379999999995</v>
      </c>
      <c r="R98" s="37">
        <f t="shared" si="19"/>
        <v>3.8695740000000001</v>
      </c>
      <c r="S98" s="37">
        <f t="shared" si="20"/>
        <v>0.624996</v>
      </c>
      <c r="T98" s="37">
        <f t="shared" si="26"/>
        <v>12.86</v>
      </c>
    </row>
    <row r="99" spans="1:23" ht="15.75" thickBot="1">
      <c r="A99" s="8" t="s">
        <v>171</v>
      </c>
      <c r="B99" s="20">
        <f t="shared" ref="B99:H99" si="27">SUM(B3:B98)/4000</f>
        <v>0.30674999999999952</v>
      </c>
      <c r="C99" s="20">
        <f t="shared" si="27"/>
        <v>0.30674999999999952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0.1279760999999999</v>
      </c>
      <c r="J99" s="157">
        <f t="shared" ref="J99:L99" si="28">SUM(J3:J98)/4000</f>
        <v>7.1564775000000025E-2</v>
      </c>
      <c r="K99" s="157">
        <f t="shared" si="28"/>
        <v>9.230107500000001E-2</v>
      </c>
      <c r="L99" s="157">
        <f t="shared" si="28"/>
        <v>1.4908050000000009E-2</v>
      </c>
      <c r="M99" s="158">
        <f>SUM(M3:M98)/4000</f>
        <v>0.30674999999999952</v>
      </c>
      <c r="N99" s="23"/>
      <c r="P99" s="37">
        <f>SUM(P3:P98)/4000</f>
        <v>0.1279760999999999</v>
      </c>
      <c r="Q99" s="37">
        <f t="shared" ref="Q99:S99" si="29">SUM(Q3:Q98)/4000</f>
        <v>7.1564775000000025E-2</v>
      </c>
      <c r="R99" s="37">
        <f t="shared" si="29"/>
        <v>9.230107500000001E-2</v>
      </c>
      <c r="S99" s="37">
        <f t="shared" si="29"/>
        <v>1.4908050000000009E-2</v>
      </c>
      <c r="T99" s="37">
        <f t="shared" si="26"/>
        <v>0.30674999999999991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45443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30.53</v>
      </c>
      <c r="I3" s="53">
        <v>42.15</v>
      </c>
      <c r="J3" s="53">
        <v>5.6</v>
      </c>
      <c r="K3" s="53">
        <v>0</v>
      </c>
      <c r="L3" s="53">
        <v>0</v>
      </c>
      <c r="M3" s="72">
        <v>0.05</v>
      </c>
      <c r="N3" s="71">
        <v>0</v>
      </c>
      <c r="O3" s="53">
        <v>0</v>
      </c>
      <c r="P3" s="53">
        <v>0</v>
      </c>
      <c r="Q3" s="53">
        <v>-89</v>
      </c>
      <c r="R3" s="53">
        <v>0</v>
      </c>
      <c r="S3" s="72">
        <v>0</v>
      </c>
      <c r="U3" s="73">
        <v>-89</v>
      </c>
      <c r="V3" s="74">
        <v>78.33</v>
      </c>
      <c r="W3">
        <v>30.53</v>
      </c>
      <c r="X3">
        <v>42.15</v>
      </c>
      <c r="Y3">
        <v>-89</v>
      </c>
      <c r="Z3">
        <v>0.05</v>
      </c>
      <c r="AA3">
        <v>5.6</v>
      </c>
    </row>
    <row r="4" spans="1:27">
      <c r="D4" t="s">
        <v>439</v>
      </c>
      <c r="F4" t="s">
        <v>438</v>
      </c>
      <c r="G4" t="s">
        <v>46</v>
      </c>
      <c r="H4" s="73">
        <v>27.22</v>
      </c>
      <c r="I4" s="46">
        <v>45.58</v>
      </c>
      <c r="J4" s="46">
        <v>2.89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-89</v>
      </c>
      <c r="R4" s="46">
        <v>0</v>
      </c>
      <c r="S4" s="74">
        <v>0</v>
      </c>
      <c r="U4" s="73">
        <v>-89</v>
      </c>
      <c r="V4" s="74">
        <v>75.69</v>
      </c>
      <c r="W4">
        <v>27.22</v>
      </c>
      <c r="X4">
        <v>45.58</v>
      </c>
      <c r="Y4">
        <v>-89</v>
      </c>
      <c r="Z4">
        <v>0</v>
      </c>
      <c r="AA4">
        <v>2.89</v>
      </c>
    </row>
    <row r="5" spans="1:27">
      <c r="G5" t="s">
        <v>47</v>
      </c>
      <c r="H5" s="73">
        <v>22.11</v>
      </c>
      <c r="I5" s="46">
        <v>52.27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-89</v>
      </c>
      <c r="R5" s="46">
        <v>0</v>
      </c>
      <c r="S5" s="74">
        <v>0</v>
      </c>
      <c r="U5" s="73">
        <v>-89</v>
      </c>
      <c r="V5" s="74">
        <v>74.38</v>
      </c>
      <c r="W5">
        <v>22.11</v>
      </c>
      <c r="X5">
        <v>52.27</v>
      </c>
      <c r="Y5">
        <v>-89</v>
      </c>
      <c r="Z5">
        <v>0</v>
      </c>
      <c r="AA5">
        <v>0</v>
      </c>
    </row>
    <row r="6" spans="1:27">
      <c r="G6" t="s">
        <v>48</v>
      </c>
      <c r="H6" s="73">
        <v>15.07</v>
      </c>
      <c r="I6" s="46">
        <v>64.099999999999994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-89</v>
      </c>
      <c r="R6" s="46">
        <v>0</v>
      </c>
      <c r="S6" s="74">
        <v>0</v>
      </c>
      <c r="U6" s="73">
        <v>-89</v>
      </c>
      <c r="V6" s="74">
        <v>79.17</v>
      </c>
      <c r="W6">
        <v>15.07</v>
      </c>
      <c r="X6">
        <v>64.099999999999994</v>
      </c>
      <c r="Y6">
        <v>-89</v>
      </c>
      <c r="Z6">
        <v>0</v>
      </c>
      <c r="AA6">
        <v>0</v>
      </c>
    </row>
    <row r="7" spans="1:27">
      <c r="G7" t="s">
        <v>49</v>
      </c>
      <c r="H7" s="73">
        <v>391.56</v>
      </c>
      <c r="I7" s="46">
        <v>147.13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-89</v>
      </c>
      <c r="R7" s="46">
        <v>0</v>
      </c>
      <c r="S7" s="74">
        <v>0</v>
      </c>
      <c r="U7" s="73">
        <v>-89</v>
      </c>
      <c r="V7" s="74">
        <v>538.69000000000005</v>
      </c>
      <c r="W7">
        <v>391.56</v>
      </c>
      <c r="X7">
        <v>147.13</v>
      </c>
      <c r="Y7">
        <v>-89</v>
      </c>
      <c r="Z7">
        <v>0</v>
      </c>
      <c r="AA7">
        <v>0</v>
      </c>
    </row>
    <row r="8" spans="1:27">
      <c r="G8" t="s">
        <v>50</v>
      </c>
      <c r="H8" s="73">
        <v>460.01</v>
      </c>
      <c r="I8" s="46">
        <v>110.94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-89</v>
      </c>
      <c r="R8" s="46">
        <v>0</v>
      </c>
      <c r="S8" s="74">
        <v>0</v>
      </c>
      <c r="U8" s="73">
        <v>-89</v>
      </c>
      <c r="V8" s="74">
        <v>570.95000000000005</v>
      </c>
      <c r="W8">
        <v>460.01</v>
      </c>
      <c r="X8">
        <v>110.94</v>
      </c>
      <c r="Y8">
        <v>-89</v>
      </c>
      <c r="Z8">
        <v>0</v>
      </c>
      <c r="AA8">
        <v>0</v>
      </c>
    </row>
    <row r="9" spans="1:27">
      <c r="G9" t="s">
        <v>51</v>
      </c>
      <c r="H9" s="73">
        <v>437.78</v>
      </c>
      <c r="I9" s="46">
        <v>59.72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-89</v>
      </c>
      <c r="R9" s="46">
        <v>0</v>
      </c>
      <c r="S9" s="74">
        <v>0</v>
      </c>
      <c r="U9" s="73">
        <v>-89</v>
      </c>
      <c r="V9" s="74">
        <v>497.5</v>
      </c>
      <c r="W9">
        <v>437.78</v>
      </c>
      <c r="X9">
        <v>59.72</v>
      </c>
      <c r="Y9">
        <v>-89</v>
      </c>
      <c r="Z9">
        <v>0</v>
      </c>
      <c r="AA9">
        <v>0</v>
      </c>
    </row>
    <row r="10" spans="1:27">
      <c r="G10" t="s">
        <v>52</v>
      </c>
      <c r="H10" s="73">
        <v>419.42</v>
      </c>
      <c r="I10" s="46">
        <v>39.619999999999997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-89</v>
      </c>
      <c r="R10" s="46">
        <v>0</v>
      </c>
      <c r="S10" s="74">
        <v>0</v>
      </c>
      <c r="U10" s="73">
        <v>-89</v>
      </c>
      <c r="V10" s="74">
        <v>459.04</v>
      </c>
      <c r="W10">
        <v>419.42</v>
      </c>
      <c r="X10">
        <v>39.619999999999997</v>
      </c>
      <c r="Y10">
        <v>-89</v>
      </c>
      <c r="Z10">
        <v>0</v>
      </c>
      <c r="AA10">
        <v>0</v>
      </c>
    </row>
    <row r="11" spans="1:27">
      <c r="G11" t="s">
        <v>53</v>
      </c>
      <c r="H11" s="73">
        <v>752.82</v>
      </c>
      <c r="I11" s="46">
        <v>0</v>
      </c>
      <c r="J11" s="46">
        <v>183.62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-89</v>
      </c>
      <c r="R11" s="46">
        <v>0</v>
      </c>
      <c r="S11" s="74">
        <v>0</v>
      </c>
      <c r="U11" s="73">
        <v>-89</v>
      </c>
      <c r="V11" s="74">
        <v>936.44</v>
      </c>
      <c r="W11">
        <v>752.82</v>
      </c>
      <c r="X11">
        <v>0</v>
      </c>
      <c r="Y11">
        <v>-89</v>
      </c>
      <c r="Z11">
        <v>0</v>
      </c>
      <c r="AA11">
        <v>183.62</v>
      </c>
    </row>
    <row r="12" spans="1:27">
      <c r="G12" t="s">
        <v>54</v>
      </c>
      <c r="H12" s="73">
        <v>718.04</v>
      </c>
      <c r="I12" s="46">
        <v>0</v>
      </c>
      <c r="J12" s="46">
        <v>157.52000000000001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-89</v>
      </c>
      <c r="R12" s="46">
        <v>0</v>
      </c>
      <c r="S12" s="74">
        <v>0</v>
      </c>
      <c r="U12" s="73">
        <v>-89</v>
      </c>
      <c r="V12" s="74">
        <v>875.56</v>
      </c>
      <c r="W12">
        <v>718.04</v>
      </c>
      <c r="X12">
        <v>0</v>
      </c>
      <c r="Y12">
        <v>-89</v>
      </c>
      <c r="Z12">
        <v>0</v>
      </c>
      <c r="AA12">
        <v>157.52000000000001</v>
      </c>
    </row>
    <row r="13" spans="1:27">
      <c r="G13" t="s">
        <v>55</v>
      </c>
      <c r="H13" s="73">
        <v>687.11</v>
      </c>
      <c r="I13" s="46">
        <v>0</v>
      </c>
      <c r="J13" s="46">
        <v>138.19999999999999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-89</v>
      </c>
      <c r="R13" s="46">
        <v>0</v>
      </c>
      <c r="S13" s="74">
        <v>0</v>
      </c>
      <c r="U13" s="73">
        <v>-89</v>
      </c>
      <c r="V13" s="74">
        <v>825.31</v>
      </c>
      <c r="W13">
        <v>687.11</v>
      </c>
      <c r="X13">
        <v>0</v>
      </c>
      <c r="Y13">
        <v>-89</v>
      </c>
      <c r="Z13">
        <v>0</v>
      </c>
      <c r="AA13">
        <v>138.19999999999999</v>
      </c>
    </row>
    <row r="14" spans="1:27">
      <c r="G14" t="s">
        <v>56</v>
      </c>
      <c r="H14" s="73">
        <v>656.18</v>
      </c>
      <c r="I14" s="46">
        <v>0</v>
      </c>
      <c r="J14" s="46">
        <v>114.04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-89</v>
      </c>
      <c r="R14" s="46">
        <v>0</v>
      </c>
      <c r="S14" s="74">
        <v>0</v>
      </c>
      <c r="U14" s="73">
        <v>-89</v>
      </c>
      <c r="V14" s="74">
        <v>770.22</v>
      </c>
      <c r="W14">
        <v>656.18</v>
      </c>
      <c r="X14">
        <v>0</v>
      </c>
      <c r="Y14">
        <v>-89</v>
      </c>
      <c r="Z14">
        <v>0</v>
      </c>
      <c r="AA14">
        <v>114.04</v>
      </c>
    </row>
    <row r="15" spans="1:27">
      <c r="G15" t="s">
        <v>57</v>
      </c>
      <c r="H15" s="73">
        <v>611.74</v>
      </c>
      <c r="I15" s="46">
        <v>57.98</v>
      </c>
      <c r="J15" s="46">
        <v>93.74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-89</v>
      </c>
      <c r="R15" s="46">
        <v>0</v>
      </c>
      <c r="S15" s="74">
        <v>0</v>
      </c>
      <c r="U15" s="73">
        <v>-89</v>
      </c>
      <c r="V15" s="74">
        <v>763.46</v>
      </c>
      <c r="W15">
        <v>611.74</v>
      </c>
      <c r="X15">
        <v>57.98</v>
      </c>
      <c r="Y15">
        <v>-89</v>
      </c>
      <c r="Z15">
        <v>0</v>
      </c>
      <c r="AA15">
        <v>93.74</v>
      </c>
    </row>
    <row r="16" spans="1:27">
      <c r="G16" t="s">
        <v>58</v>
      </c>
      <c r="H16" s="73">
        <v>597.23</v>
      </c>
      <c r="I16" s="46">
        <v>35.76</v>
      </c>
      <c r="J16" s="46">
        <v>74.41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-89</v>
      </c>
      <c r="R16" s="46">
        <v>0</v>
      </c>
      <c r="S16" s="74">
        <v>0</v>
      </c>
      <c r="U16" s="73">
        <v>-89</v>
      </c>
      <c r="V16" s="74">
        <v>707.4</v>
      </c>
      <c r="W16">
        <v>597.23</v>
      </c>
      <c r="X16">
        <v>35.76</v>
      </c>
      <c r="Y16">
        <v>-89</v>
      </c>
      <c r="Z16">
        <v>0</v>
      </c>
      <c r="AA16">
        <v>74.41</v>
      </c>
    </row>
    <row r="17" spans="7:27">
      <c r="G17" t="s">
        <v>59</v>
      </c>
      <c r="H17" s="73">
        <v>564.37</v>
      </c>
      <c r="I17" s="46">
        <v>0</v>
      </c>
      <c r="J17" s="46">
        <v>52.19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-89</v>
      </c>
      <c r="R17" s="46">
        <v>0</v>
      </c>
      <c r="S17" s="74">
        <v>0</v>
      </c>
      <c r="U17" s="73">
        <v>-89</v>
      </c>
      <c r="V17" s="74">
        <v>616.55999999999995</v>
      </c>
      <c r="W17">
        <v>564.37</v>
      </c>
      <c r="X17">
        <v>0</v>
      </c>
      <c r="Y17">
        <v>-89</v>
      </c>
      <c r="Z17">
        <v>0</v>
      </c>
      <c r="AA17">
        <v>52.19</v>
      </c>
    </row>
    <row r="18" spans="7:27">
      <c r="G18" t="s">
        <v>60</v>
      </c>
      <c r="H18" s="73">
        <v>532.48</v>
      </c>
      <c r="I18" s="46">
        <v>0</v>
      </c>
      <c r="J18" s="46">
        <v>29.96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-89</v>
      </c>
      <c r="R18" s="46">
        <v>0</v>
      </c>
      <c r="S18" s="74">
        <v>0</v>
      </c>
      <c r="U18" s="73">
        <v>-89</v>
      </c>
      <c r="V18" s="74">
        <v>562.44000000000005</v>
      </c>
      <c r="W18">
        <v>532.48</v>
      </c>
      <c r="X18">
        <v>0</v>
      </c>
      <c r="Y18">
        <v>-89</v>
      </c>
      <c r="Z18">
        <v>0</v>
      </c>
      <c r="AA18">
        <v>29.96</v>
      </c>
    </row>
    <row r="19" spans="7:27">
      <c r="G19" t="s">
        <v>61</v>
      </c>
      <c r="H19" s="73">
        <v>503.49</v>
      </c>
      <c r="I19" s="46">
        <v>0</v>
      </c>
      <c r="J19" s="46">
        <v>0</v>
      </c>
      <c r="K19" s="46">
        <v>0</v>
      </c>
      <c r="L19" s="46">
        <v>0</v>
      </c>
      <c r="M19" s="74">
        <v>0.97</v>
      </c>
      <c r="N19" s="73">
        <v>0</v>
      </c>
      <c r="O19" s="46">
        <v>0</v>
      </c>
      <c r="P19" s="46">
        <v>0</v>
      </c>
      <c r="Q19" s="46">
        <v>-89</v>
      </c>
      <c r="R19" s="46">
        <v>0</v>
      </c>
      <c r="S19" s="74">
        <v>0</v>
      </c>
      <c r="U19" s="73">
        <v>-89</v>
      </c>
      <c r="V19" s="74">
        <v>504.46</v>
      </c>
      <c r="W19">
        <v>503.49</v>
      </c>
      <c r="X19">
        <v>0</v>
      </c>
      <c r="Y19">
        <v>-89</v>
      </c>
      <c r="Z19">
        <v>0.97</v>
      </c>
      <c r="AA19">
        <v>0</v>
      </c>
    </row>
    <row r="20" spans="7:27">
      <c r="G20" t="s">
        <v>62</v>
      </c>
      <c r="H20" s="73">
        <v>469.67</v>
      </c>
      <c r="I20" s="46">
        <v>0</v>
      </c>
      <c r="J20" s="46">
        <v>0</v>
      </c>
      <c r="K20" s="46">
        <v>0</v>
      </c>
      <c r="L20" s="46">
        <v>0</v>
      </c>
      <c r="M20" s="74">
        <v>4.74</v>
      </c>
      <c r="N20" s="73">
        <v>0</v>
      </c>
      <c r="O20" s="46">
        <v>0</v>
      </c>
      <c r="P20" s="46">
        <v>0</v>
      </c>
      <c r="Q20" s="46">
        <v>-89</v>
      </c>
      <c r="R20" s="46">
        <v>0</v>
      </c>
      <c r="S20" s="74">
        <v>0</v>
      </c>
      <c r="U20" s="73">
        <v>-89</v>
      </c>
      <c r="V20" s="74">
        <v>474.41</v>
      </c>
      <c r="W20">
        <v>469.67</v>
      </c>
      <c r="X20">
        <v>0</v>
      </c>
      <c r="Y20">
        <v>-89</v>
      </c>
      <c r="Z20">
        <v>4.74</v>
      </c>
      <c r="AA20">
        <v>0</v>
      </c>
    </row>
    <row r="21" spans="7:27">
      <c r="G21" t="s">
        <v>63</v>
      </c>
      <c r="H21" s="73">
        <v>434.88</v>
      </c>
      <c r="I21" s="46">
        <v>0</v>
      </c>
      <c r="J21" s="46">
        <v>0</v>
      </c>
      <c r="K21" s="46">
        <v>0</v>
      </c>
      <c r="L21" s="46">
        <v>0</v>
      </c>
      <c r="M21" s="74">
        <v>4.25</v>
      </c>
      <c r="N21" s="73">
        <v>0</v>
      </c>
      <c r="O21" s="46">
        <v>0</v>
      </c>
      <c r="P21" s="46">
        <v>0</v>
      </c>
      <c r="Q21" s="46">
        <v>-89</v>
      </c>
      <c r="R21" s="46">
        <v>0</v>
      </c>
      <c r="S21" s="74">
        <v>0</v>
      </c>
      <c r="U21" s="73">
        <v>-89</v>
      </c>
      <c r="V21" s="74">
        <v>439.13</v>
      </c>
      <c r="W21">
        <v>434.88</v>
      </c>
      <c r="X21">
        <v>0</v>
      </c>
      <c r="Y21">
        <v>-89</v>
      </c>
      <c r="Z21">
        <v>4.25</v>
      </c>
      <c r="AA21">
        <v>0</v>
      </c>
    </row>
    <row r="22" spans="7:27">
      <c r="G22" t="s">
        <v>64</v>
      </c>
      <c r="H22" s="73">
        <v>398.15</v>
      </c>
      <c r="I22" s="46">
        <v>0</v>
      </c>
      <c r="J22" s="46">
        <v>0</v>
      </c>
      <c r="K22" s="46">
        <v>0</v>
      </c>
      <c r="L22" s="46">
        <v>0</v>
      </c>
      <c r="M22" s="74">
        <v>4.74</v>
      </c>
      <c r="N22" s="73">
        <v>0</v>
      </c>
      <c r="O22" s="46">
        <v>0</v>
      </c>
      <c r="P22" s="46">
        <v>0</v>
      </c>
      <c r="Q22" s="46">
        <v>-89</v>
      </c>
      <c r="R22" s="46">
        <v>0</v>
      </c>
      <c r="S22" s="74">
        <v>0</v>
      </c>
      <c r="U22" s="73">
        <v>-89</v>
      </c>
      <c r="V22" s="74">
        <v>402.89</v>
      </c>
      <c r="W22">
        <v>398.15</v>
      </c>
      <c r="X22">
        <v>0</v>
      </c>
      <c r="Y22">
        <v>-89</v>
      </c>
      <c r="Z22">
        <v>4.74</v>
      </c>
      <c r="AA22">
        <v>0</v>
      </c>
    </row>
    <row r="23" spans="7:27">
      <c r="G23" t="s">
        <v>65</v>
      </c>
      <c r="H23" s="73">
        <v>352.74</v>
      </c>
      <c r="I23" s="46">
        <v>0</v>
      </c>
      <c r="J23" s="46">
        <v>0</v>
      </c>
      <c r="K23" s="46">
        <v>0</v>
      </c>
      <c r="L23" s="46">
        <v>0</v>
      </c>
      <c r="M23" s="74">
        <v>2.27</v>
      </c>
      <c r="N23" s="73">
        <v>0</v>
      </c>
      <c r="O23" s="46">
        <v>0</v>
      </c>
      <c r="P23" s="46">
        <v>0</v>
      </c>
      <c r="Q23" s="46">
        <v>-89</v>
      </c>
      <c r="R23" s="46">
        <v>0</v>
      </c>
      <c r="S23" s="74">
        <v>0</v>
      </c>
      <c r="U23" s="73">
        <v>-89</v>
      </c>
      <c r="V23" s="74">
        <v>355.01</v>
      </c>
      <c r="W23">
        <v>352.74</v>
      </c>
      <c r="X23">
        <v>0</v>
      </c>
      <c r="Y23">
        <v>-89</v>
      </c>
      <c r="Z23">
        <v>2.27</v>
      </c>
      <c r="AA23">
        <v>0</v>
      </c>
    </row>
    <row r="24" spans="7:27">
      <c r="G24" t="s">
        <v>66</v>
      </c>
      <c r="H24" s="73">
        <v>292.05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-89</v>
      </c>
      <c r="R24" s="46">
        <v>0</v>
      </c>
      <c r="S24" s="74">
        <v>0</v>
      </c>
      <c r="U24" s="73">
        <v>-89</v>
      </c>
      <c r="V24" s="74">
        <v>292.05</v>
      </c>
      <c r="W24">
        <v>292.05</v>
      </c>
      <c r="X24">
        <v>0</v>
      </c>
      <c r="Y24">
        <v>-89</v>
      </c>
      <c r="Z24">
        <v>0</v>
      </c>
      <c r="AA24">
        <v>0</v>
      </c>
    </row>
    <row r="25" spans="7:27">
      <c r="G25" t="s">
        <v>67</v>
      </c>
      <c r="H25" s="73">
        <v>102.54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-99</v>
      </c>
      <c r="R25" s="46">
        <v>0</v>
      </c>
      <c r="S25" s="74">
        <v>0</v>
      </c>
      <c r="U25" s="73">
        <v>-99</v>
      </c>
      <c r="V25" s="74">
        <v>102.54</v>
      </c>
      <c r="W25">
        <v>102.54</v>
      </c>
      <c r="X25">
        <v>0</v>
      </c>
      <c r="Y25">
        <v>-99</v>
      </c>
      <c r="Z25">
        <v>0</v>
      </c>
      <c r="AA25">
        <v>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5.04</v>
      </c>
      <c r="N26" s="73">
        <v>0</v>
      </c>
      <c r="O26" s="46">
        <v>0</v>
      </c>
      <c r="P26" s="46">
        <v>0</v>
      </c>
      <c r="Q26" s="46">
        <v>-89</v>
      </c>
      <c r="R26" s="46">
        <v>0</v>
      </c>
      <c r="S26" s="74">
        <v>0</v>
      </c>
      <c r="U26" s="73">
        <v>-89</v>
      </c>
      <c r="V26" s="74">
        <v>5.04</v>
      </c>
      <c r="W26">
        <v>0</v>
      </c>
      <c r="X26">
        <v>0</v>
      </c>
      <c r="Y26">
        <v>-89</v>
      </c>
      <c r="Z26">
        <v>5.04</v>
      </c>
      <c r="AA26">
        <v>0</v>
      </c>
    </row>
    <row r="27" spans="7:27">
      <c r="G27" t="s">
        <v>69</v>
      </c>
      <c r="H27" s="73">
        <v>138.19</v>
      </c>
      <c r="I27" s="46">
        <v>0</v>
      </c>
      <c r="J27" s="46">
        <v>0</v>
      </c>
      <c r="K27" s="46">
        <v>0</v>
      </c>
      <c r="L27" s="46">
        <v>0</v>
      </c>
      <c r="M27" s="74">
        <v>3</v>
      </c>
      <c r="N27" s="73">
        <v>0</v>
      </c>
      <c r="O27" s="46">
        <v>0</v>
      </c>
      <c r="P27" s="46">
        <v>0</v>
      </c>
      <c r="Q27" s="46">
        <v>-99</v>
      </c>
      <c r="R27" s="46">
        <v>0</v>
      </c>
      <c r="S27" s="74">
        <v>0</v>
      </c>
      <c r="U27" s="73">
        <v>-99</v>
      </c>
      <c r="V27" s="74">
        <v>141.19</v>
      </c>
      <c r="W27">
        <v>138.19</v>
      </c>
      <c r="X27">
        <v>0</v>
      </c>
      <c r="Y27">
        <v>-99</v>
      </c>
      <c r="Z27">
        <v>3</v>
      </c>
      <c r="AA27">
        <v>0</v>
      </c>
    </row>
    <row r="28" spans="7:27">
      <c r="G28" t="s">
        <v>70</v>
      </c>
      <c r="H28" s="73">
        <v>90.84</v>
      </c>
      <c r="I28" s="46">
        <v>0</v>
      </c>
      <c r="J28" s="46">
        <v>0</v>
      </c>
      <c r="K28" s="46">
        <v>0</v>
      </c>
      <c r="L28" s="46">
        <v>0</v>
      </c>
      <c r="M28" s="74">
        <v>1.93</v>
      </c>
      <c r="N28" s="73">
        <v>0</v>
      </c>
      <c r="O28" s="46">
        <v>0</v>
      </c>
      <c r="P28" s="46">
        <v>-10</v>
      </c>
      <c r="Q28" s="46">
        <v>-90</v>
      </c>
      <c r="R28" s="46">
        <v>0</v>
      </c>
      <c r="S28" s="74">
        <v>0</v>
      </c>
      <c r="U28" s="73">
        <v>-100</v>
      </c>
      <c r="V28" s="74">
        <v>92.77</v>
      </c>
      <c r="W28">
        <v>90.84</v>
      </c>
      <c r="X28">
        <v>0</v>
      </c>
      <c r="Y28">
        <v>-90</v>
      </c>
      <c r="Z28">
        <v>1.93</v>
      </c>
      <c r="AA28">
        <v>-10</v>
      </c>
    </row>
    <row r="29" spans="7:27">
      <c r="G29" t="s">
        <v>71</v>
      </c>
      <c r="H29" s="73">
        <v>22.23</v>
      </c>
      <c r="I29" s="46">
        <v>0</v>
      </c>
      <c r="J29" s="46">
        <v>0</v>
      </c>
      <c r="K29" s="46">
        <v>0</v>
      </c>
      <c r="L29" s="46">
        <v>0</v>
      </c>
      <c r="M29" s="74">
        <v>5.7</v>
      </c>
      <c r="N29" s="73">
        <v>0</v>
      </c>
      <c r="O29" s="46">
        <v>0</v>
      </c>
      <c r="P29" s="46">
        <v>-13</v>
      </c>
      <c r="Q29" s="46">
        <v>-90</v>
      </c>
      <c r="R29" s="46">
        <v>0</v>
      </c>
      <c r="S29" s="74">
        <v>0</v>
      </c>
      <c r="U29" s="73">
        <v>-103</v>
      </c>
      <c r="V29" s="74">
        <v>27.93</v>
      </c>
      <c r="W29">
        <v>22.23</v>
      </c>
      <c r="X29">
        <v>0</v>
      </c>
      <c r="Y29">
        <v>-90</v>
      </c>
      <c r="Z29">
        <v>5.7</v>
      </c>
      <c r="AA29">
        <v>-13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0.87</v>
      </c>
      <c r="N30" s="73">
        <v>0</v>
      </c>
      <c r="O30" s="46">
        <v>0</v>
      </c>
      <c r="P30" s="46">
        <v>-92</v>
      </c>
      <c r="Q30" s="46">
        <v>-89</v>
      </c>
      <c r="R30" s="46">
        <v>0</v>
      </c>
      <c r="S30" s="74">
        <v>0</v>
      </c>
      <c r="U30" s="73">
        <v>-181</v>
      </c>
      <c r="V30" s="74">
        <v>0.87</v>
      </c>
      <c r="W30">
        <v>0</v>
      </c>
      <c r="X30">
        <v>0</v>
      </c>
      <c r="Y30">
        <v>-89</v>
      </c>
      <c r="Z30">
        <v>0.87</v>
      </c>
      <c r="AA30">
        <v>-92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1.84</v>
      </c>
      <c r="N31" s="73">
        <v>0</v>
      </c>
      <c r="O31" s="46">
        <v>0</v>
      </c>
      <c r="P31" s="46">
        <v>-28</v>
      </c>
      <c r="Q31" s="46">
        <v>-75</v>
      </c>
      <c r="R31" s="46">
        <v>0</v>
      </c>
      <c r="S31" s="74">
        <v>0</v>
      </c>
      <c r="U31" s="73">
        <v>-103</v>
      </c>
      <c r="V31" s="74">
        <v>1.84</v>
      </c>
      <c r="W31">
        <v>0</v>
      </c>
      <c r="X31">
        <v>0</v>
      </c>
      <c r="Y31">
        <v>-75</v>
      </c>
      <c r="Z31">
        <v>1.84</v>
      </c>
      <c r="AA31">
        <v>-28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0.77</v>
      </c>
      <c r="N32" s="73">
        <v>0</v>
      </c>
      <c r="O32" s="46">
        <v>0</v>
      </c>
      <c r="P32" s="46">
        <v>-50</v>
      </c>
      <c r="Q32" s="46">
        <v>-61</v>
      </c>
      <c r="R32" s="46">
        <v>0</v>
      </c>
      <c r="S32" s="74">
        <v>0</v>
      </c>
      <c r="U32" s="73">
        <v>-111</v>
      </c>
      <c r="V32" s="74">
        <v>0.77</v>
      </c>
      <c r="W32">
        <v>0</v>
      </c>
      <c r="X32">
        <v>0</v>
      </c>
      <c r="Y32">
        <v>-61</v>
      </c>
      <c r="Z32">
        <v>0.77</v>
      </c>
      <c r="AA32">
        <v>-50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0.57999999999999996</v>
      </c>
      <c r="N33" s="73">
        <v>0</v>
      </c>
      <c r="O33" s="46">
        <v>0</v>
      </c>
      <c r="P33" s="46">
        <v>-72</v>
      </c>
      <c r="Q33" s="46">
        <v>-55</v>
      </c>
      <c r="R33" s="46">
        <v>0</v>
      </c>
      <c r="S33" s="74">
        <v>0</v>
      </c>
      <c r="U33" s="73">
        <v>-127</v>
      </c>
      <c r="V33" s="74">
        <v>0.57999999999999996</v>
      </c>
      <c r="W33">
        <v>0</v>
      </c>
      <c r="X33">
        <v>0</v>
      </c>
      <c r="Y33">
        <v>-55</v>
      </c>
      <c r="Z33">
        <v>0.57999999999999996</v>
      </c>
      <c r="AA33">
        <v>-72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-41</v>
      </c>
      <c r="R34" s="46">
        <v>0</v>
      </c>
      <c r="S34" s="74">
        <v>0</v>
      </c>
      <c r="U34" s="73">
        <v>-41</v>
      </c>
      <c r="V34" s="74">
        <v>0</v>
      </c>
      <c r="W34">
        <v>0</v>
      </c>
      <c r="X34">
        <v>0</v>
      </c>
      <c r="Y34">
        <v>-41</v>
      </c>
      <c r="Z34">
        <v>0</v>
      </c>
      <c r="AA34">
        <v>0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0.77</v>
      </c>
      <c r="N35" s="73">
        <v>0</v>
      </c>
      <c r="O35" s="46">
        <v>0</v>
      </c>
      <c r="P35" s="46">
        <v>0</v>
      </c>
      <c r="Q35" s="46">
        <v>-30</v>
      </c>
      <c r="R35" s="46">
        <v>0</v>
      </c>
      <c r="S35" s="74">
        <v>0</v>
      </c>
      <c r="U35" s="73">
        <v>-30</v>
      </c>
      <c r="V35" s="74">
        <v>0.77</v>
      </c>
      <c r="W35">
        <v>0</v>
      </c>
      <c r="X35">
        <v>0</v>
      </c>
      <c r="Y35">
        <v>-30</v>
      </c>
      <c r="Z35">
        <v>0.77</v>
      </c>
      <c r="AA35">
        <v>0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-8</v>
      </c>
      <c r="P36" s="46">
        <v>0</v>
      </c>
      <c r="Q36" s="46">
        <v>-10</v>
      </c>
      <c r="R36" s="46">
        <v>0</v>
      </c>
      <c r="S36" s="74">
        <v>0</v>
      </c>
      <c r="U36" s="73">
        <v>-18</v>
      </c>
      <c r="V36" s="74">
        <v>0</v>
      </c>
      <c r="W36">
        <v>0</v>
      </c>
      <c r="X36">
        <v>-8</v>
      </c>
      <c r="Y36">
        <v>-10</v>
      </c>
      <c r="Z36">
        <v>0</v>
      </c>
      <c r="AA36">
        <v>0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-28</v>
      </c>
      <c r="P37" s="46">
        <v>0</v>
      </c>
      <c r="Q37" s="46">
        <v>-10</v>
      </c>
      <c r="R37" s="46">
        <v>0</v>
      </c>
      <c r="S37" s="74">
        <v>0</v>
      </c>
      <c r="U37" s="73">
        <v>-38</v>
      </c>
      <c r="V37" s="74">
        <v>0</v>
      </c>
      <c r="W37">
        <v>0</v>
      </c>
      <c r="X37">
        <v>-28</v>
      </c>
      <c r="Y37">
        <v>-10</v>
      </c>
      <c r="Z37">
        <v>0</v>
      </c>
      <c r="AA37">
        <v>0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-32</v>
      </c>
      <c r="P38" s="46">
        <v>0</v>
      </c>
      <c r="Q38" s="46">
        <v>-10</v>
      </c>
      <c r="R38" s="46">
        <v>0</v>
      </c>
      <c r="S38" s="74">
        <v>0</v>
      </c>
      <c r="U38" s="73">
        <v>-42</v>
      </c>
      <c r="V38" s="74">
        <v>0</v>
      </c>
      <c r="W38">
        <v>0</v>
      </c>
      <c r="X38">
        <v>-32</v>
      </c>
      <c r="Y38">
        <v>-10</v>
      </c>
      <c r="Z38">
        <v>0</v>
      </c>
      <c r="AA38">
        <v>0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-53</v>
      </c>
      <c r="P39" s="46">
        <v>0</v>
      </c>
      <c r="Q39" s="46">
        <v>-10</v>
      </c>
      <c r="R39" s="46">
        <v>0</v>
      </c>
      <c r="S39" s="74">
        <v>0</v>
      </c>
      <c r="U39" s="73">
        <v>-63</v>
      </c>
      <c r="V39" s="74">
        <v>0</v>
      </c>
      <c r="W39">
        <v>0</v>
      </c>
      <c r="X39">
        <v>-53</v>
      </c>
      <c r="Y39">
        <v>-10</v>
      </c>
      <c r="Z39">
        <v>0</v>
      </c>
      <c r="AA39">
        <v>0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-33</v>
      </c>
      <c r="P40" s="46">
        <v>0</v>
      </c>
      <c r="Q40" s="46">
        <v>-10</v>
      </c>
      <c r="R40" s="46">
        <v>0</v>
      </c>
      <c r="S40" s="74">
        <v>0</v>
      </c>
      <c r="U40" s="73">
        <v>-43</v>
      </c>
      <c r="V40" s="74">
        <v>0</v>
      </c>
      <c r="W40">
        <v>0</v>
      </c>
      <c r="X40">
        <v>-33</v>
      </c>
      <c r="Y40">
        <v>-10</v>
      </c>
      <c r="Z40">
        <v>0</v>
      </c>
      <c r="AA40">
        <v>0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-13</v>
      </c>
      <c r="P41" s="46">
        <v>0</v>
      </c>
      <c r="Q41" s="46">
        <v>0</v>
      </c>
      <c r="R41" s="46">
        <v>0</v>
      </c>
      <c r="S41" s="74">
        <v>0</v>
      </c>
      <c r="U41" s="73">
        <v>-13</v>
      </c>
      <c r="V41" s="74">
        <v>0</v>
      </c>
      <c r="W41">
        <v>0</v>
      </c>
      <c r="X41">
        <v>-13</v>
      </c>
      <c r="Y41">
        <v>0</v>
      </c>
      <c r="Z41">
        <v>0</v>
      </c>
      <c r="AA41">
        <v>0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-13</v>
      </c>
      <c r="P42" s="46">
        <v>0</v>
      </c>
      <c r="Q42" s="46">
        <v>0</v>
      </c>
      <c r="R42" s="46">
        <v>0</v>
      </c>
      <c r="S42" s="74">
        <v>0</v>
      </c>
      <c r="U42" s="73">
        <v>-13</v>
      </c>
      <c r="V42" s="74">
        <v>0</v>
      </c>
      <c r="W42">
        <v>0</v>
      </c>
      <c r="X42">
        <v>-13</v>
      </c>
      <c r="Y42">
        <v>0</v>
      </c>
      <c r="Z42">
        <v>0</v>
      </c>
      <c r="AA42">
        <v>0</v>
      </c>
    </row>
    <row r="43" spans="7:27">
      <c r="G43" t="s">
        <v>85</v>
      </c>
      <c r="H43" s="73">
        <v>0</v>
      </c>
      <c r="I43" s="46">
        <v>0</v>
      </c>
      <c r="J43" s="46">
        <v>28.03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28.03</v>
      </c>
      <c r="W43">
        <v>0</v>
      </c>
      <c r="X43">
        <v>0</v>
      </c>
      <c r="Y43">
        <v>0</v>
      </c>
      <c r="Z43">
        <v>0</v>
      </c>
      <c r="AA43">
        <v>28.03</v>
      </c>
    </row>
    <row r="44" spans="7:27">
      <c r="G44" t="s">
        <v>86</v>
      </c>
      <c r="H44" s="73">
        <v>0</v>
      </c>
      <c r="I44" s="46">
        <v>0</v>
      </c>
      <c r="J44" s="46">
        <v>58.95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58.95</v>
      </c>
      <c r="W44">
        <v>0</v>
      </c>
      <c r="X44">
        <v>0</v>
      </c>
      <c r="Y44">
        <v>0</v>
      </c>
      <c r="Z44">
        <v>0</v>
      </c>
      <c r="AA44">
        <v>58.95</v>
      </c>
    </row>
    <row r="45" spans="7:27">
      <c r="G45" t="s">
        <v>87</v>
      </c>
      <c r="H45" s="73">
        <v>0</v>
      </c>
      <c r="I45" s="46">
        <v>0</v>
      </c>
      <c r="J45" s="46">
        <v>86.98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86.98</v>
      </c>
      <c r="W45">
        <v>0</v>
      </c>
      <c r="X45">
        <v>0</v>
      </c>
      <c r="Y45">
        <v>0</v>
      </c>
      <c r="Z45">
        <v>0</v>
      </c>
      <c r="AA45">
        <v>86.98</v>
      </c>
    </row>
    <row r="46" spans="7:27">
      <c r="G46" t="s">
        <v>88</v>
      </c>
      <c r="H46" s="73">
        <v>0</v>
      </c>
      <c r="I46" s="46">
        <v>0</v>
      </c>
      <c r="J46" s="46">
        <v>111.14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111.14</v>
      </c>
      <c r="W46">
        <v>0</v>
      </c>
      <c r="X46">
        <v>0</v>
      </c>
      <c r="Y46">
        <v>0</v>
      </c>
      <c r="Z46">
        <v>0</v>
      </c>
      <c r="AA46">
        <v>111.14</v>
      </c>
    </row>
    <row r="47" spans="7:27">
      <c r="G47" t="s">
        <v>89</v>
      </c>
      <c r="H47" s="73">
        <v>0</v>
      </c>
      <c r="I47" s="46">
        <v>0</v>
      </c>
      <c r="J47" s="46">
        <v>138.19999999999999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138.19999999999999</v>
      </c>
      <c r="W47">
        <v>0</v>
      </c>
      <c r="X47">
        <v>0</v>
      </c>
      <c r="Y47">
        <v>0</v>
      </c>
      <c r="Z47">
        <v>0</v>
      </c>
      <c r="AA47">
        <v>138.19999999999999</v>
      </c>
    </row>
    <row r="48" spans="7:27">
      <c r="G48" t="s">
        <v>90</v>
      </c>
      <c r="H48" s="73">
        <v>0</v>
      </c>
      <c r="I48" s="46">
        <v>0</v>
      </c>
      <c r="J48" s="46">
        <v>162.36000000000001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162.36000000000001</v>
      </c>
      <c r="W48">
        <v>0</v>
      </c>
      <c r="X48">
        <v>0</v>
      </c>
      <c r="Y48">
        <v>0</v>
      </c>
      <c r="Z48">
        <v>0</v>
      </c>
      <c r="AA48">
        <v>162.36000000000001</v>
      </c>
    </row>
    <row r="49" spans="7:27">
      <c r="G49" t="s">
        <v>91</v>
      </c>
      <c r="H49" s="73">
        <v>0</v>
      </c>
      <c r="I49" s="46">
        <v>0</v>
      </c>
      <c r="J49" s="46">
        <v>180.72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180.72</v>
      </c>
      <c r="W49">
        <v>0</v>
      </c>
      <c r="X49">
        <v>0</v>
      </c>
      <c r="Y49">
        <v>0</v>
      </c>
      <c r="Z49">
        <v>0</v>
      </c>
      <c r="AA49">
        <v>180.72</v>
      </c>
    </row>
    <row r="50" spans="7:27">
      <c r="G50" t="s">
        <v>92</v>
      </c>
      <c r="H50" s="73">
        <v>22.23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22.23</v>
      </c>
      <c r="W50">
        <v>22.23</v>
      </c>
      <c r="X50">
        <v>0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55.08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55.08</v>
      </c>
      <c r="W51">
        <v>55.08</v>
      </c>
      <c r="X51">
        <v>0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91.81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91.81</v>
      </c>
      <c r="W52">
        <v>91.81</v>
      </c>
      <c r="X52">
        <v>0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122.73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122.73</v>
      </c>
      <c r="W53">
        <v>122.73</v>
      </c>
      <c r="X53">
        <v>0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158.49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158.49</v>
      </c>
      <c r="W54">
        <v>158.49</v>
      </c>
      <c r="X54">
        <v>0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127.08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127.08</v>
      </c>
      <c r="W55">
        <v>127.08</v>
      </c>
      <c r="X55">
        <v>0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172.02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172.02</v>
      </c>
      <c r="W56">
        <v>172.02</v>
      </c>
      <c r="X56">
        <v>0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174.15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174.15</v>
      </c>
      <c r="W57">
        <v>174.15</v>
      </c>
      <c r="X57">
        <v>0</v>
      </c>
      <c r="Y57">
        <v>0</v>
      </c>
      <c r="Z57">
        <v>0</v>
      </c>
      <c r="AA57">
        <v>0</v>
      </c>
    </row>
    <row r="58" spans="7:27">
      <c r="G58" t="s">
        <v>100</v>
      </c>
      <c r="H58" s="73">
        <v>283.64</v>
      </c>
      <c r="I58" s="46">
        <v>0</v>
      </c>
      <c r="J58" s="46">
        <v>31.89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315.52999999999997</v>
      </c>
      <c r="W58">
        <v>283.64</v>
      </c>
      <c r="X58">
        <v>0</v>
      </c>
      <c r="Y58">
        <v>0</v>
      </c>
      <c r="Z58">
        <v>0</v>
      </c>
      <c r="AA58">
        <v>31.89</v>
      </c>
    </row>
    <row r="59" spans="7:27">
      <c r="G59" t="s">
        <v>101</v>
      </c>
      <c r="H59" s="73">
        <v>0</v>
      </c>
      <c r="I59" s="46">
        <v>0</v>
      </c>
      <c r="J59" s="46">
        <v>85.04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85.04</v>
      </c>
      <c r="W59">
        <v>0</v>
      </c>
      <c r="X59">
        <v>0</v>
      </c>
      <c r="Y59">
        <v>0</v>
      </c>
      <c r="Z59">
        <v>0</v>
      </c>
      <c r="AA59">
        <v>85.04</v>
      </c>
    </row>
    <row r="60" spans="7:27">
      <c r="G60" t="s">
        <v>102</v>
      </c>
      <c r="H60" s="73">
        <v>47.93</v>
      </c>
      <c r="I60" s="46">
        <v>0</v>
      </c>
      <c r="J60" s="46">
        <v>132.4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180.33</v>
      </c>
      <c r="W60">
        <v>47.93</v>
      </c>
      <c r="X60">
        <v>0</v>
      </c>
      <c r="Y60">
        <v>0</v>
      </c>
      <c r="Z60">
        <v>0</v>
      </c>
      <c r="AA60">
        <v>132.4</v>
      </c>
    </row>
    <row r="61" spans="7:27">
      <c r="G61" t="s">
        <v>103</v>
      </c>
      <c r="H61" s="73">
        <v>161.29</v>
      </c>
      <c r="I61" s="46">
        <v>0</v>
      </c>
      <c r="J61" s="46">
        <v>178.79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340.08</v>
      </c>
      <c r="W61">
        <v>161.29</v>
      </c>
      <c r="X61">
        <v>0</v>
      </c>
      <c r="Y61">
        <v>0</v>
      </c>
      <c r="Z61">
        <v>0</v>
      </c>
      <c r="AA61">
        <v>178.79</v>
      </c>
    </row>
    <row r="62" spans="7:27">
      <c r="G62" t="s">
        <v>104</v>
      </c>
      <c r="H62" s="73">
        <v>213.29</v>
      </c>
      <c r="I62" s="46">
        <v>0</v>
      </c>
      <c r="J62" s="46">
        <v>211.64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424.93</v>
      </c>
      <c r="W62">
        <v>213.29</v>
      </c>
      <c r="X62">
        <v>0</v>
      </c>
      <c r="Y62">
        <v>0</v>
      </c>
      <c r="Z62">
        <v>0</v>
      </c>
      <c r="AA62">
        <v>211.64</v>
      </c>
    </row>
    <row r="63" spans="7:27">
      <c r="G63" t="s">
        <v>105</v>
      </c>
      <c r="H63" s="73">
        <v>0</v>
      </c>
      <c r="I63" s="46">
        <v>0</v>
      </c>
      <c r="J63" s="46">
        <v>234.84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234.84</v>
      </c>
      <c r="W63">
        <v>0</v>
      </c>
      <c r="X63">
        <v>0</v>
      </c>
      <c r="Y63">
        <v>0</v>
      </c>
      <c r="Z63">
        <v>0</v>
      </c>
      <c r="AA63">
        <v>234.84</v>
      </c>
    </row>
    <row r="64" spans="7:27">
      <c r="G64" t="s">
        <v>106</v>
      </c>
      <c r="H64" s="73">
        <v>19.329999999999998</v>
      </c>
      <c r="I64" s="46">
        <v>0</v>
      </c>
      <c r="J64" s="46">
        <v>250.3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269.63</v>
      </c>
      <c r="W64">
        <v>19.329999999999998</v>
      </c>
      <c r="X64">
        <v>0</v>
      </c>
      <c r="Y64">
        <v>0</v>
      </c>
      <c r="Z64">
        <v>0</v>
      </c>
      <c r="AA64">
        <v>250.3</v>
      </c>
    </row>
    <row r="65" spans="7:27">
      <c r="G65" t="s">
        <v>107</v>
      </c>
      <c r="H65" s="73">
        <v>110.94</v>
      </c>
      <c r="I65" s="46">
        <v>0</v>
      </c>
      <c r="J65" s="46">
        <v>259.95999999999998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370.9</v>
      </c>
      <c r="W65">
        <v>110.94</v>
      </c>
      <c r="X65">
        <v>0</v>
      </c>
      <c r="Y65">
        <v>0</v>
      </c>
      <c r="Z65">
        <v>0</v>
      </c>
      <c r="AA65">
        <v>259.95999999999998</v>
      </c>
    </row>
    <row r="66" spans="7:27">
      <c r="G66" t="s">
        <v>108</v>
      </c>
      <c r="H66" s="73">
        <v>180.43</v>
      </c>
      <c r="I66" s="46">
        <v>0</v>
      </c>
      <c r="J66" s="46">
        <v>256.08999999999997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436.52</v>
      </c>
      <c r="W66">
        <v>180.43</v>
      </c>
      <c r="X66">
        <v>0</v>
      </c>
      <c r="Y66">
        <v>0</v>
      </c>
      <c r="Z66">
        <v>0</v>
      </c>
      <c r="AA66">
        <v>256.08999999999997</v>
      </c>
    </row>
    <row r="67" spans="7:27">
      <c r="G67" t="s">
        <v>109</v>
      </c>
      <c r="H67" s="73">
        <v>242.76</v>
      </c>
      <c r="I67" s="46">
        <v>0</v>
      </c>
      <c r="J67" s="46">
        <v>247.4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490.16</v>
      </c>
      <c r="W67">
        <v>242.76</v>
      </c>
      <c r="X67">
        <v>0</v>
      </c>
      <c r="Y67">
        <v>0</v>
      </c>
      <c r="Z67">
        <v>0</v>
      </c>
      <c r="AA67">
        <v>247.4</v>
      </c>
    </row>
    <row r="68" spans="7:27">
      <c r="G68" t="s">
        <v>110</v>
      </c>
      <c r="H68" s="73">
        <v>301.61</v>
      </c>
      <c r="I68" s="46">
        <v>0</v>
      </c>
      <c r="J68" s="46">
        <v>231.94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533.54999999999995</v>
      </c>
      <c r="W68">
        <v>301.61</v>
      </c>
      <c r="X68">
        <v>0</v>
      </c>
      <c r="Y68">
        <v>0</v>
      </c>
      <c r="Z68">
        <v>0</v>
      </c>
      <c r="AA68">
        <v>231.94</v>
      </c>
    </row>
    <row r="69" spans="7:27">
      <c r="G69" t="s">
        <v>111</v>
      </c>
      <c r="H69" s="73">
        <v>360.66</v>
      </c>
      <c r="I69" s="46">
        <v>0</v>
      </c>
      <c r="J69" s="46">
        <v>221.31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581.97</v>
      </c>
      <c r="W69">
        <v>360.66</v>
      </c>
      <c r="X69">
        <v>0</v>
      </c>
      <c r="Y69">
        <v>0</v>
      </c>
      <c r="Z69">
        <v>0</v>
      </c>
      <c r="AA69">
        <v>221.31</v>
      </c>
    </row>
    <row r="70" spans="7:27">
      <c r="G70" t="s">
        <v>112</v>
      </c>
      <c r="H70" s="73">
        <v>433.33</v>
      </c>
      <c r="I70" s="46">
        <v>0</v>
      </c>
      <c r="J70" s="46">
        <v>199.08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632.41</v>
      </c>
      <c r="W70">
        <v>433.33</v>
      </c>
      <c r="X70">
        <v>0</v>
      </c>
      <c r="Y70">
        <v>0</v>
      </c>
      <c r="Z70">
        <v>0</v>
      </c>
      <c r="AA70">
        <v>199.08</v>
      </c>
    </row>
    <row r="71" spans="7:27">
      <c r="G71" t="s">
        <v>113</v>
      </c>
      <c r="H71" s="73">
        <v>0</v>
      </c>
      <c r="I71" s="46">
        <v>0</v>
      </c>
      <c r="J71" s="46">
        <v>177.82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177.82</v>
      </c>
      <c r="W71">
        <v>0</v>
      </c>
      <c r="X71">
        <v>0</v>
      </c>
      <c r="Y71">
        <v>0</v>
      </c>
      <c r="Z71">
        <v>0</v>
      </c>
      <c r="AA71">
        <v>177.82</v>
      </c>
    </row>
    <row r="72" spans="7:27">
      <c r="G72" t="s">
        <v>114</v>
      </c>
      <c r="H72" s="73">
        <v>62.24</v>
      </c>
      <c r="I72" s="46">
        <v>0</v>
      </c>
      <c r="J72" s="46">
        <v>154.62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216.86</v>
      </c>
      <c r="W72">
        <v>62.24</v>
      </c>
      <c r="X72">
        <v>0</v>
      </c>
      <c r="Y72">
        <v>0</v>
      </c>
      <c r="Z72">
        <v>0</v>
      </c>
      <c r="AA72">
        <v>154.62</v>
      </c>
    </row>
    <row r="73" spans="7:27">
      <c r="G73" t="s">
        <v>115</v>
      </c>
      <c r="H73" s="73">
        <v>333.02</v>
      </c>
      <c r="I73" s="46">
        <v>0</v>
      </c>
      <c r="J73" s="46">
        <v>122.73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455.75</v>
      </c>
      <c r="W73">
        <v>333.02</v>
      </c>
      <c r="X73">
        <v>0</v>
      </c>
      <c r="Y73">
        <v>0</v>
      </c>
      <c r="Z73">
        <v>0</v>
      </c>
      <c r="AA73">
        <v>122.73</v>
      </c>
    </row>
    <row r="74" spans="7:27">
      <c r="G74" t="s">
        <v>116</v>
      </c>
      <c r="H74" s="73">
        <v>465.23</v>
      </c>
      <c r="I74" s="46">
        <v>0</v>
      </c>
      <c r="J74" s="46">
        <v>90.84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556.07000000000005</v>
      </c>
      <c r="W74">
        <v>465.23</v>
      </c>
      <c r="X74">
        <v>0</v>
      </c>
      <c r="Y74">
        <v>0</v>
      </c>
      <c r="Z74">
        <v>0</v>
      </c>
      <c r="AA74">
        <v>90.84</v>
      </c>
    </row>
    <row r="75" spans="7:27">
      <c r="G75" t="s">
        <v>117</v>
      </c>
      <c r="H75" s="73">
        <v>373.7</v>
      </c>
      <c r="I75" s="46">
        <v>0</v>
      </c>
      <c r="J75" s="46">
        <v>57.02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430.72</v>
      </c>
      <c r="W75">
        <v>373.7</v>
      </c>
      <c r="X75">
        <v>0</v>
      </c>
      <c r="Y75">
        <v>0</v>
      </c>
      <c r="Z75">
        <v>0</v>
      </c>
      <c r="AA75">
        <v>57.02</v>
      </c>
    </row>
    <row r="76" spans="7:27">
      <c r="G76" t="s">
        <v>118</v>
      </c>
      <c r="H76" s="73">
        <v>502.51</v>
      </c>
      <c r="I76" s="46">
        <v>0</v>
      </c>
      <c r="J76" s="46">
        <v>23.19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525.70000000000005</v>
      </c>
      <c r="W76">
        <v>502.51</v>
      </c>
      <c r="X76">
        <v>0</v>
      </c>
      <c r="Y76">
        <v>0</v>
      </c>
      <c r="Z76">
        <v>0</v>
      </c>
      <c r="AA76">
        <v>23.19</v>
      </c>
    </row>
    <row r="77" spans="7:27">
      <c r="G77" t="s">
        <v>119</v>
      </c>
      <c r="H77" s="73">
        <v>436.81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-10</v>
      </c>
      <c r="R77" s="46">
        <v>0</v>
      </c>
      <c r="S77" s="74">
        <v>0</v>
      </c>
      <c r="U77" s="73">
        <v>-10</v>
      </c>
      <c r="V77" s="74">
        <v>436.81</v>
      </c>
      <c r="W77">
        <v>436.81</v>
      </c>
      <c r="X77">
        <v>0</v>
      </c>
      <c r="Y77">
        <v>-10</v>
      </c>
      <c r="Z77">
        <v>0</v>
      </c>
      <c r="AA77">
        <v>0</v>
      </c>
    </row>
    <row r="78" spans="7:27">
      <c r="G78" t="s">
        <v>120</v>
      </c>
      <c r="H78" s="73">
        <v>410.72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-15</v>
      </c>
      <c r="R78" s="46">
        <v>0</v>
      </c>
      <c r="S78" s="74">
        <v>0</v>
      </c>
      <c r="U78" s="73">
        <v>-15</v>
      </c>
      <c r="V78" s="74">
        <v>410.72</v>
      </c>
      <c r="W78">
        <v>410.72</v>
      </c>
      <c r="X78">
        <v>0</v>
      </c>
      <c r="Y78">
        <v>-15</v>
      </c>
      <c r="Z78">
        <v>0</v>
      </c>
      <c r="AA78">
        <v>0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3.09</v>
      </c>
      <c r="N79" s="73">
        <v>0</v>
      </c>
      <c r="O79" s="46">
        <v>0</v>
      </c>
      <c r="P79" s="46">
        <v>0</v>
      </c>
      <c r="Q79" s="46">
        <v>-30</v>
      </c>
      <c r="R79" s="46">
        <v>0</v>
      </c>
      <c r="S79" s="74">
        <v>0</v>
      </c>
      <c r="U79" s="73">
        <v>-30</v>
      </c>
      <c r="V79" s="74">
        <v>3.09</v>
      </c>
      <c r="W79">
        <v>0</v>
      </c>
      <c r="X79">
        <v>0</v>
      </c>
      <c r="Y79">
        <v>-30</v>
      </c>
      <c r="Z79">
        <v>3.09</v>
      </c>
      <c r="AA79">
        <v>0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3.58</v>
      </c>
      <c r="N80" s="73">
        <v>0</v>
      </c>
      <c r="O80" s="46">
        <v>0</v>
      </c>
      <c r="P80" s="46">
        <v>0</v>
      </c>
      <c r="Q80" s="46">
        <v>-40</v>
      </c>
      <c r="R80" s="46">
        <v>0</v>
      </c>
      <c r="S80" s="74">
        <v>0</v>
      </c>
      <c r="U80" s="73">
        <v>-40</v>
      </c>
      <c r="V80" s="74">
        <v>3.58</v>
      </c>
      <c r="W80">
        <v>0</v>
      </c>
      <c r="X80">
        <v>0</v>
      </c>
      <c r="Y80">
        <v>-40</v>
      </c>
      <c r="Z80">
        <v>3.58</v>
      </c>
      <c r="AA80">
        <v>0</v>
      </c>
    </row>
    <row r="81" spans="7:27">
      <c r="G81" t="s">
        <v>123</v>
      </c>
      <c r="H81" s="73">
        <v>0</v>
      </c>
      <c r="I81" s="46">
        <v>25.53</v>
      </c>
      <c r="J81" s="46">
        <v>0</v>
      </c>
      <c r="K81" s="46">
        <v>0</v>
      </c>
      <c r="L81" s="46">
        <v>0</v>
      </c>
      <c r="M81" s="74">
        <v>2.2000000000000002</v>
      </c>
      <c r="N81" s="73">
        <v>0</v>
      </c>
      <c r="O81" s="46">
        <v>0</v>
      </c>
      <c r="P81" s="46">
        <v>0</v>
      </c>
      <c r="Q81" s="46">
        <v>-39</v>
      </c>
      <c r="R81" s="46">
        <v>0</v>
      </c>
      <c r="S81" s="74">
        <v>0</v>
      </c>
      <c r="U81" s="73">
        <v>-39</v>
      </c>
      <c r="V81" s="74">
        <v>27.73</v>
      </c>
      <c r="W81">
        <v>0</v>
      </c>
      <c r="X81">
        <v>25.53</v>
      </c>
      <c r="Y81">
        <v>-39</v>
      </c>
      <c r="Z81">
        <v>2.2000000000000002</v>
      </c>
      <c r="AA81">
        <v>0</v>
      </c>
    </row>
    <row r="82" spans="7:27">
      <c r="G82" t="s">
        <v>124</v>
      </c>
      <c r="H82" s="73">
        <v>0</v>
      </c>
      <c r="I82" s="46">
        <v>19.64</v>
      </c>
      <c r="J82" s="46">
        <v>0</v>
      </c>
      <c r="K82" s="46">
        <v>0</v>
      </c>
      <c r="L82" s="46">
        <v>0</v>
      </c>
      <c r="M82" s="74">
        <v>2.73</v>
      </c>
      <c r="N82" s="73">
        <v>0</v>
      </c>
      <c r="O82" s="46">
        <v>0</v>
      </c>
      <c r="P82" s="46">
        <v>0</v>
      </c>
      <c r="Q82" s="46">
        <v>-46</v>
      </c>
      <c r="R82" s="46">
        <v>0</v>
      </c>
      <c r="S82" s="74">
        <v>0</v>
      </c>
      <c r="U82" s="73">
        <v>-46</v>
      </c>
      <c r="V82" s="74">
        <v>22.37</v>
      </c>
      <c r="W82">
        <v>0</v>
      </c>
      <c r="X82">
        <v>19.64</v>
      </c>
      <c r="Y82">
        <v>-46</v>
      </c>
      <c r="Z82">
        <v>2.73</v>
      </c>
      <c r="AA82">
        <v>0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2.83</v>
      </c>
      <c r="N83" s="73">
        <v>0</v>
      </c>
      <c r="O83" s="46">
        <v>0</v>
      </c>
      <c r="P83" s="46">
        <v>0</v>
      </c>
      <c r="Q83" s="46">
        <v>-50</v>
      </c>
      <c r="R83" s="46">
        <v>0</v>
      </c>
      <c r="S83" s="74">
        <v>0</v>
      </c>
      <c r="U83" s="73">
        <v>-50</v>
      </c>
      <c r="V83" s="74">
        <v>2.83</v>
      </c>
      <c r="W83">
        <v>0</v>
      </c>
      <c r="X83">
        <v>0</v>
      </c>
      <c r="Y83">
        <v>-50</v>
      </c>
      <c r="Z83">
        <v>2.83</v>
      </c>
      <c r="AA83">
        <v>0</v>
      </c>
    </row>
    <row r="84" spans="7:27">
      <c r="G84" t="s">
        <v>126</v>
      </c>
      <c r="H84" s="73">
        <v>13.44</v>
      </c>
      <c r="I84" s="46">
        <v>0</v>
      </c>
      <c r="J84" s="46">
        <v>0</v>
      </c>
      <c r="K84" s="46">
        <v>0</v>
      </c>
      <c r="L84" s="46">
        <v>0</v>
      </c>
      <c r="M84" s="74">
        <v>2.38</v>
      </c>
      <c r="N84" s="73">
        <v>0</v>
      </c>
      <c r="O84" s="46">
        <v>0</v>
      </c>
      <c r="P84" s="46">
        <v>0</v>
      </c>
      <c r="Q84" s="46">
        <v>-51</v>
      </c>
      <c r="R84" s="46">
        <v>0</v>
      </c>
      <c r="S84" s="74">
        <v>0</v>
      </c>
      <c r="U84" s="73">
        <v>-51</v>
      </c>
      <c r="V84" s="74">
        <v>15.82</v>
      </c>
      <c r="W84">
        <v>13.44</v>
      </c>
      <c r="X84">
        <v>0</v>
      </c>
      <c r="Y84">
        <v>-51</v>
      </c>
      <c r="Z84">
        <v>2.38</v>
      </c>
      <c r="AA84">
        <v>0</v>
      </c>
    </row>
    <row r="85" spans="7:27">
      <c r="G85" t="s">
        <v>127</v>
      </c>
      <c r="H85" s="73">
        <v>39.78</v>
      </c>
      <c r="I85" s="46">
        <v>11.88</v>
      </c>
      <c r="J85" s="46">
        <v>0</v>
      </c>
      <c r="K85" s="46">
        <v>0</v>
      </c>
      <c r="L85" s="46">
        <v>0</v>
      </c>
      <c r="M85" s="74">
        <v>2.0099999999999998</v>
      </c>
      <c r="N85" s="73">
        <v>0</v>
      </c>
      <c r="O85" s="46">
        <v>0</v>
      </c>
      <c r="P85" s="46">
        <v>0</v>
      </c>
      <c r="Q85" s="46">
        <v>-49</v>
      </c>
      <c r="R85" s="46">
        <v>0</v>
      </c>
      <c r="S85" s="74">
        <v>0</v>
      </c>
      <c r="U85" s="73">
        <v>-49</v>
      </c>
      <c r="V85" s="74">
        <v>53.67</v>
      </c>
      <c r="W85">
        <v>39.78</v>
      </c>
      <c r="X85">
        <v>11.88</v>
      </c>
      <c r="Y85">
        <v>-49</v>
      </c>
      <c r="Z85">
        <v>2.0099999999999998</v>
      </c>
      <c r="AA85">
        <v>0</v>
      </c>
    </row>
    <row r="86" spans="7:27">
      <c r="G86" t="s">
        <v>128</v>
      </c>
      <c r="H86" s="73">
        <v>51.7</v>
      </c>
      <c r="I86" s="46">
        <v>11.71</v>
      </c>
      <c r="J86" s="46">
        <v>0</v>
      </c>
      <c r="K86" s="46">
        <v>0</v>
      </c>
      <c r="L86" s="46">
        <v>0</v>
      </c>
      <c r="M86" s="74">
        <v>1.5</v>
      </c>
      <c r="N86" s="73">
        <v>0</v>
      </c>
      <c r="O86" s="46">
        <v>0</v>
      </c>
      <c r="P86" s="46">
        <v>0</v>
      </c>
      <c r="Q86" s="46">
        <v>-51</v>
      </c>
      <c r="R86" s="46">
        <v>0</v>
      </c>
      <c r="S86" s="74">
        <v>0</v>
      </c>
      <c r="U86" s="73">
        <v>-51</v>
      </c>
      <c r="V86" s="74">
        <v>64.91</v>
      </c>
      <c r="W86">
        <v>51.7</v>
      </c>
      <c r="X86">
        <v>11.71</v>
      </c>
      <c r="Y86">
        <v>-51</v>
      </c>
      <c r="Z86">
        <v>1.5</v>
      </c>
      <c r="AA86">
        <v>0</v>
      </c>
    </row>
    <row r="87" spans="7:27">
      <c r="G87" t="s">
        <v>129</v>
      </c>
      <c r="H87" s="73">
        <v>0</v>
      </c>
      <c r="I87" s="46">
        <v>8.4600000000000009</v>
      </c>
      <c r="J87" s="46">
        <v>0</v>
      </c>
      <c r="K87" s="46">
        <v>0</v>
      </c>
      <c r="L87" s="46">
        <v>0</v>
      </c>
      <c r="M87" s="74">
        <v>0.31</v>
      </c>
      <c r="N87" s="73">
        <v>0</v>
      </c>
      <c r="O87" s="46">
        <v>0</v>
      </c>
      <c r="P87" s="46">
        <v>0</v>
      </c>
      <c r="Q87" s="46">
        <v>-57</v>
      </c>
      <c r="R87" s="46">
        <v>0</v>
      </c>
      <c r="S87" s="74">
        <v>0</v>
      </c>
      <c r="U87" s="73">
        <v>-57</v>
      </c>
      <c r="V87" s="74">
        <v>8.77</v>
      </c>
      <c r="W87">
        <v>0</v>
      </c>
      <c r="X87">
        <v>8.4600000000000009</v>
      </c>
      <c r="Y87">
        <v>-57</v>
      </c>
      <c r="Z87">
        <v>0.31</v>
      </c>
      <c r="AA87">
        <v>0</v>
      </c>
    </row>
    <row r="88" spans="7:27">
      <c r="G88" t="s">
        <v>130</v>
      </c>
      <c r="H88" s="73">
        <v>0</v>
      </c>
      <c r="I88" s="46">
        <v>9.9600000000000009</v>
      </c>
      <c r="J88" s="46">
        <v>0</v>
      </c>
      <c r="K88" s="46">
        <v>0</v>
      </c>
      <c r="L88" s="46">
        <v>0</v>
      </c>
      <c r="M88" s="74">
        <v>0.42</v>
      </c>
      <c r="N88" s="73">
        <v>0</v>
      </c>
      <c r="O88" s="46">
        <v>0</v>
      </c>
      <c r="P88" s="46">
        <v>0</v>
      </c>
      <c r="Q88" s="46">
        <v>-59</v>
      </c>
      <c r="R88" s="46">
        <v>0</v>
      </c>
      <c r="S88" s="74">
        <v>0</v>
      </c>
      <c r="U88" s="73">
        <v>-59</v>
      </c>
      <c r="V88" s="74">
        <v>10.38</v>
      </c>
      <c r="W88">
        <v>0</v>
      </c>
      <c r="X88">
        <v>9.9600000000000009</v>
      </c>
      <c r="Y88">
        <v>-59</v>
      </c>
      <c r="Z88">
        <v>0.42</v>
      </c>
      <c r="AA88">
        <v>0</v>
      </c>
    </row>
    <row r="89" spans="7:27">
      <c r="G89" t="s">
        <v>131</v>
      </c>
      <c r="H89" s="73">
        <v>8.66</v>
      </c>
      <c r="I89" s="46">
        <v>18.690000000000001</v>
      </c>
      <c r="J89" s="46">
        <v>0</v>
      </c>
      <c r="K89" s="46">
        <v>0</v>
      </c>
      <c r="L89" s="46">
        <v>0</v>
      </c>
      <c r="M89" s="74">
        <v>0.33</v>
      </c>
      <c r="N89" s="73">
        <v>0</v>
      </c>
      <c r="O89" s="46">
        <v>0</v>
      </c>
      <c r="P89" s="46">
        <v>0</v>
      </c>
      <c r="Q89" s="46">
        <v>-59</v>
      </c>
      <c r="R89" s="46">
        <v>0</v>
      </c>
      <c r="S89" s="74">
        <v>0</v>
      </c>
      <c r="U89" s="73">
        <v>-59</v>
      </c>
      <c r="V89" s="74">
        <v>27.68</v>
      </c>
      <c r="W89">
        <v>8.66</v>
      </c>
      <c r="X89">
        <v>18.690000000000001</v>
      </c>
      <c r="Y89">
        <v>-59</v>
      </c>
      <c r="Z89">
        <v>0.33</v>
      </c>
      <c r="AA89">
        <v>0</v>
      </c>
    </row>
    <row r="90" spans="7:27">
      <c r="G90" t="s">
        <v>132</v>
      </c>
      <c r="H90" s="73">
        <v>20.64</v>
      </c>
      <c r="I90" s="46">
        <v>23.47</v>
      </c>
      <c r="J90" s="46">
        <v>0</v>
      </c>
      <c r="K90" s="46">
        <v>0</v>
      </c>
      <c r="L90" s="46">
        <v>0</v>
      </c>
      <c r="M90" s="74">
        <v>0.17</v>
      </c>
      <c r="N90" s="73">
        <v>0</v>
      </c>
      <c r="O90" s="46">
        <v>0</v>
      </c>
      <c r="P90" s="46">
        <v>0</v>
      </c>
      <c r="Q90" s="46">
        <v>-59</v>
      </c>
      <c r="R90" s="46">
        <v>0</v>
      </c>
      <c r="S90" s="74">
        <v>0</v>
      </c>
      <c r="U90" s="73">
        <v>-59</v>
      </c>
      <c r="V90" s="74">
        <v>44.28</v>
      </c>
      <c r="W90">
        <v>20.64</v>
      </c>
      <c r="X90">
        <v>23.47</v>
      </c>
      <c r="Y90">
        <v>-59</v>
      </c>
      <c r="Z90">
        <v>0.17</v>
      </c>
      <c r="AA90">
        <v>0</v>
      </c>
    </row>
    <row r="91" spans="7:27">
      <c r="G91" t="s">
        <v>133</v>
      </c>
      <c r="H91" s="73">
        <v>8.26</v>
      </c>
      <c r="I91" s="46">
        <v>9.92</v>
      </c>
      <c r="J91" s="46">
        <v>0</v>
      </c>
      <c r="K91" s="46">
        <v>0</v>
      </c>
      <c r="L91" s="46">
        <v>0</v>
      </c>
      <c r="M91" s="74">
        <v>0.05</v>
      </c>
      <c r="N91" s="73">
        <v>0</v>
      </c>
      <c r="O91" s="46">
        <v>0</v>
      </c>
      <c r="P91" s="46">
        <v>0</v>
      </c>
      <c r="Q91" s="46">
        <v>-60</v>
      </c>
      <c r="R91" s="46">
        <v>0</v>
      </c>
      <c r="S91" s="74">
        <v>0</v>
      </c>
      <c r="U91" s="73">
        <v>-60</v>
      </c>
      <c r="V91" s="74">
        <v>18.23</v>
      </c>
      <c r="W91">
        <v>8.26</v>
      </c>
      <c r="X91">
        <v>9.92</v>
      </c>
      <c r="Y91">
        <v>-60</v>
      </c>
      <c r="Z91">
        <v>0.05</v>
      </c>
      <c r="AA91">
        <v>0</v>
      </c>
    </row>
    <row r="92" spans="7:27">
      <c r="G92" t="s">
        <v>134</v>
      </c>
      <c r="H92" s="73">
        <v>11.35</v>
      </c>
      <c r="I92" s="46">
        <v>10.18</v>
      </c>
      <c r="J92" s="46">
        <v>0</v>
      </c>
      <c r="K92" s="46">
        <v>0</v>
      </c>
      <c r="L92" s="46">
        <v>0</v>
      </c>
      <c r="M92" s="74">
        <v>0.04</v>
      </c>
      <c r="N92" s="73">
        <v>0</v>
      </c>
      <c r="O92" s="46">
        <v>0</v>
      </c>
      <c r="P92" s="46">
        <v>0</v>
      </c>
      <c r="Q92" s="46">
        <v>-60</v>
      </c>
      <c r="R92" s="46">
        <v>0</v>
      </c>
      <c r="S92" s="74">
        <v>0</v>
      </c>
      <c r="U92" s="73">
        <v>-60</v>
      </c>
      <c r="V92" s="74">
        <v>21.57</v>
      </c>
      <c r="W92">
        <v>11.35</v>
      </c>
      <c r="X92">
        <v>10.18</v>
      </c>
      <c r="Y92">
        <v>-60</v>
      </c>
      <c r="Z92">
        <v>0.04</v>
      </c>
      <c r="AA92">
        <v>0</v>
      </c>
    </row>
    <row r="93" spans="7:27">
      <c r="G93" t="s">
        <v>135</v>
      </c>
      <c r="H93" s="73">
        <v>7.99</v>
      </c>
      <c r="I93" s="46">
        <v>5.6</v>
      </c>
      <c r="J93" s="46">
        <v>0.17</v>
      </c>
      <c r="K93" s="46">
        <v>0</v>
      </c>
      <c r="L93" s="46">
        <v>0</v>
      </c>
      <c r="M93" s="74">
        <v>0.02</v>
      </c>
      <c r="N93" s="73">
        <v>0</v>
      </c>
      <c r="O93" s="46">
        <v>0</v>
      </c>
      <c r="P93" s="46">
        <v>0</v>
      </c>
      <c r="Q93" s="46">
        <v>-61</v>
      </c>
      <c r="R93" s="46">
        <v>0</v>
      </c>
      <c r="S93" s="74">
        <v>0</v>
      </c>
      <c r="U93" s="73">
        <v>-61</v>
      </c>
      <c r="V93" s="74">
        <v>13.78</v>
      </c>
      <c r="W93">
        <v>7.99</v>
      </c>
      <c r="X93">
        <v>5.6</v>
      </c>
      <c r="Y93">
        <v>-61</v>
      </c>
      <c r="Z93">
        <v>0.02</v>
      </c>
      <c r="AA93">
        <v>0.17</v>
      </c>
    </row>
    <row r="94" spans="7:27">
      <c r="G94" t="s">
        <v>136</v>
      </c>
      <c r="H94" s="73">
        <v>8.01</v>
      </c>
      <c r="I94" s="46">
        <v>5.08</v>
      </c>
      <c r="J94" s="46">
        <v>0.24</v>
      </c>
      <c r="K94" s="46">
        <v>0</v>
      </c>
      <c r="L94" s="46">
        <v>0</v>
      </c>
      <c r="M94" s="74">
        <v>0.02</v>
      </c>
      <c r="N94" s="73">
        <v>0</v>
      </c>
      <c r="O94" s="46">
        <v>0</v>
      </c>
      <c r="P94" s="46">
        <v>0</v>
      </c>
      <c r="Q94" s="46">
        <v>-66.989999999999995</v>
      </c>
      <c r="R94" s="46">
        <v>0</v>
      </c>
      <c r="S94" s="74">
        <v>0</v>
      </c>
      <c r="U94" s="73">
        <v>-66.989999999999995</v>
      </c>
      <c r="V94" s="74">
        <v>13.35</v>
      </c>
      <c r="W94">
        <v>8.01</v>
      </c>
      <c r="X94">
        <v>5.08</v>
      </c>
      <c r="Y94">
        <v>-66.989999999999995</v>
      </c>
      <c r="Z94">
        <v>0.02</v>
      </c>
      <c r="AA94">
        <v>0.24</v>
      </c>
    </row>
    <row r="95" spans="7:27">
      <c r="G95" t="s">
        <v>137</v>
      </c>
      <c r="H95" s="73">
        <v>0.33</v>
      </c>
      <c r="I95" s="46">
        <v>1.34</v>
      </c>
      <c r="J95" s="46">
        <v>0.12</v>
      </c>
      <c r="K95" s="46">
        <v>0</v>
      </c>
      <c r="L95" s="46">
        <v>0</v>
      </c>
      <c r="M95" s="74">
        <v>0.01</v>
      </c>
      <c r="N95" s="73">
        <v>0</v>
      </c>
      <c r="O95" s="46">
        <v>0</v>
      </c>
      <c r="P95" s="46">
        <v>0</v>
      </c>
      <c r="Q95" s="46">
        <v>-75</v>
      </c>
      <c r="R95" s="46">
        <v>0</v>
      </c>
      <c r="S95" s="74">
        <v>0</v>
      </c>
      <c r="U95" s="73">
        <v>-75</v>
      </c>
      <c r="V95" s="74">
        <v>1.8</v>
      </c>
      <c r="W95">
        <v>0.33</v>
      </c>
      <c r="X95">
        <v>1.34</v>
      </c>
      <c r="Y95">
        <v>-75</v>
      </c>
      <c r="Z95">
        <v>0.01</v>
      </c>
      <c r="AA95">
        <v>0.12</v>
      </c>
    </row>
    <row r="96" spans="7:27">
      <c r="G96" t="s">
        <v>138</v>
      </c>
      <c r="H96" s="73">
        <v>0.72</v>
      </c>
      <c r="I96" s="46">
        <v>2.74</v>
      </c>
      <c r="J96" s="46">
        <v>0.41</v>
      </c>
      <c r="K96" s="46">
        <v>0</v>
      </c>
      <c r="L96" s="46">
        <v>0</v>
      </c>
      <c r="M96" s="74">
        <v>0.01</v>
      </c>
      <c r="N96" s="73">
        <v>0</v>
      </c>
      <c r="O96" s="46">
        <v>0</v>
      </c>
      <c r="P96" s="46">
        <v>0</v>
      </c>
      <c r="Q96" s="46">
        <v>-76</v>
      </c>
      <c r="R96" s="46">
        <v>0</v>
      </c>
      <c r="S96" s="74">
        <v>0</v>
      </c>
      <c r="U96" s="73">
        <v>-76</v>
      </c>
      <c r="V96" s="74">
        <v>3.88</v>
      </c>
      <c r="W96">
        <v>0.72</v>
      </c>
      <c r="X96">
        <v>2.74</v>
      </c>
      <c r="Y96">
        <v>-76</v>
      </c>
      <c r="Z96">
        <v>0.01</v>
      </c>
      <c r="AA96">
        <v>0.41</v>
      </c>
    </row>
    <row r="97" spans="1:83">
      <c r="G97" t="s">
        <v>139</v>
      </c>
      <c r="H97" s="73">
        <v>1.32</v>
      </c>
      <c r="I97" s="46">
        <v>5.6</v>
      </c>
      <c r="J97" s="46">
        <v>0.85</v>
      </c>
      <c r="K97" s="46">
        <v>0</v>
      </c>
      <c r="L97" s="46">
        <v>0</v>
      </c>
      <c r="M97" s="74">
        <v>0.01</v>
      </c>
      <c r="N97" s="73">
        <v>0</v>
      </c>
      <c r="O97" s="46">
        <v>0</v>
      </c>
      <c r="P97" s="46">
        <v>0</v>
      </c>
      <c r="Q97" s="46">
        <v>-76.989999999999995</v>
      </c>
      <c r="R97" s="46">
        <v>0</v>
      </c>
      <c r="S97" s="74">
        <v>0</v>
      </c>
      <c r="U97" s="73">
        <v>-76.989999999999995</v>
      </c>
      <c r="V97" s="74">
        <v>7.78</v>
      </c>
      <c r="W97">
        <v>1.32</v>
      </c>
      <c r="X97">
        <v>5.6</v>
      </c>
      <c r="Y97">
        <v>-76.989999999999995</v>
      </c>
      <c r="Z97">
        <v>0.01</v>
      </c>
      <c r="AA97">
        <v>0.85</v>
      </c>
    </row>
    <row r="98" spans="1:83">
      <c r="G98" t="s">
        <v>140</v>
      </c>
      <c r="H98" s="73">
        <v>1.71</v>
      </c>
      <c r="I98" s="46">
        <v>9.8000000000000007</v>
      </c>
      <c r="J98" s="46">
        <v>1.38</v>
      </c>
      <c r="K98" s="46">
        <v>0</v>
      </c>
      <c r="L98" s="46">
        <v>0</v>
      </c>
      <c r="M98" s="74">
        <v>0.01</v>
      </c>
      <c r="N98" s="73">
        <v>0</v>
      </c>
      <c r="O98" s="46">
        <v>0</v>
      </c>
      <c r="P98" s="46">
        <v>0</v>
      </c>
      <c r="Q98" s="46">
        <v>-77</v>
      </c>
      <c r="R98" s="46">
        <v>0</v>
      </c>
      <c r="S98" s="74">
        <v>0</v>
      </c>
      <c r="U98" s="73">
        <v>-77</v>
      </c>
      <c r="V98" s="74">
        <v>12.9</v>
      </c>
      <c r="W98">
        <v>1.71</v>
      </c>
      <c r="X98">
        <v>9.8000000000000007</v>
      </c>
      <c r="Y98">
        <v>-77</v>
      </c>
      <c r="Z98">
        <v>0.01</v>
      </c>
      <c r="AA98">
        <v>1.38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3.9413475</v>
      </c>
      <c r="I99" s="69">
        <f t="shared" ref="I99:BQ99" si="1">SUM(I3:I98)/4000</f>
        <v>0.20871250000000002</v>
      </c>
      <c r="J99" s="69">
        <f t="shared" si="1"/>
        <v>1.1971550000000002</v>
      </c>
      <c r="K99" s="69">
        <f t="shared" si="1"/>
        <v>0</v>
      </c>
      <c r="L99" s="69">
        <f t="shared" si="1"/>
        <v>0</v>
      </c>
      <c r="M99" s="69">
        <f t="shared" si="1"/>
        <v>1.4809999999999999E-2</v>
      </c>
      <c r="N99" s="68">
        <f t="shared" si="1"/>
        <v>0</v>
      </c>
      <c r="O99" s="69">
        <f t="shared" si="1"/>
        <v>-4.4999999999999998E-2</v>
      </c>
      <c r="P99" s="69">
        <f t="shared" si="1"/>
        <v>-6.6250000000000003E-2</v>
      </c>
      <c r="Q99" s="69">
        <f t="shared" si="1"/>
        <v>-0.99849499999999991</v>
      </c>
      <c r="R99" s="69">
        <f t="shared" si="1"/>
        <v>0</v>
      </c>
      <c r="S99" s="70">
        <f t="shared" si="1"/>
        <v>0</v>
      </c>
      <c r="U99" s="68">
        <f t="shared" si="1"/>
        <v>-1.109745</v>
      </c>
      <c r="V99" s="70">
        <f t="shared" si="1"/>
        <v>5.3620250000000018</v>
      </c>
      <c r="W99">
        <f t="shared" si="1"/>
        <v>3.9413475</v>
      </c>
      <c r="X99">
        <f t="shared" si="1"/>
        <v>0.16371250000000004</v>
      </c>
      <c r="Y99">
        <f t="shared" si="1"/>
        <v>-0.99849499999999991</v>
      </c>
      <c r="Z99">
        <f t="shared" si="1"/>
        <v>1.4809999999999999E-2</v>
      </c>
      <c r="AA99">
        <f t="shared" si="1"/>
        <v>1.1309050000000003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Q3" activePane="bottomRight" state="frozen"/>
      <selection sqref="A1:D35"/>
      <selection pane="topRight" sqref="A1:D35"/>
      <selection pane="bottomLeft" sqref="A1:D35"/>
      <selection pane="bottomRight" activeCell="CB3" sqref="CB3:CB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80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W1" t="s">
        <v>538</v>
      </c>
      <c r="X1" t="s">
        <v>18</v>
      </c>
      <c r="Y1" t="s">
        <v>542</v>
      </c>
      <c r="Z1" t="s">
        <v>544</v>
      </c>
      <c r="AA1" t="s">
        <v>546</v>
      </c>
      <c r="AB1" t="s">
        <v>548</v>
      </c>
      <c r="AC1" t="s">
        <v>14</v>
      </c>
      <c r="AD1" t="s">
        <v>551</v>
      </c>
      <c r="AE1" t="s">
        <v>553</v>
      </c>
      <c r="AF1" t="s">
        <v>555</v>
      </c>
      <c r="AG1" t="s">
        <v>555</v>
      </c>
      <c r="AH1" t="s">
        <v>544</v>
      </c>
      <c r="AI1" t="s">
        <v>559</v>
      </c>
      <c r="AJ1" t="s">
        <v>561</v>
      </c>
      <c r="AK1" t="s">
        <v>563</v>
      </c>
      <c r="AL1" t="s">
        <v>565</v>
      </c>
      <c r="AM1" t="s">
        <v>567</v>
      </c>
      <c r="AN1" t="s">
        <v>569</v>
      </c>
      <c r="AO1" t="s">
        <v>18</v>
      </c>
      <c r="AP1" t="s">
        <v>572</v>
      </c>
      <c r="AQ1" t="s">
        <v>555</v>
      </c>
      <c r="AR1" t="s">
        <v>575</v>
      </c>
      <c r="AS1" t="s">
        <v>577</v>
      </c>
      <c r="AT1" t="s">
        <v>555</v>
      </c>
      <c r="AU1" t="s">
        <v>580</v>
      </c>
      <c r="AV1" t="s">
        <v>555</v>
      </c>
      <c r="AW1" t="s">
        <v>551</v>
      </c>
      <c r="AX1" t="s">
        <v>584</v>
      </c>
      <c r="AY1" t="s">
        <v>586</v>
      </c>
      <c r="AZ1" t="s">
        <v>588</v>
      </c>
      <c r="BA1" t="s">
        <v>569</v>
      </c>
      <c r="BB1" t="s">
        <v>591</v>
      </c>
      <c r="BC1" t="s">
        <v>593</v>
      </c>
      <c r="BD1" t="s">
        <v>595</v>
      </c>
      <c r="BE1" t="s">
        <v>597</v>
      </c>
      <c r="BF1" t="s">
        <v>599</v>
      </c>
      <c r="BG1" t="s">
        <v>601</v>
      </c>
      <c r="BH1" t="s">
        <v>603</v>
      </c>
      <c r="BI1" t="s">
        <v>555</v>
      </c>
      <c r="BJ1" t="s">
        <v>606</v>
      </c>
      <c r="BK1" t="s">
        <v>608</v>
      </c>
      <c r="BL1" t="s">
        <v>610</v>
      </c>
      <c r="BM1" t="s">
        <v>584</v>
      </c>
      <c r="BN1" t="s">
        <v>548</v>
      </c>
      <c r="BO1" t="s">
        <v>451</v>
      </c>
      <c r="BP1" t="s">
        <v>608</v>
      </c>
      <c r="BQ1" t="s">
        <v>586</v>
      </c>
      <c r="BR1" t="s">
        <v>603</v>
      </c>
      <c r="BS1" t="s">
        <v>619</v>
      </c>
      <c r="BT1" t="s">
        <v>597</v>
      </c>
      <c r="BU1" t="s">
        <v>599</v>
      </c>
      <c r="BV1" t="s">
        <v>559</v>
      </c>
      <c r="BW1" t="s">
        <v>567</v>
      </c>
      <c r="BX1" t="s">
        <v>625</v>
      </c>
      <c r="BY1" t="s">
        <v>580</v>
      </c>
      <c r="BZ1" t="s">
        <v>595</v>
      </c>
      <c r="CA1" t="s">
        <v>629</v>
      </c>
      <c r="CB1" t="s">
        <v>588</v>
      </c>
    </row>
    <row r="2" spans="1:80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45443</v>
      </c>
      <c r="W2" s="28" t="s">
        <v>539</v>
      </c>
      <c r="X2" t="s">
        <v>149</v>
      </c>
      <c r="Y2" t="s">
        <v>148</v>
      </c>
      <c r="Z2" t="s">
        <v>145</v>
      </c>
      <c r="AA2" t="s">
        <v>358</v>
      </c>
      <c r="AB2" t="s">
        <v>145</v>
      </c>
      <c r="AC2" t="s">
        <v>145</v>
      </c>
      <c r="AD2" t="s">
        <v>148</v>
      </c>
      <c r="AE2" t="s">
        <v>145</v>
      </c>
      <c r="AF2" t="s">
        <v>240</v>
      </c>
      <c r="AG2" t="s">
        <v>240</v>
      </c>
      <c r="AH2" t="s">
        <v>145</v>
      </c>
      <c r="AI2" t="s">
        <v>145</v>
      </c>
      <c r="AJ2" t="s">
        <v>369</v>
      </c>
      <c r="AK2" t="s">
        <v>146</v>
      </c>
      <c r="AL2" t="s">
        <v>146</v>
      </c>
      <c r="AM2" t="s">
        <v>145</v>
      </c>
      <c r="AN2" t="s">
        <v>146</v>
      </c>
      <c r="AO2" t="s">
        <v>149</v>
      </c>
      <c r="AP2" t="s">
        <v>149</v>
      </c>
      <c r="AQ2" t="s">
        <v>240</v>
      </c>
      <c r="AR2" t="s">
        <v>145</v>
      </c>
      <c r="AS2" t="s">
        <v>145</v>
      </c>
      <c r="AT2" t="s">
        <v>240</v>
      </c>
      <c r="AU2" t="s">
        <v>145</v>
      </c>
      <c r="AV2" t="s">
        <v>240</v>
      </c>
      <c r="AW2" t="s">
        <v>148</v>
      </c>
      <c r="AX2" t="s">
        <v>145</v>
      </c>
      <c r="AY2" t="s">
        <v>145</v>
      </c>
      <c r="AZ2" t="s">
        <v>145</v>
      </c>
      <c r="BA2" t="s">
        <v>146</v>
      </c>
      <c r="BB2" t="s">
        <v>149</v>
      </c>
      <c r="BC2" t="s">
        <v>149</v>
      </c>
      <c r="BD2" t="s">
        <v>145</v>
      </c>
      <c r="BE2" t="s">
        <v>145</v>
      </c>
      <c r="BF2" t="s">
        <v>145</v>
      </c>
      <c r="BG2" t="s">
        <v>149</v>
      </c>
      <c r="BH2" t="s">
        <v>145</v>
      </c>
      <c r="BI2" t="s">
        <v>240</v>
      </c>
      <c r="BJ2" t="s">
        <v>146</v>
      </c>
      <c r="BK2" t="s">
        <v>145</v>
      </c>
      <c r="BL2" t="s">
        <v>146</v>
      </c>
      <c r="BM2" t="s">
        <v>145</v>
      </c>
      <c r="BN2" t="s">
        <v>145</v>
      </c>
      <c r="BO2" t="s">
        <v>614</v>
      </c>
      <c r="BP2" t="s">
        <v>145</v>
      </c>
      <c r="BQ2" t="s">
        <v>145</v>
      </c>
      <c r="BR2" t="s">
        <v>145</v>
      </c>
      <c r="BS2" t="s">
        <v>149</v>
      </c>
      <c r="BT2" t="s">
        <v>145</v>
      </c>
      <c r="BU2" t="s">
        <v>145</v>
      </c>
      <c r="BV2" t="s">
        <v>145</v>
      </c>
      <c r="BW2" t="s">
        <v>145</v>
      </c>
      <c r="BX2" t="s">
        <v>149</v>
      </c>
      <c r="BY2" t="s">
        <v>145</v>
      </c>
      <c r="BZ2" t="s">
        <v>145</v>
      </c>
      <c r="CA2" t="s">
        <v>148</v>
      </c>
      <c r="CB2" t="s">
        <v>145</v>
      </c>
    </row>
    <row r="3" spans="1:80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991.09000000000026</v>
      </c>
      <c r="I3" s="53">
        <v>103.01</v>
      </c>
      <c r="J3" s="53">
        <v>730.46</v>
      </c>
      <c r="K3" s="53">
        <v>111.81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633</v>
      </c>
      <c r="W3">
        <v>2</v>
      </c>
      <c r="X3">
        <v>115.97</v>
      </c>
      <c r="Y3">
        <v>12.45</v>
      </c>
      <c r="Z3">
        <v>193.28</v>
      </c>
      <c r="AA3">
        <v>0.53</v>
      </c>
      <c r="AB3">
        <v>0</v>
      </c>
      <c r="AC3">
        <v>0</v>
      </c>
      <c r="AD3">
        <v>37.33</v>
      </c>
      <c r="AE3">
        <v>91.81</v>
      </c>
      <c r="AF3">
        <v>0</v>
      </c>
      <c r="AG3">
        <v>1.93</v>
      </c>
      <c r="AH3">
        <v>96.64</v>
      </c>
      <c r="AI3">
        <v>0</v>
      </c>
      <c r="AJ3">
        <v>0</v>
      </c>
      <c r="AK3">
        <v>26.48</v>
      </c>
      <c r="AL3">
        <v>9.66</v>
      </c>
      <c r="AM3">
        <v>0</v>
      </c>
      <c r="AN3">
        <v>66.87</v>
      </c>
      <c r="AO3">
        <v>67.650000000000006</v>
      </c>
      <c r="AP3">
        <v>144.96</v>
      </c>
      <c r="AQ3">
        <v>0</v>
      </c>
      <c r="AR3">
        <v>96.64</v>
      </c>
      <c r="AS3">
        <v>193.28</v>
      </c>
      <c r="AT3">
        <v>0.97</v>
      </c>
      <c r="AU3">
        <v>0</v>
      </c>
      <c r="AV3">
        <v>0</v>
      </c>
      <c r="AW3">
        <v>37.33</v>
      </c>
      <c r="AX3">
        <v>0</v>
      </c>
      <c r="AY3">
        <v>0</v>
      </c>
      <c r="AZ3">
        <v>0</v>
      </c>
      <c r="BA3">
        <v>0</v>
      </c>
      <c r="BB3">
        <v>193.28</v>
      </c>
      <c r="BC3">
        <v>167.19</v>
      </c>
      <c r="BD3">
        <v>0</v>
      </c>
      <c r="BE3">
        <v>0</v>
      </c>
      <c r="BF3">
        <v>0</v>
      </c>
      <c r="BG3">
        <v>26.09</v>
      </c>
      <c r="BH3">
        <v>0</v>
      </c>
      <c r="BI3">
        <v>4.83</v>
      </c>
      <c r="BJ3">
        <v>0</v>
      </c>
      <c r="BK3">
        <v>0</v>
      </c>
      <c r="BL3">
        <v>0</v>
      </c>
      <c r="BM3">
        <v>48.32</v>
      </c>
      <c r="BN3">
        <v>46.39</v>
      </c>
      <c r="BO3">
        <v>0</v>
      </c>
      <c r="BP3">
        <v>48.32</v>
      </c>
      <c r="BQ3">
        <v>14.5</v>
      </c>
      <c r="BR3">
        <v>0</v>
      </c>
      <c r="BS3">
        <v>0</v>
      </c>
      <c r="BT3">
        <v>4.83</v>
      </c>
      <c r="BU3">
        <v>19.329999999999998</v>
      </c>
      <c r="BV3">
        <v>39.619999999999997</v>
      </c>
      <c r="BW3">
        <v>5.8</v>
      </c>
      <c r="BX3">
        <v>15.32</v>
      </c>
      <c r="BY3">
        <v>6.76</v>
      </c>
      <c r="BZ3">
        <v>19.329999999999998</v>
      </c>
      <c r="CA3">
        <v>24.7</v>
      </c>
      <c r="CB3">
        <v>57.98</v>
      </c>
    </row>
    <row r="4" spans="1:80">
      <c r="A4" t="s">
        <v>234</v>
      </c>
      <c r="B4" t="s">
        <v>226</v>
      </c>
      <c r="C4" t="s">
        <v>228</v>
      </c>
      <c r="G4" t="s">
        <v>46</v>
      </c>
      <c r="H4" s="73">
        <v>991.09000000000026</v>
      </c>
      <c r="I4" s="46">
        <v>103.49000000000001</v>
      </c>
      <c r="J4" s="46">
        <v>730.46</v>
      </c>
      <c r="K4" s="46">
        <v>111.81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634</v>
      </c>
      <c r="W4">
        <v>2</v>
      </c>
      <c r="X4">
        <v>115.97</v>
      </c>
      <c r="Y4">
        <v>12.45</v>
      </c>
      <c r="Z4">
        <v>193.28</v>
      </c>
      <c r="AA4">
        <v>0.53</v>
      </c>
      <c r="AB4">
        <v>0</v>
      </c>
      <c r="AC4">
        <v>0</v>
      </c>
      <c r="AD4">
        <v>37.33</v>
      </c>
      <c r="AE4">
        <v>91.81</v>
      </c>
      <c r="AF4">
        <v>0</v>
      </c>
      <c r="AG4">
        <v>1.93</v>
      </c>
      <c r="AH4">
        <v>96.64</v>
      </c>
      <c r="AI4">
        <v>0</v>
      </c>
      <c r="AJ4">
        <v>0</v>
      </c>
      <c r="AK4">
        <v>26.96</v>
      </c>
      <c r="AL4">
        <v>9.66</v>
      </c>
      <c r="AM4">
        <v>0</v>
      </c>
      <c r="AN4">
        <v>66.87</v>
      </c>
      <c r="AO4">
        <v>67.650000000000006</v>
      </c>
      <c r="AP4">
        <v>144.96</v>
      </c>
      <c r="AQ4">
        <v>0</v>
      </c>
      <c r="AR4">
        <v>96.64</v>
      </c>
      <c r="AS4">
        <v>193.28</v>
      </c>
      <c r="AT4">
        <v>0.97</v>
      </c>
      <c r="AU4">
        <v>0</v>
      </c>
      <c r="AV4">
        <v>0</v>
      </c>
      <c r="AW4">
        <v>37.33</v>
      </c>
      <c r="AX4">
        <v>0</v>
      </c>
      <c r="AY4">
        <v>0</v>
      </c>
      <c r="AZ4">
        <v>0</v>
      </c>
      <c r="BA4">
        <v>0</v>
      </c>
      <c r="BB4">
        <v>193.28</v>
      </c>
      <c r="BC4">
        <v>167.19</v>
      </c>
      <c r="BD4">
        <v>0</v>
      </c>
      <c r="BE4">
        <v>0</v>
      </c>
      <c r="BF4">
        <v>0</v>
      </c>
      <c r="BG4">
        <v>26.09</v>
      </c>
      <c r="BH4">
        <v>0</v>
      </c>
      <c r="BI4">
        <v>4.83</v>
      </c>
      <c r="BJ4">
        <v>0</v>
      </c>
      <c r="BK4">
        <v>0</v>
      </c>
      <c r="BL4">
        <v>0</v>
      </c>
      <c r="BM4">
        <v>48.32</v>
      </c>
      <c r="BN4">
        <v>46.39</v>
      </c>
      <c r="BO4">
        <v>0</v>
      </c>
      <c r="BP4">
        <v>48.32</v>
      </c>
      <c r="BQ4">
        <v>14.5</v>
      </c>
      <c r="BR4">
        <v>0</v>
      </c>
      <c r="BS4">
        <v>0</v>
      </c>
      <c r="BT4">
        <v>4.83</v>
      </c>
      <c r="BU4">
        <v>19.329999999999998</v>
      </c>
      <c r="BV4">
        <v>39.619999999999997</v>
      </c>
      <c r="BW4">
        <v>5.8</v>
      </c>
      <c r="BX4">
        <v>15.32</v>
      </c>
      <c r="BY4">
        <v>6.76</v>
      </c>
      <c r="BZ4">
        <v>19.329999999999998</v>
      </c>
      <c r="CA4">
        <v>24.7</v>
      </c>
      <c r="CB4">
        <v>57.98</v>
      </c>
    </row>
    <row r="5" spans="1:80">
      <c r="A5" t="s">
        <v>235</v>
      </c>
      <c r="B5" t="s">
        <v>227</v>
      </c>
      <c r="C5" t="s">
        <v>229</v>
      </c>
      <c r="G5" t="s">
        <v>47</v>
      </c>
      <c r="H5" s="73">
        <v>991.09000000000026</v>
      </c>
      <c r="I5" s="46">
        <v>103.98</v>
      </c>
      <c r="J5" s="46">
        <v>730.46</v>
      </c>
      <c r="K5" s="46">
        <v>111.81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2</v>
      </c>
      <c r="X5">
        <v>115.97</v>
      </c>
      <c r="Y5">
        <v>12.45</v>
      </c>
      <c r="Z5">
        <v>193.28</v>
      </c>
      <c r="AA5">
        <v>0.53</v>
      </c>
      <c r="AB5">
        <v>0</v>
      </c>
      <c r="AC5">
        <v>0</v>
      </c>
      <c r="AD5">
        <v>37.33</v>
      </c>
      <c r="AE5">
        <v>91.81</v>
      </c>
      <c r="AF5">
        <v>0</v>
      </c>
      <c r="AG5">
        <v>1.93</v>
      </c>
      <c r="AH5">
        <v>96.64</v>
      </c>
      <c r="AI5">
        <v>0</v>
      </c>
      <c r="AJ5">
        <v>0</v>
      </c>
      <c r="AK5">
        <v>27.45</v>
      </c>
      <c r="AL5">
        <v>9.66</v>
      </c>
      <c r="AM5">
        <v>0</v>
      </c>
      <c r="AN5">
        <v>66.87</v>
      </c>
      <c r="AO5">
        <v>67.650000000000006</v>
      </c>
      <c r="AP5">
        <v>144.96</v>
      </c>
      <c r="AQ5">
        <v>0</v>
      </c>
      <c r="AR5">
        <v>96.64</v>
      </c>
      <c r="AS5">
        <v>193.28</v>
      </c>
      <c r="AT5">
        <v>0.97</v>
      </c>
      <c r="AU5">
        <v>0</v>
      </c>
      <c r="AV5">
        <v>0</v>
      </c>
      <c r="AW5">
        <v>37.33</v>
      </c>
      <c r="AX5">
        <v>0</v>
      </c>
      <c r="AY5">
        <v>0</v>
      </c>
      <c r="AZ5">
        <v>0</v>
      </c>
      <c r="BA5">
        <v>0</v>
      </c>
      <c r="BB5">
        <v>193.28</v>
      </c>
      <c r="BC5">
        <v>167.19</v>
      </c>
      <c r="BD5">
        <v>0</v>
      </c>
      <c r="BE5">
        <v>0</v>
      </c>
      <c r="BF5">
        <v>0</v>
      </c>
      <c r="BG5">
        <v>26.09</v>
      </c>
      <c r="BH5">
        <v>0</v>
      </c>
      <c r="BI5">
        <v>4.83</v>
      </c>
      <c r="BJ5">
        <v>0</v>
      </c>
      <c r="BK5">
        <v>0</v>
      </c>
      <c r="BL5">
        <v>0</v>
      </c>
      <c r="BM5">
        <v>48.32</v>
      </c>
      <c r="BN5">
        <v>46.39</v>
      </c>
      <c r="BO5">
        <v>0</v>
      </c>
      <c r="BP5">
        <v>48.32</v>
      </c>
      <c r="BQ5">
        <v>14.5</v>
      </c>
      <c r="BR5">
        <v>0</v>
      </c>
      <c r="BS5">
        <v>0</v>
      </c>
      <c r="BT5">
        <v>4.83</v>
      </c>
      <c r="BU5">
        <v>19.329999999999998</v>
      </c>
      <c r="BV5">
        <v>39.619999999999997</v>
      </c>
      <c r="BW5">
        <v>5.8</v>
      </c>
      <c r="BX5">
        <v>15.32</v>
      </c>
      <c r="BY5">
        <v>6.76</v>
      </c>
      <c r="BZ5">
        <v>19.329999999999998</v>
      </c>
      <c r="CA5">
        <v>24.7</v>
      </c>
      <c r="CB5">
        <v>57.98</v>
      </c>
    </row>
    <row r="6" spans="1:80">
      <c r="A6" t="s">
        <v>236</v>
      </c>
      <c r="B6" t="s">
        <v>258</v>
      </c>
      <c r="C6" t="s">
        <v>230</v>
      </c>
      <c r="G6" t="s">
        <v>48</v>
      </c>
      <c r="H6" s="73">
        <v>991.09000000000026</v>
      </c>
      <c r="I6" s="46">
        <v>104.27000000000001</v>
      </c>
      <c r="J6" s="46">
        <v>730.46</v>
      </c>
      <c r="K6" s="46">
        <v>111.81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2</v>
      </c>
      <c r="X6">
        <v>115.97</v>
      </c>
      <c r="Y6">
        <v>12.45</v>
      </c>
      <c r="Z6">
        <v>193.28</v>
      </c>
      <c r="AA6">
        <v>0.53</v>
      </c>
      <c r="AB6">
        <v>0</v>
      </c>
      <c r="AC6">
        <v>0</v>
      </c>
      <c r="AD6">
        <v>37.33</v>
      </c>
      <c r="AE6">
        <v>91.81</v>
      </c>
      <c r="AF6">
        <v>0</v>
      </c>
      <c r="AG6">
        <v>1.93</v>
      </c>
      <c r="AH6">
        <v>96.64</v>
      </c>
      <c r="AI6">
        <v>0</v>
      </c>
      <c r="AJ6">
        <v>0</v>
      </c>
      <c r="AK6">
        <v>27.74</v>
      </c>
      <c r="AL6">
        <v>9.66</v>
      </c>
      <c r="AM6">
        <v>0</v>
      </c>
      <c r="AN6">
        <v>66.87</v>
      </c>
      <c r="AO6">
        <v>67.650000000000006</v>
      </c>
      <c r="AP6">
        <v>144.96</v>
      </c>
      <c r="AQ6">
        <v>0</v>
      </c>
      <c r="AR6">
        <v>96.64</v>
      </c>
      <c r="AS6">
        <v>193.28</v>
      </c>
      <c r="AT6">
        <v>0.97</v>
      </c>
      <c r="AU6">
        <v>0</v>
      </c>
      <c r="AV6">
        <v>0</v>
      </c>
      <c r="AW6">
        <v>37.33</v>
      </c>
      <c r="AX6">
        <v>0</v>
      </c>
      <c r="AY6">
        <v>0</v>
      </c>
      <c r="AZ6">
        <v>0</v>
      </c>
      <c r="BA6">
        <v>0</v>
      </c>
      <c r="BB6">
        <v>193.28</v>
      </c>
      <c r="BC6">
        <v>167.19</v>
      </c>
      <c r="BD6">
        <v>0</v>
      </c>
      <c r="BE6">
        <v>0</v>
      </c>
      <c r="BF6">
        <v>0</v>
      </c>
      <c r="BG6">
        <v>26.09</v>
      </c>
      <c r="BH6">
        <v>0</v>
      </c>
      <c r="BI6">
        <v>4.83</v>
      </c>
      <c r="BJ6">
        <v>0</v>
      </c>
      <c r="BK6">
        <v>0</v>
      </c>
      <c r="BL6">
        <v>0</v>
      </c>
      <c r="BM6">
        <v>48.32</v>
      </c>
      <c r="BN6">
        <v>46.39</v>
      </c>
      <c r="BO6">
        <v>0</v>
      </c>
      <c r="BP6">
        <v>48.32</v>
      </c>
      <c r="BQ6">
        <v>14.5</v>
      </c>
      <c r="BR6">
        <v>0</v>
      </c>
      <c r="BS6">
        <v>0</v>
      </c>
      <c r="BT6">
        <v>4.83</v>
      </c>
      <c r="BU6">
        <v>19.329999999999998</v>
      </c>
      <c r="BV6">
        <v>39.619999999999997</v>
      </c>
      <c r="BW6">
        <v>5.8</v>
      </c>
      <c r="BX6">
        <v>15.32</v>
      </c>
      <c r="BY6">
        <v>6.76</v>
      </c>
      <c r="BZ6">
        <v>19.329999999999998</v>
      </c>
      <c r="CA6">
        <v>24.7</v>
      </c>
      <c r="CB6">
        <v>57.98</v>
      </c>
    </row>
    <row r="7" spans="1:80">
      <c r="A7" t="s">
        <v>237</v>
      </c>
      <c r="B7" t="s">
        <v>280</v>
      </c>
      <c r="C7" t="s">
        <v>259</v>
      </c>
      <c r="G7" t="s">
        <v>49</v>
      </c>
      <c r="H7" s="73">
        <v>701.12000000000012</v>
      </c>
      <c r="I7" s="46">
        <v>76.53</v>
      </c>
      <c r="J7" s="46">
        <v>730.46</v>
      </c>
      <c r="K7" s="46">
        <v>111.81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2</v>
      </c>
      <c r="X7">
        <v>115.97</v>
      </c>
      <c r="Y7">
        <v>12.45</v>
      </c>
      <c r="Z7">
        <v>193.28</v>
      </c>
      <c r="AA7">
        <v>0.48</v>
      </c>
      <c r="AB7">
        <v>0</v>
      </c>
      <c r="AC7">
        <v>0</v>
      </c>
      <c r="AD7">
        <v>37.33</v>
      </c>
      <c r="AE7">
        <v>91.81</v>
      </c>
      <c r="AF7">
        <v>0</v>
      </c>
      <c r="AG7">
        <v>1.93</v>
      </c>
      <c r="AH7">
        <v>0</v>
      </c>
      <c r="AI7">
        <v>0</v>
      </c>
      <c r="AJ7">
        <v>0</v>
      </c>
      <c r="AK7">
        <v>0</v>
      </c>
      <c r="AL7">
        <v>9.66</v>
      </c>
      <c r="AM7">
        <v>0</v>
      </c>
      <c r="AN7">
        <v>66.87</v>
      </c>
      <c r="AO7">
        <v>67.650000000000006</v>
      </c>
      <c r="AP7">
        <v>144.96</v>
      </c>
      <c r="AQ7">
        <v>0</v>
      </c>
      <c r="AR7">
        <v>96.64</v>
      </c>
      <c r="AS7">
        <v>0</v>
      </c>
      <c r="AT7">
        <v>0.97</v>
      </c>
      <c r="AU7">
        <v>0</v>
      </c>
      <c r="AV7">
        <v>0</v>
      </c>
      <c r="AW7">
        <v>37.33</v>
      </c>
      <c r="AX7">
        <v>0</v>
      </c>
      <c r="AY7">
        <v>0</v>
      </c>
      <c r="AZ7">
        <v>0</v>
      </c>
      <c r="BA7">
        <v>0</v>
      </c>
      <c r="BB7">
        <v>193.28</v>
      </c>
      <c r="BC7">
        <v>167.19</v>
      </c>
      <c r="BD7">
        <v>0</v>
      </c>
      <c r="BE7">
        <v>0</v>
      </c>
      <c r="BF7">
        <v>0</v>
      </c>
      <c r="BG7">
        <v>26.09</v>
      </c>
      <c r="BH7">
        <v>0</v>
      </c>
      <c r="BI7">
        <v>4.83</v>
      </c>
      <c r="BJ7">
        <v>0</v>
      </c>
      <c r="BK7">
        <v>0</v>
      </c>
      <c r="BL7">
        <v>0</v>
      </c>
      <c r="BM7">
        <v>48.32</v>
      </c>
      <c r="BN7">
        <v>46.39</v>
      </c>
      <c r="BO7">
        <v>0</v>
      </c>
      <c r="BP7">
        <v>48.32</v>
      </c>
      <c r="BQ7">
        <v>14.5</v>
      </c>
      <c r="BR7">
        <v>0</v>
      </c>
      <c r="BS7">
        <v>0</v>
      </c>
      <c r="BT7">
        <v>4.83</v>
      </c>
      <c r="BU7">
        <v>19.329999999999998</v>
      </c>
      <c r="BV7">
        <v>39.619999999999997</v>
      </c>
      <c r="BW7">
        <v>5.8</v>
      </c>
      <c r="BX7">
        <v>15.32</v>
      </c>
      <c r="BY7">
        <v>6.76</v>
      </c>
      <c r="BZ7">
        <v>19.329999999999998</v>
      </c>
      <c r="CA7">
        <v>24.7</v>
      </c>
      <c r="CB7">
        <v>57.98</v>
      </c>
    </row>
    <row r="8" spans="1:80">
      <c r="A8" t="s">
        <v>238</v>
      </c>
      <c r="B8" t="s">
        <v>315</v>
      </c>
      <c r="C8" t="s">
        <v>231</v>
      </c>
      <c r="G8" t="s">
        <v>50</v>
      </c>
      <c r="H8" s="73">
        <v>609.30999999999995</v>
      </c>
      <c r="I8" s="46">
        <v>76.53</v>
      </c>
      <c r="J8" s="46">
        <v>730.46</v>
      </c>
      <c r="K8" s="46">
        <v>111.81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2</v>
      </c>
      <c r="X8">
        <v>115.97</v>
      </c>
      <c r="Y8">
        <v>12.45</v>
      </c>
      <c r="Z8">
        <v>193.28</v>
      </c>
      <c r="AA8">
        <v>0.48</v>
      </c>
      <c r="AB8">
        <v>0</v>
      </c>
      <c r="AC8">
        <v>0</v>
      </c>
      <c r="AD8">
        <v>37.33</v>
      </c>
      <c r="AE8">
        <v>0</v>
      </c>
      <c r="AF8">
        <v>0</v>
      </c>
      <c r="AG8">
        <v>1.93</v>
      </c>
      <c r="AH8">
        <v>0</v>
      </c>
      <c r="AI8">
        <v>0</v>
      </c>
      <c r="AJ8">
        <v>0</v>
      </c>
      <c r="AK8">
        <v>0</v>
      </c>
      <c r="AL8">
        <v>9.66</v>
      </c>
      <c r="AM8">
        <v>0</v>
      </c>
      <c r="AN8">
        <v>66.87</v>
      </c>
      <c r="AO8">
        <v>67.650000000000006</v>
      </c>
      <c r="AP8">
        <v>144.96</v>
      </c>
      <c r="AQ8">
        <v>0</v>
      </c>
      <c r="AR8">
        <v>96.64</v>
      </c>
      <c r="AS8">
        <v>0</v>
      </c>
      <c r="AT8">
        <v>0.97</v>
      </c>
      <c r="AU8">
        <v>0</v>
      </c>
      <c r="AV8">
        <v>0</v>
      </c>
      <c r="AW8">
        <v>37.33</v>
      </c>
      <c r="AX8">
        <v>0</v>
      </c>
      <c r="AY8">
        <v>0</v>
      </c>
      <c r="AZ8">
        <v>0</v>
      </c>
      <c r="BA8">
        <v>0</v>
      </c>
      <c r="BB8">
        <v>193.28</v>
      </c>
      <c r="BC8">
        <v>167.19</v>
      </c>
      <c r="BD8">
        <v>0</v>
      </c>
      <c r="BE8">
        <v>0</v>
      </c>
      <c r="BF8">
        <v>0</v>
      </c>
      <c r="BG8">
        <v>26.09</v>
      </c>
      <c r="BH8">
        <v>0</v>
      </c>
      <c r="BI8">
        <v>4.83</v>
      </c>
      <c r="BJ8">
        <v>0</v>
      </c>
      <c r="BK8">
        <v>0</v>
      </c>
      <c r="BL8">
        <v>0</v>
      </c>
      <c r="BM8">
        <v>48.32</v>
      </c>
      <c r="BN8">
        <v>46.39</v>
      </c>
      <c r="BO8">
        <v>0</v>
      </c>
      <c r="BP8">
        <v>48.32</v>
      </c>
      <c r="BQ8">
        <v>14.5</v>
      </c>
      <c r="BR8">
        <v>0</v>
      </c>
      <c r="BS8">
        <v>0</v>
      </c>
      <c r="BT8">
        <v>4.83</v>
      </c>
      <c r="BU8">
        <v>19.329999999999998</v>
      </c>
      <c r="BV8">
        <v>39.619999999999997</v>
      </c>
      <c r="BW8">
        <v>5.8</v>
      </c>
      <c r="BX8">
        <v>15.32</v>
      </c>
      <c r="BY8">
        <v>6.76</v>
      </c>
      <c r="BZ8">
        <v>19.329999999999998</v>
      </c>
      <c r="CA8">
        <v>24.7</v>
      </c>
      <c r="CB8">
        <v>57.98</v>
      </c>
    </row>
    <row r="9" spans="1:80">
      <c r="A9" t="s">
        <v>239</v>
      </c>
      <c r="B9" t="s">
        <v>335</v>
      </c>
      <c r="C9" t="s">
        <v>232</v>
      </c>
      <c r="G9" t="s">
        <v>51</v>
      </c>
      <c r="H9" s="73">
        <v>609.30999999999995</v>
      </c>
      <c r="I9" s="46">
        <v>76.53</v>
      </c>
      <c r="J9" s="46">
        <v>730.46</v>
      </c>
      <c r="K9" s="46">
        <v>111.81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2</v>
      </c>
      <c r="X9">
        <v>115.97</v>
      </c>
      <c r="Y9">
        <v>12.45</v>
      </c>
      <c r="Z9">
        <v>193.28</v>
      </c>
      <c r="AA9">
        <v>0.48</v>
      </c>
      <c r="AB9">
        <v>0</v>
      </c>
      <c r="AC9">
        <v>0</v>
      </c>
      <c r="AD9">
        <v>37.33</v>
      </c>
      <c r="AE9">
        <v>0</v>
      </c>
      <c r="AF9">
        <v>0</v>
      </c>
      <c r="AG9">
        <v>1.93</v>
      </c>
      <c r="AH9">
        <v>0</v>
      </c>
      <c r="AI9">
        <v>0</v>
      </c>
      <c r="AJ9">
        <v>0</v>
      </c>
      <c r="AK9">
        <v>0</v>
      </c>
      <c r="AL9">
        <v>9.66</v>
      </c>
      <c r="AM9">
        <v>0</v>
      </c>
      <c r="AN9">
        <v>66.87</v>
      </c>
      <c r="AO9">
        <v>67.650000000000006</v>
      </c>
      <c r="AP9">
        <v>144.96</v>
      </c>
      <c r="AQ9">
        <v>0</v>
      </c>
      <c r="AR9">
        <v>96.64</v>
      </c>
      <c r="AS9">
        <v>0</v>
      </c>
      <c r="AT9">
        <v>0.97</v>
      </c>
      <c r="AU9">
        <v>0</v>
      </c>
      <c r="AV9">
        <v>0</v>
      </c>
      <c r="AW9">
        <v>37.33</v>
      </c>
      <c r="AX9">
        <v>0</v>
      </c>
      <c r="AY9">
        <v>0</v>
      </c>
      <c r="AZ9">
        <v>0</v>
      </c>
      <c r="BA9">
        <v>0</v>
      </c>
      <c r="BB9">
        <v>193.28</v>
      </c>
      <c r="BC9">
        <v>167.19</v>
      </c>
      <c r="BD9">
        <v>0</v>
      </c>
      <c r="BE9">
        <v>0</v>
      </c>
      <c r="BF9">
        <v>0</v>
      </c>
      <c r="BG9">
        <v>26.09</v>
      </c>
      <c r="BH9">
        <v>0</v>
      </c>
      <c r="BI9">
        <v>4.83</v>
      </c>
      <c r="BJ9">
        <v>0</v>
      </c>
      <c r="BK9">
        <v>0</v>
      </c>
      <c r="BL9">
        <v>0</v>
      </c>
      <c r="BM9">
        <v>48.32</v>
      </c>
      <c r="BN9">
        <v>46.39</v>
      </c>
      <c r="BO9">
        <v>0</v>
      </c>
      <c r="BP9">
        <v>48.32</v>
      </c>
      <c r="BQ9">
        <v>14.5</v>
      </c>
      <c r="BR9">
        <v>0</v>
      </c>
      <c r="BS9">
        <v>0</v>
      </c>
      <c r="BT9">
        <v>4.83</v>
      </c>
      <c r="BU9">
        <v>19.329999999999998</v>
      </c>
      <c r="BV9">
        <v>39.619999999999997</v>
      </c>
      <c r="BW9">
        <v>5.8</v>
      </c>
      <c r="BX9">
        <v>15.32</v>
      </c>
      <c r="BY9">
        <v>6.76</v>
      </c>
      <c r="BZ9">
        <v>19.329999999999998</v>
      </c>
      <c r="CA9">
        <v>24.7</v>
      </c>
      <c r="CB9">
        <v>57.98</v>
      </c>
    </row>
    <row r="10" spans="1:80">
      <c r="A10" t="s">
        <v>260</v>
      </c>
      <c r="C10" t="s">
        <v>233</v>
      </c>
      <c r="G10" t="s">
        <v>52</v>
      </c>
      <c r="H10" s="73">
        <v>609.30999999999995</v>
      </c>
      <c r="I10" s="46">
        <v>76.53</v>
      </c>
      <c r="J10" s="46">
        <v>730.46</v>
      </c>
      <c r="K10" s="46">
        <v>111.81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2</v>
      </c>
      <c r="X10">
        <v>115.97</v>
      </c>
      <c r="Y10">
        <v>12.45</v>
      </c>
      <c r="Z10">
        <v>193.28</v>
      </c>
      <c r="AA10">
        <v>0.48</v>
      </c>
      <c r="AB10">
        <v>0</v>
      </c>
      <c r="AC10">
        <v>0</v>
      </c>
      <c r="AD10">
        <v>37.33</v>
      </c>
      <c r="AE10">
        <v>0</v>
      </c>
      <c r="AF10">
        <v>0</v>
      </c>
      <c r="AG10">
        <v>1.93</v>
      </c>
      <c r="AH10">
        <v>0</v>
      </c>
      <c r="AI10">
        <v>0</v>
      </c>
      <c r="AJ10">
        <v>0</v>
      </c>
      <c r="AK10">
        <v>0</v>
      </c>
      <c r="AL10">
        <v>9.66</v>
      </c>
      <c r="AM10">
        <v>0</v>
      </c>
      <c r="AN10">
        <v>66.87</v>
      </c>
      <c r="AO10">
        <v>67.650000000000006</v>
      </c>
      <c r="AP10">
        <v>144.96</v>
      </c>
      <c r="AQ10">
        <v>0</v>
      </c>
      <c r="AR10">
        <v>96.64</v>
      </c>
      <c r="AS10">
        <v>0</v>
      </c>
      <c r="AT10">
        <v>0.97</v>
      </c>
      <c r="AU10">
        <v>0</v>
      </c>
      <c r="AV10">
        <v>0</v>
      </c>
      <c r="AW10">
        <v>37.33</v>
      </c>
      <c r="AX10">
        <v>0</v>
      </c>
      <c r="AY10">
        <v>0</v>
      </c>
      <c r="AZ10">
        <v>0</v>
      </c>
      <c r="BA10">
        <v>0</v>
      </c>
      <c r="BB10">
        <v>193.28</v>
      </c>
      <c r="BC10">
        <v>167.19</v>
      </c>
      <c r="BD10">
        <v>0</v>
      </c>
      <c r="BE10">
        <v>0</v>
      </c>
      <c r="BF10">
        <v>0</v>
      </c>
      <c r="BG10">
        <v>26.09</v>
      </c>
      <c r="BH10">
        <v>0</v>
      </c>
      <c r="BI10">
        <v>4.83</v>
      </c>
      <c r="BJ10">
        <v>0</v>
      </c>
      <c r="BK10">
        <v>0</v>
      </c>
      <c r="BL10">
        <v>0</v>
      </c>
      <c r="BM10">
        <v>48.32</v>
      </c>
      <c r="BN10">
        <v>46.39</v>
      </c>
      <c r="BO10">
        <v>0</v>
      </c>
      <c r="BP10">
        <v>48.32</v>
      </c>
      <c r="BQ10">
        <v>14.5</v>
      </c>
      <c r="BR10">
        <v>0</v>
      </c>
      <c r="BS10">
        <v>0</v>
      </c>
      <c r="BT10">
        <v>4.83</v>
      </c>
      <c r="BU10">
        <v>19.329999999999998</v>
      </c>
      <c r="BV10">
        <v>39.619999999999997</v>
      </c>
      <c r="BW10">
        <v>5.8</v>
      </c>
      <c r="BX10">
        <v>15.32</v>
      </c>
      <c r="BY10">
        <v>6.76</v>
      </c>
      <c r="BZ10">
        <v>19.329999999999998</v>
      </c>
      <c r="CA10">
        <v>24.7</v>
      </c>
      <c r="CB10">
        <v>57.98</v>
      </c>
    </row>
    <row r="11" spans="1:80">
      <c r="A11" t="s">
        <v>240</v>
      </c>
      <c r="C11" t="s">
        <v>316</v>
      </c>
      <c r="G11" t="s">
        <v>53</v>
      </c>
      <c r="H11" s="73">
        <v>319.39000000000004</v>
      </c>
      <c r="I11" s="46">
        <v>76.53</v>
      </c>
      <c r="J11" s="46">
        <v>392.12</v>
      </c>
      <c r="K11" s="46">
        <v>111.81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2</v>
      </c>
      <c r="X11">
        <v>115.97</v>
      </c>
      <c r="Y11">
        <v>12.45</v>
      </c>
      <c r="Z11">
        <v>0</v>
      </c>
      <c r="AA11">
        <v>0.48</v>
      </c>
      <c r="AB11">
        <v>0</v>
      </c>
      <c r="AC11">
        <v>0</v>
      </c>
      <c r="AD11">
        <v>37.33</v>
      </c>
      <c r="AE11">
        <v>0</v>
      </c>
      <c r="AF11">
        <v>0</v>
      </c>
      <c r="AG11">
        <v>1.93</v>
      </c>
      <c r="AH11">
        <v>0</v>
      </c>
      <c r="AI11">
        <v>0</v>
      </c>
      <c r="AJ11">
        <v>0</v>
      </c>
      <c r="AK11">
        <v>0</v>
      </c>
      <c r="AL11">
        <v>9.66</v>
      </c>
      <c r="AM11">
        <v>0</v>
      </c>
      <c r="AN11">
        <v>66.87</v>
      </c>
      <c r="AO11">
        <v>67.650000000000006</v>
      </c>
      <c r="AP11">
        <v>0</v>
      </c>
      <c r="AQ11">
        <v>0</v>
      </c>
      <c r="AR11">
        <v>0</v>
      </c>
      <c r="AS11">
        <v>0</v>
      </c>
      <c r="AT11">
        <v>0.97</v>
      </c>
      <c r="AU11">
        <v>0</v>
      </c>
      <c r="AV11">
        <v>0</v>
      </c>
      <c r="AW11">
        <v>37.33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167.19</v>
      </c>
      <c r="BD11">
        <v>0</v>
      </c>
      <c r="BE11">
        <v>0</v>
      </c>
      <c r="BF11">
        <v>0</v>
      </c>
      <c r="BG11">
        <v>26.09</v>
      </c>
      <c r="BH11">
        <v>0</v>
      </c>
      <c r="BI11">
        <v>4.83</v>
      </c>
      <c r="BJ11">
        <v>0</v>
      </c>
      <c r="BK11">
        <v>0</v>
      </c>
      <c r="BL11">
        <v>0</v>
      </c>
      <c r="BM11">
        <v>48.32</v>
      </c>
      <c r="BN11">
        <v>46.39</v>
      </c>
      <c r="BO11">
        <v>0</v>
      </c>
      <c r="BP11">
        <v>48.32</v>
      </c>
      <c r="BQ11">
        <v>14.5</v>
      </c>
      <c r="BR11">
        <v>0</v>
      </c>
      <c r="BS11">
        <v>0</v>
      </c>
      <c r="BT11">
        <v>4.83</v>
      </c>
      <c r="BU11">
        <v>19.329999999999998</v>
      </c>
      <c r="BV11">
        <v>39.619999999999997</v>
      </c>
      <c r="BW11">
        <v>5.8</v>
      </c>
      <c r="BX11">
        <v>15.22</v>
      </c>
      <c r="BY11">
        <v>6.76</v>
      </c>
      <c r="BZ11">
        <v>19.329999999999998</v>
      </c>
      <c r="CA11">
        <v>24.7</v>
      </c>
      <c r="CB11">
        <v>57.98</v>
      </c>
    </row>
    <row r="12" spans="1:80">
      <c r="A12" t="s">
        <v>241</v>
      </c>
      <c r="C12" t="s">
        <v>336</v>
      </c>
      <c r="G12" t="s">
        <v>54</v>
      </c>
      <c r="H12" s="73">
        <v>319.39000000000004</v>
      </c>
      <c r="I12" s="46">
        <v>76.53</v>
      </c>
      <c r="J12" s="46">
        <v>392.12</v>
      </c>
      <c r="K12" s="46">
        <v>111.81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2</v>
      </c>
      <c r="X12">
        <v>115.97</v>
      </c>
      <c r="Y12">
        <v>12.45</v>
      </c>
      <c r="Z12">
        <v>0</v>
      </c>
      <c r="AA12">
        <v>0.48</v>
      </c>
      <c r="AB12">
        <v>0</v>
      </c>
      <c r="AC12">
        <v>0</v>
      </c>
      <c r="AD12">
        <v>37.33</v>
      </c>
      <c r="AE12">
        <v>0</v>
      </c>
      <c r="AF12">
        <v>0</v>
      </c>
      <c r="AG12">
        <v>1.93</v>
      </c>
      <c r="AH12">
        <v>0</v>
      </c>
      <c r="AI12">
        <v>0</v>
      </c>
      <c r="AJ12">
        <v>0</v>
      </c>
      <c r="AK12">
        <v>0</v>
      </c>
      <c r="AL12">
        <v>9.66</v>
      </c>
      <c r="AM12">
        <v>0</v>
      </c>
      <c r="AN12">
        <v>66.87</v>
      </c>
      <c r="AO12">
        <v>67.650000000000006</v>
      </c>
      <c r="AP12">
        <v>0</v>
      </c>
      <c r="AQ12">
        <v>0</v>
      </c>
      <c r="AR12">
        <v>0</v>
      </c>
      <c r="AS12">
        <v>0</v>
      </c>
      <c r="AT12">
        <v>0.97</v>
      </c>
      <c r="AU12">
        <v>0</v>
      </c>
      <c r="AV12">
        <v>0</v>
      </c>
      <c r="AW12">
        <v>37.33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167.19</v>
      </c>
      <c r="BD12">
        <v>0</v>
      </c>
      <c r="BE12">
        <v>0</v>
      </c>
      <c r="BF12">
        <v>0</v>
      </c>
      <c r="BG12">
        <v>26.09</v>
      </c>
      <c r="BH12">
        <v>0</v>
      </c>
      <c r="BI12">
        <v>4.83</v>
      </c>
      <c r="BJ12">
        <v>0</v>
      </c>
      <c r="BK12">
        <v>0</v>
      </c>
      <c r="BL12">
        <v>0</v>
      </c>
      <c r="BM12">
        <v>48.32</v>
      </c>
      <c r="BN12">
        <v>46.39</v>
      </c>
      <c r="BO12">
        <v>0</v>
      </c>
      <c r="BP12">
        <v>48.32</v>
      </c>
      <c r="BQ12">
        <v>14.5</v>
      </c>
      <c r="BR12">
        <v>0</v>
      </c>
      <c r="BS12">
        <v>0</v>
      </c>
      <c r="BT12">
        <v>4.83</v>
      </c>
      <c r="BU12">
        <v>19.329999999999998</v>
      </c>
      <c r="BV12">
        <v>39.619999999999997</v>
      </c>
      <c r="BW12">
        <v>5.8</v>
      </c>
      <c r="BX12">
        <v>15.22</v>
      </c>
      <c r="BY12">
        <v>6.76</v>
      </c>
      <c r="BZ12">
        <v>19.329999999999998</v>
      </c>
      <c r="CA12">
        <v>24.7</v>
      </c>
      <c r="CB12">
        <v>57.98</v>
      </c>
    </row>
    <row r="13" spans="1:80">
      <c r="A13" t="s">
        <v>242</v>
      </c>
      <c r="G13" t="s">
        <v>55</v>
      </c>
      <c r="H13" s="73">
        <v>319.39000000000004</v>
      </c>
      <c r="I13" s="46">
        <v>76.53</v>
      </c>
      <c r="J13" s="46">
        <v>392.12</v>
      </c>
      <c r="K13" s="46">
        <v>111.81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2</v>
      </c>
      <c r="X13">
        <v>115.97</v>
      </c>
      <c r="Y13">
        <v>12.45</v>
      </c>
      <c r="Z13">
        <v>0</v>
      </c>
      <c r="AA13">
        <v>0.48</v>
      </c>
      <c r="AB13">
        <v>0</v>
      </c>
      <c r="AC13">
        <v>0</v>
      </c>
      <c r="AD13">
        <v>37.33</v>
      </c>
      <c r="AE13">
        <v>0</v>
      </c>
      <c r="AF13">
        <v>0</v>
      </c>
      <c r="AG13">
        <v>1.93</v>
      </c>
      <c r="AH13">
        <v>0</v>
      </c>
      <c r="AI13">
        <v>0</v>
      </c>
      <c r="AJ13">
        <v>0</v>
      </c>
      <c r="AK13">
        <v>0</v>
      </c>
      <c r="AL13">
        <v>9.66</v>
      </c>
      <c r="AM13">
        <v>0</v>
      </c>
      <c r="AN13">
        <v>66.87</v>
      </c>
      <c r="AO13">
        <v>67.650000000000006</v>
      </c>
      <c r="AP13">
        <v>0</v>
      </c>
      <c r="AQ13">
        <v>0</v>
      </c>
      <c r="AR13">
        <v>0</v>
      </c>
      <c r="AS13">
        <v>0</v>
      </c>
      <c r="AT13">
        <v>0.97</v>
      </c>
      <c r="AU13">
        <v>0</v>
      </c>
      <c r="AV13">
        <v>0</v>
      </c>
      <c r="AW13">
        <v>37.33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167.19</v>
      </c>
      <c r="BD13">
        <v>0</v>
      </c>
      <c r="BE13">
        <v>0</v>
      </c>
      <c r="BF13">
        <v>0</v>
      </c>
      <c r="BG13">
        <v>26.09</v>
      </c>
      <c r="BH13">
        <v>0</v>
      </c>
      <c r="BI13">
        <v>4.83</v>
      </c>
      <c r="BJ13">
        <v>0</v>
      </c>
      <c r="BK13">
        <v>0</v>
      </c>
      <c r="BL13">
        <v>0</v>
      </c>
      <c r="BM13">
        <v>48.32</v>
      </c>
      <c r="BN13">
        <v>46.39</v>
      </c>
      <c r="BO13">
        <v>0</v>
      </c>
      <c r="BP13">
        <v>48.32</v>
      </c>
      <c r="BQ13">
        <v>14.5</v>
      </c>
      <c r="BR13">
        <v>0</v>
      </c>
      <c r="BS13">
        <v>0</v>
      </c>
      <c r="BT13">
        <v>4.83</v>
      </c>
      <c r="BU13">
        <v>19.329999999999998</v>
      </c>
      <c r="BV13">
        <v>39.619999999999997</v>
      </c>
      <c r="BW13">
        <v>5.8</v>
      </c>
      <c r="BX13">
        <v>15.22</v>
      </c>
      <c r="BY13">
        <v>6.76</v>
      </c>
      <c r="BZ13">
        <v>19.329999999999998</v>
      </c>
      <c r="CA13">
        <v>24.7</v>
      </c>
      <c r="CB13">
        <v>57.98</v>
      </c>
    </row>
    <row r="14" spans="1:80">
      <c r="A14" t="s">
        <v>243</v>
      </c>
      <c r="G14" t="s">
        <v>56</v>
      </c>
      <c r="H14" s="73">
        <v>319.39000000000004</v>
      </c>
      <c r="I14" s="46">
        <v>76.53</v>
      </c>
      <c r="J14" s="46">
        <v>392.12</v>
      </c>
      <c r="K14" s="46">
        <v>111.81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2</v>
      </c>
      <c r="X14">
        <v>115.97</v>
      </c>
      <c r="Y14">
        <v>12.45</v>
      </c>
      <c r="Z14">
        <v>0</v>
      </c>
      <c r="AA14">
        <v>0.48</v>
      </c>
      <c r="AB14">
        <v>0</v>
      </c>
      <c r="AC14">
        <v>0</v>
      </c>
      <c r="AD14">
        <v>37.33</v>
      </c>
      <c r="AE14">
        <v>0</v>
      </c>
      <c r="AF14">
        <v>0</v>
      </c>
      <c r="AG14">
        <v>1.93</v>
      </c>
      <c r="AH14">
        <v>0</v>
      </c>
      <c r="AI14">
        <v>0</v>
      </c>
      <c r="AJ14">
        <v>0</v>
      </c>
      <c r="AK14">
        <v>0</v>
      </c>
      <c r="AL14">
        <v>9.66</v>
      </c>
      <c r="AM14">
        <v>0</v>
      </c>
      <c r="AN14">
        <v>66.87</v>
      </c>
      <c r="AO14">
        <v>67.650000000000006</v>
      </c>
      <c r="AP14">
        <v>0</v>
      </c>
      <c r="AQ14">
        <v>0</v>
      </c>
      <c r="AR14">
        <v>0</v>
      </c>
      <c r="AS14">
        <v>0</v>
      </c>
      <c r="AT14">
        <v>0.97</v>
      </c>
      <c r="AU14">
        <v>0</v>
      </c>
      <c r="AV14">
        <v>0</v>
      </c>
      <c r="AW14">
        <v>37.33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167.19</v>
      </c>
      <c r="BD14">
        <v>0</v>
      </c>
      <c r="BE14">
        <v>0</v>
      </c>
      <c r="BF14">
        <v>0</v>
      </c>
      <c r="BG14">
        <v>26.09</v>
      </c>
      <c r="BH14">
        <v>0</v>
      </c>
      <c r="BI14">
        <v>4.83</v>
      </c>
      <c r="BJ14">
        <v>0</v>
      </c>
      <c r="BK14">
        <v>0</v>
      </c>
      <c r="BL14">
        <v>0</v>
      </c>
      <c r="BM14">
        <v>48.32</v>
      </c>
      <c r="BN14">
        <v>46.39</v>
      </c>
      <c r="BO14">
        <v>0</v>
      </c>
      <c r="BP14">
        <v>48.32</v>
      </c>
      <c r="BQ14">
        <v>14.5</v>
      </c>
      <c r="BR14">
        <v>0</v>
      </c>
      <c r="BS14">
        <v>0</v>
      </c>
      <c r="BT14">
        <v>4.83</v>
      </c>
      <c r="BU14">
        <v>19.329999999999998</v>
      </c>
      <c r="BV14">
        <v>39.619999999999997</v>
      </c>
      <c r="BW14">
        <v>5.8</v>
      </c>
      <c r="BX14">
        <v>15.22</v>
      </c>
      <c r="BY14">
        <v>6.76</v>
      </c>
      <c r="BZ14">
        <v>19.329999999999998</v>
      </c>
      <c r="CA14">
        <v>24.7</v>
      </c>
      <c r="CB14">
        <v>57.98</v>
      </c>
    </row>
    <row r="15" spans="1:80">
      <c r="A15" t="s">
        <v>244</v>
      </c>
      <c r="G15" t="s">
        <v>57</v>
      </c>
      <c r="H15" s="73">
        <v>319.39000000000004</v>
      </c>
      <c r="I15" s="46">
        <v>76.53</v>
      </c>
      <c r="J15" s="46">
        <v>392.03</v>
      </c>
      <c r="K15" s="46">
        <v>111.81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2</v>
      </c>
      <c r="X15">
        <v>115.97</v>
      </c>
      <c r="Y15">
        <v>12.45</v>
      </c>
      <c r="Z15">
        <v>0</v>
      </c>
      <c r="AA15">
        <v>0.48</v>
      </c>
      <c r="AB15">
        <v>0</v>
      </c>
      <c r="AC15">
        <v>0</v>
      </c>
      <c r="AD15">
        <v>37.33</v>
      </c>
      <c r="AE15">
        <v>0</v>
      </c>
      <c r="AF15">
        <v>0</v>
      </c>
      <c r="AG15">
        <v>1.93</v>
      </c>
      <c r="AH15">
        <v>0</v>
      </c>
      <c r="AI15">
        <v>0</v>
      </c>
      <c r="AJ15">
        <v>0</v>
      </c>
      <c r="AK15">
        <v>0</v>
      </c>
      <c r="AL15">
        <v>9.66</v>
      </c>
      <c r="AM15">
        <v>0</v>
      </c>
      <c r="AN15">
        <v>66.87</v>
      </c>
      <c r="AO15">
        <v>67.650000000000006</v>
      </c>
      <c r="AP15">
        <v>0</v>
      </c>
      <c r="AQ15">
        <v>0</v>
      </c>
      <c r="AR15">
        <v>0</v>
      </c>
      <c r="AS15">
        <v>0</v>
      </c>
      <c r="AT15">
        <v>0.97</v>
      </c>
      <c r="AU15">
        <v>0</v>
      </c>
      <c r="AV15">
        <v>0</v>
      </c>
      <c r="AW15">
        <v>37.33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167.19</v>
      </c>
      <c r="BD15">
        <v>0</v>
      </c>
      <c r="BE15">
        <v>0</v>
      </c>
      <c r="BF15">
        <v>0</v>
      </c>
      <c r="BG15">
        <v>26.09</v>
      </c>
      <c r="BH15">
        <v>0</v>
      </c>
      <c r="BI15">
        <v>4.83</v>
      </c>
      <c r="BJ15">
        <v>0</v>
      </c>
      <c r="BK15">
        <v>0</v>
      </c>
      <c r="BL15">
        <v>0</v>
      </c>
      <c r="BM15">
        <v>48.32</v>
      </c>
      <c r="BN15">
        <v>46.39</v>
      </c>
      <c r="BO15">
        <v>0</v>
      </c>
      <c r="BP15">
        <v>48.32</v>
      </c>
      <c r="BQ15">
        <v>14.5</v>
      </c>
      <c r="BR15">
        <v>0</v>
      </c>
      <c r="BS15">
        <v>0</v>
      </c>
      <c r="BT15">
        <v>4.83</v>
      </c>
      <c r="BU15">
        <v>19.329999999999998</v>
      </c>
      <c r="BV15">
        <v>39.619999999999997</v>
      </c>
      <c r="BW15">
        <v>5.8</v>
      </c>
      <c r="BX15">
        <v>15.13</v>
      </c>
      <c r="BY15">
        <v>6.76</v>
      </c>
      <c r="BZ15">
        <v>19.329999999999998</v>
      </c>
      <c r="CA15">
        <v>24.7</v>
      </c>
      <c r="CB15">
        <v>57.98</v>
      </c>
    </row>
    <row r="16" spans="1:80">
      <c r="A16" t="s">
        <v>245</v>
      </c>
      <c r="G16" t="s">
        <v>58</v>
      </c>
      <c r="H16" s="73">
        <v>319.39000000000004</v>
      </c>
      <c r="I16" s="46">
        <v>76.53</v>
      </c>
      <c r="J16" s="46">
        <v>392.03</v>
      </c>
      <c r="K16" s="46">
        <v>111.81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2</v>
      </c>
      <c r="X16">
        <v>115.97</v>
      </c>
      <c r="Y16">
        <v>12.45</v>
      </c>
      <c r="Z16">
        <v>0</v>
      </c>
      <c r="AA16">
        <v>0.48</v>
      </c>
      <c r="AB16">
        <v>0</v>
      </c>
      <c r="AC16">
        <v>0</v>
      </c>
      <c r="AD16">
        <v>37.33</v>
      </c>
      <c r="AE16">
        <v>0</v>
      </c>
      <c r="AF16">
        <v>0</v>
      </c>
      <c r="AG16">
        <v>1.93</v>
      </c>
      <c r="AH16">
        <v>0</v>
      </c>
      <c r="AI16">
        <v>0</v>
      </c>
      <c r="AJ16">
        <v>0</v>
      </c>
      <c r="AK16">
        <v>0</v>
      </c>
      <c r="AL16">
        <v>9.66</v>
      </c>
      <c r="AM16">
        <v>0</v>
      </c>
      <c r="AN16">
        <v>66.87</v>
      </c>
      <c r="AO16">
        <v>67.650000000000006</v>
      </c>
      <c r="AP16">
        <v>0</v>
      </c>
      <c r="AQ16">
        <v>0</v>
      </c>
      <c r="AR16">
        <v>0</v>
      </c>
      <c r="AS16">
        <v>0</v>
      </c>
      <c r="AT16">
        <v>0.97</v>
      </c>
      <c r="AU16">
        <v>0</v>
      </c>
      <c r="AV16">
        <v>0</v>
      </c>
      <c r="AW16">
        <v>37.33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167.19</v>
      </c>
      <c r="BD16">
        <v>0</v>
      </c>
      <c r="BE16">
        <v>0</v>
      </c>
      <c r="BF16">
        <v>0</v>
      </c>
      <c r="BG16">
        <v>26.09</v>
      </c>
      <c r="BH16">
        <v>0</v>
      </c>
      <c r="BI16">
        <v>4.83</v>
      </c>
      <c r="BJ16">
        <v>0</v>
      </c>
      <c r="BK16">
        <v>0</v>
      </c>
      <c r="BL16">
        <v>0</v>
      </c>
      <c r="BM16">
        <v>48.32</v>
      </c>
      <c r="BN16">
        <v>46.39</v>
      </c>
      <c r="BO16">
        <v>0</v>
      </c>
      <c r="BP16">
        <v>48.32</v>
      </c>
      <c r="BQ16">
        <v>14.5</v>
      </c>
      <c r="BR16">
        <v>0</v>
      </c>
      <c r="BS16">
        <v>0</v>
      </c>
      <c r="BT16">
        <v>4.83</v>
      </c>
      <c r="BU16">
        <v>19.329999999999998</v>
      </c>
      <c r="BV16">
        <v>39.619999999999997</v>
      </c>
      <c r="BW16">
        <v>5.8</v>
      </c>
      <c r="BX16">
        <v>15.13</v>
      </c>
      <c r="BY16">
        <v>6.76</v>
      </c>
      <c r="BZ16">
        <v>19.329999999999998</v>
      </c>
      <c r="CA16">
        <v>24.7</v>
      </c>
      <c r="CB16">
        <v>57.98</v>
      </c>
    </row>
    <row r="17" spans="1:80">
      <c r="A17" t="s">
        <v>246</v>
      </c>
      <c r="G17" t="s">
        <v>59</v>
      </c>
      <c r="H17" s="73">
        <v>319.39000000000004</v>
      </c>
      <c r="I17" s="46">
        <v>76.53</v>
      </c>
      <c r="J17" s="46">
        <v>392.03</v>
      </c>
      <c r="K17" s="46">
        <v>111.81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2</v>
      </c>
      <c r="X17">
        <v>115.97</v>
      </c>
      <c r="Y17">
        <v>12.45</v>
      </c>
      <c r="Z17">
        <v>0</v>
      </c>
      <c r="AA17">
        <v>0.48</v>
      </c>
      <c r="AB17">
        <v>0</v>
      </c>
      <c r="AC17">
        <v>0</v>
      </c>
      <c r="AD17">
        <v>37.33</v>
      </c>
      <c r="AE17">
        <v>0</v>
      </c>
      <c r="AF17">
        <v>0</v>
      </c>
      <c r="AG17">
        <v>1.93</v>
      </c>
      <c r="AH17">
        <v>0</v>
      </c>
      <c r="AI17">
        <v>0</v>
      </c>
      <c r="AJ17">
        <v>0</v>
      </c>
      <c r="AK17">
        <v>0</v>
      </c>
      <c r="AL17">
        <v>9.66</v>
      </c>
      <c r="AM17">
        <v>0</v>
      </c>
      <c r="AN17">
        <v>66.87</v>
      </c>
      <c r="AO17">
        <v>67.650000000000006</v>
      </c>
      <c r="AP17">
        <v>0</v>
      </c>
      <c r="AQ17">
        <v>0</v>
      </c>
      <c r="AR17">
        <v>0</v>
      </c>
      <c r="AS17">
        <v>0</v>
      </c>
      <c r="AT17">
        <v>0.97</v>
      </c>
      <c r="AU17">
        <v>0</v>
      </c>
      <c r="AV17">
        <v>0</v>
      </c>
      <c r="AW17">
        <v>37.33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167.19</v>
      </c>
      <c r="BD17">
        <v>0</v>
      </c>
      <c r="BE17">
        <v>0</v>
      </c>
      <c r="BF17">
        <v>0</v>
      </c>
      <c r="BG17">
        <v>26.09</v>
      </c>
      <c r="BH17">
        <v>0</v>
      </c>
      <c r="BI17">
        <v>4.83</v>
      </c>
      <c r="BJ17">
        <v>0</v>
      </c>
      <c r="BK17">
        <v>0</v>
      </c>
      <c r="BL17">
        <v>0</v>
      </c>
      <c r="BM17">
        <v>48.32</v>
      </c>
      <c r="BN17">
        <v>46.39</v>
      </c>
      <c r="BO17">
        <v>0</v>
      </c>
      <c r="BP17">
        <v>48.32</v>
      </c>
      <c r="BQ17">
        <v>14.5</v>
      </c>
      <c r="BR17">
        <v>0</v>
      </c>
      <c r="BS17">
        <v>0</v>
      </c>
      <c r="BT17">
        <v>4.83</v>
      </c>
      <c r="BU17">
        <v>19.329999999999998</v>
      </c>
      <c r="BV17">
        <v>39.619999999999997</v>
      </c>
      <c r="BW17">
        <v>5.8</v>
      </c>
      <c r="BX17">
        <v>15.13</v>
      </c>
      <c r="BY17">
        <v>6.76</v>
      </c>
      <c r="BZ17">
        <v>19.329999999999998</v>
      </c>
      <c r="CA17">
        <v>24.7</v>
      </c>
      <c r="CB17">
        <v>57.98</v>
      </c>
    </row>
    <row r="18" spans="1:80">
      <c r="A18" t="s">
        <v>247</v>
      </c>
      <c r="G18" t="s">
        <v>60</v>
      </c>
      <c r="H18" s="73">
        <v>319.39000000000004</v>
      </c>
      <c r="I18" s="46">
        <v>76.53</v>
      </c>
      <c r="J18" s="46">
        <v>392.03</v>
      </c>
      <c r="K18" s="46">
        <v>111.81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2</v>
      </c>
      <c r="X18">
        <v>115.97</v>
      </c>
      <c r="Y18">
        <v>12.45</v>
      </c>
      <c r="Z18">
        <v>0</v>
      </c>
      <c r="AA18">
        <v>0.48</v>
      </c>
      <c r="AB18">
        <v>0</v>
      </c>
      <c r="AC18">
        <v>0</v>
      </c>
      <c r="AD18">
        <v>37.33</v>
      </c>
      <c r="AE18">
        <v>0</v>
      </c>
      <c r="AF18">
        <v>0</v>
      </c>
      <c r="AG18">
        <v>1.93</v>
      </c>
      <c r="AH18">
        <v>0</v>
      </c>
      <c r="AI18">
        <v>0</v>
      </c>
      <c r="AJ18">
        <v>0</v>
      </c>
      <c r="AK18">
        <v>0</v>
      </c>
      <c r="AL18">
        <v>9.66</v>
      </c>
      <c r="AM18">
        <v>0</v>
      </c>
      <c r="AN18">
        <v>66.87</v>
      </c>
      <c r="AO18">
        <v>67.650000000000006</v>
      </c>
      <c r="AP18">
        <v>0</v>
      </c>
      <c r="AQ18">
        <v>0</v>
      </c>
      <c r="AR18">
        <v>0</v>
      </c>
      <c r="AS18">
        <v>0</v>
      </c>
      <c r="AT18">
        <v>0.97</v>
      </c>
      <c r="AU18">
        <v>0</v>
      </c>
      <c r="AV18">
        <v>0</v>
      </c>
      <c r="AW18">
        <v>37.33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167.19</v>
      </c>
      <c r="BD18">
        <v>0</v>
      </c>
      <c r="BE18">
        <v>0</v>
      </c>
      <c r="BF18">
        <v>0</v>
      </c>
      <c r="BG18">
        <v>26.09</v>
      </c>
      <c r="BH18">
        <v>0</v>
      </c>
      <c r="BI18">
        <v>4.83</v>
      </c>
      <c r="BJ18">
        <v>0</v>
      </c>
      <c r="BK18">
        <v>0</v>
      </c>
      <c r="BL18">
        <v>0</v>
      </c>
      <c r="BM18">
        <v>48.32</v>
      </c>
      <c r="BN18">
        <v>46.39</v>
      </c>
      <c r="BO18">
        <v>0</v>
      </c>
      <c r="BP18">
        <v>48.32</v>
      </c>
      <c r="BQ18">
        <v>14.5</v>
      </c>
      <c r="BR18">
        <v>0</v>
      </c>
      <c r="BS18">
        <v>0</v>
      </c>
      <c r="BT18">
        <v>4.83</v>
      </c>
      <c r="BU18">
        <v>19.329999999999998</v>
      </c>
      <c r="BV18">
        <v>39.619999999999997</v>
      </c>
      <c r="BW18">
        <v>5.8</v>
      </c>
      <c r="BX18">
        <v>15.13</v>
      </c>
      <c r="BY18">
        <v>6.76</v>
      </c>
      <c r="BZ18">
        <v>19.329999999999998</v>
      </c>
      <c r="CA18">
        <v>24.7</v>
      </c>
      <c r="CB18">
        <v>57.98</v>
      </c>
    </row>
    <row r="19" spans="1:80">
      <c r="A19" t="s">
        <v>261</v>
      </c>
      <c r="G19" t="s">
        <v>61</v>
      </c>
      <c r="H19" s="73">
        <v>319.39000000000004</v>
      </c>
      <c r="I19" s="46">
        <v>76.53</v>
      </c>
      <c r="J19" s="46">
        <v>391.94</v>
      </c>
      <c r="K19" s="46">
        <v>111.81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2</v>
      </c>
      <c r="X19">
        <v>115.97</v>
      </c>
      <c r="Y19">
        <v>12.45</v>
      </c>
      <c r="Z19">
        <v>0</v>
      </c>
      <c r="AA19">
        <v>0.48</v>
      </c>
      <c r="AB19">
        <v>0</v>
      </c>
      <c r="AC19">
        <v>0</v>
      </c>
      <c r="AD19">
        <v>37.33</v>
      </c>
      <c r="AE19">
        <v>0</v>
      </c>
      <c r="AF19">
        <v>0</v>
      </c>
      <c r="AG19">
        <v>1.93</v>
      </c>
      <c r="AH19">
        <v>0</v>
      </c>
      <c r="AI19">
        <v>0</v>
      </c>
      <c r="AJ19">
        <v>0</v>
      </c>
      <c r="AK19">
        <v>0</v>
      </c>
      <c r="AL19">
        <v>9.66</v>
      </c>
      <c r="AM19">
        <v>0</v>
      </c>
      <c r="AN19">
        <v>66.87</v>
      </c>
      <c r="AO19">
        <v>67.650000000000006</v>
      </c>
      <c r="AP19">
        <v>0</v>
      </c>
      <c r="AQ19">
        <v>0</v>
      </c>
      <c r="AR19">
        <v>0</v>
      </c>
      <c r="AS19">
        <v>0</v>
      </c>
      <c r="AT19">
        <v>0.97</v>
      </c>
      <c r="AU19">
        <v>0</v>
      </c>
      <c r="AV19">
        <v>0</v>
      </c>
      <c r="AW19">
        <v>37.33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167.19</v>
      </c>
      <c r="BD19">
        <v>0</v>
      </c>
      <c r="BE19">
        <v>0</v>
      </c>
      <c r="BF19">
        <v>0</v>
      </c>
      <c r="BG19">
        <v>26.09</v>
      </c>
      <c r="BH19">
        <v>0</v>
      </c>
      <c r="BI19">
        <v>4.83</v>
      </c>
      <c r="BJ19">
        <v>0</v>
      </c>
      <c r="BK19">
        <v>0</v>
      </c>
      <c r="BL19">
        <v>0</v>
      </c>
      <c r="BM19">
        <v>48.32</v>
      </c>
      <c r="BN19">
        <v>46.39</v>
      </c>
      <c r="BO19">
        <v>0</v>
      </c>
      <c r="BP19">
        <v>48.32</v>
      </c>
      <c r="BQ19">
        <v>14.5</v>
      </c>
      <c r="BR19">
        <v>0</v>
      </c>
      <c r="BS19">
        <v>0</v>
      </c>
      <c r="BT19">
        <v>4.83</v>
      </c>
      <c r="BU19">
        <v>19.329999999999998</v>
      </c>
      <c r="BV19">
        <v>39.619999999999997</v>
      </c>
      <c r="BW19">
        <v>5.8</v>
      </c>
      <c r="BX19">
        <v>15.04</v>
      </c>
      <c r="BY19">
        <v>6.76</v>
      </c>
      <c r="BZ19">
        <v>19.329999999999998</v>
      </c>
      <c r="CA19">
        <v>24.7</v>
      </c>
      <c r="CB19">
        <v>57.98</v>
      </c>
    </row>
    <row r="20" spans="1:80">
      <c r="A20" t="s">
        <v>262</v>
      </c>
      <c r="G20" t="s">
        <v>62</v>
      </c>
      <c r="H20" s="73">
        <v>319.39000000000004</v>
      </c>
      <c r="I20" s="46">
        <v>76.53</v>
      </c>
      <c r="J20" s="46">
        <v>391.94</v>
      </c>
      <c r="K20" s="46">
        <v>111.81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2</v>
      </c>
      <c r="X20">
        <v>115.97</v>
      </c>
      <c r="Y20">
        <v>12.45</v>
      </c>
      <c r="Z20">
        <v>0</v>
      </c>
      <c r="AA20">
        <v>0.48</v>
      </c>
      <c r="AB20">
        <v>0</v>
      </c>
      <c r="AC20">
        <v>0</v>
      </c>
      <c r="AD20">
        <v>37.33</v>
      </c>
      <c r="AE20">
        <v>0</v>
      </c>
      <c r="AF20">
        <v>0</v>
      </c>
      <c r="AG20">
        <v>1.93</v>
      </c>
      <c r="AH20">
        <v>0</v>
      </c>
      <c r="AI20">
        <v>0</v>
      </c>
      <c r="AJ20">
        <v>0</v>
      </c>
      <c r="AK20">
        <v>0</v>
      </c>
      <c r="AL20">
        <v>9.66</v>
      </c>
      <c r="AM20">
        <v>0</v>
      </c>
      <c r="AN20">
        <v>66.87</v>
      </c>
      <c r="AO20">
        <v>67.650000000000006</v>
      </c>
      <c r="AP20">
        <v>0</v>
      </c>
      <c r="AQ20">
        <v>0</v>
      </c>
      <c r="AR20">
        <v>0</v>
      </c>
      <c r="AS20">
        <v>0</v>
      </c>
      <c r="AT20">
        <v>0.97</v>
      </c>
      <c r="AU20">
        <v>0</v>
      </c>
      <c r="AV20">
        <v>0</v>
      </c>
      <c r="AW20">
        <v>37.33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167.19</v>
      </c>
      <c r="BD20">
        <v>0</v>
      </c>
      <c r="BE20">
        <v>0</v>
      </c>
      <c r="BF20">
        <v>0</v>
      </c>
      <c r="BG20">
        <v>26.09</v>
      </c>
      <c r="BH20">
        <v>0</v>
      </c>
      <c r="BI20">
        <v>4.83</v>
      </c>
      <c r="BJ20">
        <v>0</v>
      </c>
      <c r="BK20">
        <v>0</v>
      </c>
      <c r="BL20">
        <v>0</v>
      </c>
      <c r="BM20">
        <v>48.32</v>
      </c>
      <c r="BN20">
        <v>46.39</v>
      </c>
      <c r="BO20">
        <v>0</v>
      </c>
      <c r="BP20">
        <v>48.32</v>
      </c>
      <c r="BQ20">
        <v>14.5</v>
      </c>
      <c r="BR20">
        <v>0</v>
      </c>
      <c r="BS20">
        <v>0</v>
      </c>
      <c r="BT20">
        <v>4.83</v>
      </c>
      <c r="BU20">
        <v>19.329999999999998</v>
      </c>
      <c r="BV20">
        <v>39.619999999999997</v>
      </c>
      <c r="BW20">
        <v>5.8</v>
      </c>
      <c r="BX20">
        <v>15.04</v>
      </c>
      <c r="BY20">
        <v>6.76</v>
      </c>
      <c r="BZ20">
        <v>19.329999999999998</v>
      </c>
      <c r="CA20">
        <v>24.7</v>
      </c>
      <c r="CB20">
        <v>57.98</v>
      </c>
    </row>
    <row r="21" spans="1:80">
      <c r="A21" t="s">
        <v>248</v>
      </c>
      <c r="G21" t="s">
        <v>63</v>
      </c>
      <c r="H21" s="73">
        <v>318.42</v>
      </c>
      <c r="I21" s="46">
        <v>76.53</v>
      </c>
      <c r="J21" s="46">
        <v>391.94</v>
      </c>
      <c r="K21" s="46">
        <v>111.81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2</v>
      </c>
      <c r="X21">
        <v>115.97</v>
      </c>
      <c r="Y21">
        <v>12.45</v>
      </c>
      <c r="Z21">
        <v>0</v>
      </c>
      <c r="AA21">
        <v>0.48</v>
      </c>
      <c r="AB21">
        <v>0</v>
      </c>
      <c r="AC21">
        <v>0</v>
      </c>
      <c r="AD21">
        <v>37.33</v>
      </c>
      <c r="AE21">
        <v>0</v>
      </c>
      <c r="AF21">
        <v>0</v>
      </c>
      <c r="AG21">
        <v>1.93</v>
      </c>
      <c r="AH21">
        <v>0</v>
      </c>
      <c r="AI21">
        <v>0</v>
      </c>
      <c r="AJ21">
        <v>0</v>
      </c>
      <c r="AK21">
        <v>0</v>
      </c>
      <c r="AL21">
        <v>9.66</v>
      </c>
      <c r="AM21">
        <v>0</v>
      </c>
      <c r="AN21">
        <v>66.87</v>
      </c>
      <c r="AO21">
        <v>67.650000000000006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37.33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167.19</v>
      </c>
      <c r="BD21">
        <v>0</v>
      </c>
      <c r="BE21">
        <v>0</v>
      </c>
      <c r="BF21">
        <v>0</v>
      </c>
      <c r="BG21">
        <v>26.09</v>
      </c>
      <c r="BH21">
        <v>0</v>
      </c>
      <c r="BI21">
        <v>4.83</v>
      </c>
      <c r="BJ21">
        <v>0</v>
      </c>
      <c r="BK21">
        <v>0</v>
      </c>
      <c r="BL21">
        <v>0</v>
      </c>
      <c r="BM21">
        <v>48.32</v>
      </c>
      <c r="BN21">
        <v>46.39</v>
      </c>
      <c r="BO21">
        <v>0</v>
      </c>
      <c r="BP21">
        <v>48.32</v>
      </c>
      <c r="BQ21">
        <v>14.5</v>
      </c>
      <c r="BR21">
        <v>0</v>
      </c>
      <c r="BS21">
        <v>0</v>
      </c>
      <c r="BT21">
        <v>4.83</v>
      </c>
      <c r="BU21">
        <v>19.329999999999998</v>
      </c>
      <c r="BV21">
        <v>39.619999999999997</v>
      </c>
      <c r="BW21">
        <v>5.8</v>
      </c>
      <c r="BX21">
        <v>15.04</v>
      </c>
      <c r="BY21">
        <v>6.76</v>
      </c>
      <c r="BZ21">
        <v>19.329999999999998</v>
      </c>
      <c r="CA21">
        <v>24.7</v>
      </c>
      <c r="CB21">
        <v>57.98</v>
      </c>
    </row>
    <row r="22" spans="1:80">
      <c r="A22" t="s">
        <v>249</v>
      </c>
      <c r="G22" t="s">
        <v>64</v>
      </c>
      <c r="H22" s="73">
        <v>318.42</v>
      </c>
      <c r="I22" s="46">
        <v>76.53</v>
      </c>
      <c r="J22" s="46">
        <v>391.94</v>
      </c>
      <c r="K22" s="46">
        <v>111.81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2</v>
      </c>
      <c r="X22">
        <v>115.97</v>
      </c>
      <c r="Y22">
        <v>12.45</v>
      </c>
      <c r="Z22">
        <v>0</v>
      </c>
      <c r="AA22">
        <v>0.48</v>
      </c>
      <c r="AB22">
        <v>0</v>
      </c>
      <c r="AC22">
        <v>0</v>
      </c>
      <c r="AD22">
        <v>37.33</v>
      </c>
      <c r="AE22">
        <v>0</v>
      </c>
      <c r="AF22">
        <v>0</v>
      </c>
      <c r="AG22">
        <v>1.93</v>
      </c>
      <c r="AH22">
        <v>0</v>
      </c>
      <c r="AI22">
        <v>0</v>
      </c>
      <c r="AJ22">
        <v>0</v>
      </c>
      <c r="AK22">
        <v>0</v>
      </c>
      <c r="AL22">
        <v>9.66</v>
      </c>
      <c r="AM22">
        <v>0</v>
      </c>
      <c r="AN22">
        <v>66.87</v>
      </c>
      <c r="AO22">
        <v>67.650000000000006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37.33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167.19</v>
      </c>
      <c r="BD22">
        <v>0</v>
      </c>
      <c r="BE22">
        <v>0</v>
      </c>
      <c r="BF22">
        <v>0</v>
      </c>
      <c r="BG22">
        <v>26.09</v>
      </c>
      <c r="BH22">
        <v>0</v>
      </c>
      <c r="BI22">
        <v>4.83</v>
      </c>
      <c r="BJ22">
        <v>0</v>
      </c>
      <c r="BK22">
        <v>0</v>
      </c>
      <c r="BL22">
        <v>0</v>
      </c>
      <c r="BM22">
        <v>48.32</v>
      </c>
      <c r="BN22">
        <v>46.39</v>
      </c>
      <c r="BO22">
        <v>0</v>
      </c>
      <c r="BP22">
        <v>48.32</v>
      </c>
      <c r="BQ22">
        <v>14.5</v>
      </c>
      <c r="BR22">
        <v>0</v>
      </c>
      <c r="BS22">
        <v>0</v>
      </c>
      <c r="BT22">
        <v>4.83</v>
      </c>
      <c r="BU22">
        <v>19.329999999999998</v>
      </c>
      <c r="BV22">
        <v>39.619999999999997</v>
      </c>
      <c r="BW22">
        <v>5.8</v>
      </c>
      <c r="BX22">
        <v>15.04</v>
      </c>
      <c r="BY22">
        <v>6.76</v>
      </c>
      <c r="BZ22">
        <v>19.329999999999998</v>
      </c>
      <c r="CA22">
        <v>24.7</v>
      </c>
      <c r="CB22">
        <v>57.98</v>
      </c>
    </row>
    <row r="23" spans="1:80">
      <c r="A23" t="s">
        <v>250</v>
      </c>
      <c r="G23" t="s">
        <v>65</v>
      </c>
      <c r="H23" s="73">
        <v>318.42</v>
      </c>
      <c r="I23" s="46">
        <v>76.53</v>
      </c>
      <c r="J23" s="46">
        <v>391.84999999999997</v>
      </c>
      <c r="K23" s="46">
        <v>111.81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115.97</v>
      </c>
      <c r="Y23">
        <v>12.45</v>
      </c>
      <c r="Z23">
        <v>0</v>
      </c>
      <c r="AA23">
        <v>0.48</v>
      </c>
      <c r="AB23">
        <v>0</v>
      </c>
      <c r="AC23">
        <v>0</v>
      </c>
      <c r="AD23">
        <v>37.33</v>
      </c>
      <c r="AE23">
        <v>0</v>
      </c>
      <c r="AF23">
        <v>0</v>
      </c>
      <c r="AG23">
        <v>1.93</v>
      </c>
      <c r="AH23">
        <v>0</v>
      </c>
      <c r="AI23">
        <v>0</v>
      </c>
      <c r="AJ23">
        <v>0</v>
      </c>
      <c r="AK23">
        <v>0</v>
      </c>
      <c r="AL23">
        <v>9.66</v>
      </c>
      <c r="AM23">
        <v>0</v>
      </c>
      <c r="AN23">
        <v>0</v>
      </c>
      <c r="AO23">
        <v>67.650000000000006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37.33</v>
      </c>
      <c r="AX23">
        <v>0</v>
      </c>
      <c r="AY23">
        <v>0</v>
      </c>
      <c r="AZ23">
        <v>0</v>
      </c>
      <c r="BA23">
        <v>66.87</v>
      </c>
      <c r="BB23">
        <v>0</v>
      </c>
      <c r="BC23">
        <v>167.19</v>
      </c>
      <c r="BD23">
        <v>0</v>
      </c>
      <c r="BE23">
        <v>0</v>
      </c>
      <c r="BF23">
        <v>0</v>
      </c>
      <c r="BG23">
        <v>26.09</v>
      </c>
      <c r="BH23">
        <v>0</v>
      </c>
      <c r="BI23">
        <v>4.83</v>
      </c>
      <c r="BJ23">
        <v>0</v>
      </c>
      <c r="BK23">
        <v>0</v>
      </c>
      <c r="BL23">
        <v>0</v>
      </c>
      <c r="BM23">
        <v>48.32</v>
      </c>
      <c r="BN23">
        <v>46.39</v>
      </c>
      <c r="BO23">
        <v>0</v>
      </c>
      <c r="BP23">
        <v>48.32</v>
      </c>
      <c r="BQ23">
        <v>14.5</v>
      </c>
      <c r="BR23">
        <v>0</v>
      </c>
      <c r="BS23">
        <v>0</v>
      </c>
      <c r="BT23">
        <v>4.83</v>
      </c>
      <c r="BU23">
        <v>19.329999999999998</v>
      </c>
      <c r="BV23">
        <v>39.619999999999997</v>
      </c>
      <c r="BW23">
        <v>5.8</v>
      </c>
      <c r="BX23">
        <v>14.95</v>
      </c>
      <c r="BY23">
        <v>6.76</v>
      </c>
      <c r="BZ23">
        <v>19.329999999999998</v>
      </c>
      <c r="CA23">
        <v>24.7</v>
      </c>
      <c r="CB23">
        <v>57.98</v>
      </c>
    </row>
    <row r="24" spans="1:80">
      <c r="A24" t="s">
        <v>251</v>
      </c>
      <c r="G24" t="s">
        <v>66</v>
      </c>
      <c r="H24" s="73">
        <v>318.42</v>
      </c>
      <c r="I24" s="46">
        <v>76.53</v>
      </c>
      <c r="J24" s="46">
        <v>391.84999999999997</v>
      </c>
      <c r="K24" s="46">
        <v>111.81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115.97</v>
      </c>
      <c r="Y24">
        <v>12.45</v>
      </c>
      <c r="Z24">
        <v>0</v>
      </c>
      <c r="AA24">
        <v>0.48</v>
      </c>
      <c r="AB24">
        <v>0</v>
      </c>
      <c r="AC24">
        <v>0</v>
      </c>
      <c r="AD24">
        <v>37.33</v>
      </c>
      <c r="AE24">
        <v>0</v>
      </c>
      <c r="AF24">
        <v>0</v>
      </c>
      <c r="AG24">
        <v>1.93</v>
      </c>
      <c r="AH24">
        <v>0</v>
      </c>
      <c r="AI24">
        <v>0</v>
      </c>
      <c r="AJ24">
        <v>0</v>
      </c>
      <c r="AK24">
        <v>0</v>
      </c>
      <c r="AL24">
        <v>9.66</v>
      </c>
      <c r="AM24">
        <v>0</v>
      </c>
      <c r="AN24">
        <v>0</v>
      </c>
      <c r="AO24">
        <v>67.650000000000006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37.33</v>
      </c>
      <c r="AX24">
        <v>0</v>
      </c>
      <c r="AY24">
        <v>0</v>
      </c>
      <c r="AZ24">
        <v>0</v>
      </c>
      <c r="BA24">
        <v>66.87</v>
      </c>
      <c r="BB24">
        <v>0</v>
      </c>
      <c r="BC24">
        <v>167.19</v>
      </c>
      <c r="BD24">
        <v>0</v>
      </c>
      <c r="BE24">
        <v>0</v>
      </c>
      <c r="BF24">
        <v>0</v>
      </c>
      <c r="BG24">
        <v>26.09</v>
      </c>
      <c r="BH24">
        <v>0</v>
      </c>
      <c r="BI24">
        <v>4.83</v>
      </c>
      <c r="BJ24">
        <v>0</v>
      </c>
      <c r="BK24">
        <v>0</v>
      </c>
      <c r="BL24">
        <v>0</v>
      </c>
      <c r="BM24">
        <v>48.32</v>
      </c>
      <c r="BN24">
        <v>46.39</v>
      </c>
      <c r="BO24">
        <v>0</v>
      </c>
      <c r="BP24">
        <v>48.32</v>
      </c>
      <c r="BQ24">
        <v>14.5</v>
      </c>
      <c r="BR24">
        <v>0</v>
      </c>
      <c r="BS24">
        <v>0</v>
      </c>
      <c r="BT24">
        <v>4.83</v>
      </c>
      <c r="BU24">
        <v>19.329999999999998</v>
      </c>
      <c r="BV24">
        <v>39.619999999999997</v>
      </c>
      <c r="BW24">
        <v>5.8</v>
      </c>
      <c r="BX24">
        <v>14.95</v>
      </c>
      <c r="BY24">
        <v>6.76</v>
      </c>
      <c r="BZ24">
        <v>19.329999999999998</v>
      </c>
      <c r="CA24">
        <v>24.7</v>
      </c>
      <c r="CB24">
        <v>57.98</v>
      </c>
    </row>
    <row r="25" spans="1:80">
      <c r="A25" t="s">
        <v>252</v>
      </c>
      <c r="G25" t="s">
        <v>67</v>
      </c>
      <c r="H25" s="73">
        <v>318.42</v>
      </c>
      <c r="I25" s="46">
        <v>76.53</v>
      </c>
      <c r="J25" s="46">
        <v>391.84999999999997</v>
      </c>
      <c r="K25" s="46">
        <v>111.81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115.97</v>
      </c>
      <c r="Y25">
        <v>12.45</v>
      </c>
      <c r="Z25">
        <v>0</v>
      </c>
      <c r="AA25">
        <v>0.48</v>
      </c>
      <c r="AB25">
        <v>0</v>
      </c>
      <c r="AC25">
        <v>0</v>
      </c>
      <c r="AD25">
        <v>37.33</v>
      </c>
      <c r="AE25">
        <v>0</v>
      </c>
      <c r="AF25">
        <v>0</v>
      </c>
      <c r="AG25">
        <v>1.93</v>
      </c>
      <c r="AH25">
        <v>0</v>
      </c>
      <c r="AI25">
        <v>0</v>
      </c>
      <c r="AJ25">
        <v>0</v>
      </c>
      <c r="AK25">
        <v>0</v>
      </c>
      <c r="AL25">
        <v>9.66</v>
      </c>
      <c r="AM25">
        <v>0</v>
      </c>
      <c r="AN25">
        <v>0</v>
      </c>
      <c r="AO25">
        <v>67.650000000000006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37.33</v>
      </c>
      <c r="AX25">
        <v>0</v>
      </c>
      <c r="AY25">
        <v>0</v>
      </c>
      <c r="AZ25">
        <v>0</v>
      </c>
      <c r="BA25">
        <v>66.87</v>
      </c>
      <c r="BB25">
        <v>0</v>
      </c>
      <c r="BC25">
        <v>167.19</v>
      </c>
      <c r="BD25">
        <v>0</v>
      </c>
      <c r="BE25">
        <v>0</v>
      </c>
      <c r="BF25">
        <v>0</v>
      </c>
      <c r="BG25">
        <v>26.09</v>
      </c>
      <c r="BH25">
        <v>0</v>
      </c>
      <c r="BI25">
        <v>4.83</v>
      </c>
      <c r="BJ25">
        <v>0</v>
      </c>
      <c r="BK25">
        <v>0</v>
      </c>
      <c r="BL25">
        <v>0</v>
      </c>
      <c r="BM25">
        <v>48.32</v>
      </c>
      <c r="BN25">
        <v>46.39</v>
      </c>
      <c r="BO25">
        <v>0</v>
      </c>
      <c r="BP25">
        <v>48.32</v>
      </c>
      <c r="BQ25">
        <v>14.5</v>
      </c>
      <c r="BR25">
        <v>0</v>
      </c>
      <c r="BS25">
        <v>0</v>
      </c>
      <c r="BT25">
        <v>4.83</v>
      </c>
      <c r="BU25">
        <v>19.329999999999998</v>
      </c>
      <c r="BV25">
        <v>39.619999999999997</v>
      </c>
      <c r="BW25">
        <v>5.8</v>
      </c>
      <c r="BX25">
        <v>14.95</v>
      </c>
      <c r="BY25">
        <v>6.76</v>
      </c>
      <c r="BZ25">
        <v>19.329999999999998</v>
      </c>
      <c r="CA25">
        <v>24.7</v>
      </c>
      <c r="CB25">
        <v>57.98</v>
      </c>
    </row>
    <row r="26" spans="1:80">
      <c r="A26" t="s">
        <v>253</v>
      </c>
      <c r="G26" t="s">
        <v>68</v>
      </c>
      <c r="H26" s="73">
        <v>318.42</v>
      </c>
      <c r="I26" s="46">
        <v>76.53</v>
      </c>
      <c r="J26" s="46">
        <v>391.84999999999997</v>
      </c>
      <c r="K26" s="46">
        <v>111.81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115.97</v>
      </c>
      <c r="Y26">
        <v>12.45</v>
      </c>
      <c r="Z26">
        <v>0</v>
      </c>
      <c r="AA26">
        <v>0.48</v>
      </c>
      <c r="AB26">
        <v>0</v>
      </c>
      <c r="AC26">
        <v>0</v>
      </c>
      <c r="AD26">
        <v>37.33</v>
      </c>
      <c r="AE26">
        <v>0</v>
      </c>
      <c r="AF26">
        <v>0</v>
      </c>
      <c r="AG26">
        <v>1.93</v>
      </c>
      <c r="AH26">
        <v>0</v>
      </c>
      <c r="AI26">
        <v>0</v>
      </c>
      <c r="AJ26">
        <v>0</v>
      </c>
      <c r="AK26">
        <v>0</v>
      </c>
      <c r="AL26">
        <v>9.66</v>
      </c>
      <c r="AM26">
        <v>0</v>
      </c>
      <c r="AN26">
        <v>0</v>
      </c>
      <c r="AO26">
        <v>67.650000000000006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37.33</v>
      </c>
      <c r="AX26">
        <v>0</v>
      </c>
      <c r="AY26">
        <v>0</v>
      </c>
      <c r="AZ26">
        <v>0</v>
      </c>
      <c r="BA26">
        <v>66.87</v>
      </c>
      <c r="BB26">
        <v>0</v>
      </c>
      <c r="BC26">
        <v>167.19</v>
      </c>
      <c r="BD26">
        <v>0</v>
      </c>
      <c r="BE26">
        <v>0</v>
      </c>
      <c r="BF26">
        <v>0</v>
      </c>
      <c r="BG26">
        <v>26.09</v>
      </c>
      <c r="BH26">
        <v>0</v>
      </c>
      <c r="BI26">
        <v>4.83</v>
      </c>
      <c r="BJ26">
        <v>0</v>
      </c>
      <c r="BK26">
        <v>0</v>
      </c>
      <c r="BL26">
        <v>0</v>
      </c>
      <c r="BM26">
        <v>48.32</v>
      </c>
      <c r="BN26">
        <v>46.39</v>
      </c>
      <c r="BO26">
        <v>0</v>
      </c>
      <c r="BP26">
        <v>48.32</v>
      </c>
      <c r="BQ26">
        <v>14.5</v>
      </c>
      <c r="BR26">
        <v>0</v>
      </c>
      <c r="BS26">
        <v>0</v>
      </c>
      <c r="BT26">
        <v>4.83</v>
      </c>
      <c r="BU26">
        <v>19.329999999999998</v>
      </c>
      <c r="BV26">
        <v>39.619999999999997</v>
      </c>
      <c r="BW26">
        <v>5.8</v>
      </c>
      <c r="BX26">
        <v>14.95</v>
      </c>
      <c r="BY26">
        <v>6.76</v>
      </c>
      <c r="BZ26">
        <v>19.329999999999998</v>
      </c>
      <c r="CA26">
        <v>24.7</v>
      </c>
      <c r="CB26">
        <v>57.98</v>
      </c>
    </row>
    <row r="27" spans="1:80">
      <c r="A27" t="s">
        <v>254</v>
      </c>
      <c r="G27" t="s">
        <v>69</v>
      </c>
      <c r="H27" s="73">
        <v>318.47000000000003</v>
      </c>
      <c r="I27" s="46">
        <v>66.87</v>
      </c>
      <c r="J27" s="46">
        <v>391.75</v>
      </c>
      <c r="K27" s="46">
        <v>111.81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115.97</v>
      </c>
      <c r="Y27">
        <v>12.45</v>
      </c>
      <c r="Z27">
        <v>0</v>
      </c>
      <c r="AA27">
        <v>0.53</v>
      </c>
      <c r="AB27">
        <v>0</v>
      </c>
      <c r="AC27">
        <v>0</v>
      </c>
      <c r="AD27">
        <v>37.33</v>
      </c>
      <c r="AE27">
        <v>0</v>
      </c>
      <c r="AF27">
        <v>0</v>
      </c>
      <c r="AG27">
        <v>1.93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67.650000000000006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37.33</v>
      </c>
      <c r="AX27">
        <v>0</v>
      </c>
      <c r="AY27">
        <v>0</v>
      </c>
      <c r="AZ27">
        <v>0</v>
      </c>
      <c r="BA27">
        <v>66.87</v>
      </c>
      <c r="BB27">
        <v>0</v>
      </c>
      <c r="BC27">
        <v>167.19</v>
      </c>
      <c r="BD27">
        <v>0</v>
      </c>
      <c r="BE27">
        <v>0</v>
      </c>
      <c r="BF27">
        <v>0</v>
      </c>
      <c r="BG27">
        <v>26.09</v>
      </c>
      <c r="BH27">
        <v>0</v>
      </c>
      <c r="BI27">
        <v>4.83</v>
      </c>
      <c r="BJ27">
        <v>0</v>
      </c>
      <c r="BK27">
        <v>0</v>
      </c>
      <c r="BL27">
        <v>0</v>
      </c>
      <c r="BM27">
        <v>48.32</v>
      </c>
      <c r="BN27">
        <v>46.39</v>
      </c>
      <c r="BO27">
        <v>0</v>
      </c>
      <c r="BP27">
        <v>48.32</v>
      </c>
      <c r="BQ27">
        <v>14.5</v>
      </c>
      <c r="BR27">
        <v>0</v>
      </c>
      <c r="BS27">
        <v>0</v>
      </c>
      <c r="BT27">
        <v>4.83</v>
      </c>
      <c r="BU27">
        <v>19.329999999999998</v>
      </c>
      <c r="BV27">
        <v>39.619999999999997</v>
      </c>
      <c r="BW27">
        <v>5.8</v>
      </c>
      <c r="BX27">
        <v>14.85</v>
      </c>
      <c r="BY27">
        <v>6.76</v>
      </c>
      <c r="BZ27">
        <v>19.329999999999998</v>
      </c>
      <c r="CA27">
        <v>24.7</v>
      </c>
      <c r="CB27">
        <v>57.98</v>
      </c>
    </row>
    <row r="28" spans="1:80">
      <c r="A28" t="s">
        <v>255</v>
      </c>
      <c r="G28" t="s">
        <v>70</v>
      </c>
      <c r="H28" s="73">
        <v>318.47000000000003</v>
      </c>
      <c r="I28" s="46">
        <v>66.87</v>
      </c>
      <c r="J28" s="46">
        <v>391.75</v>
      </c>
      <c r="K28" s="46">
        <v>111.81</v>
      </c>
      <c r="L28" s="46">
        <v>0.12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115.97</v>
      </c>
      <c r="Y28">
        <v>12.45</v>
      </c>
      <c r="Z28">
        <v>0</v>
      </c>
      <c r="AA28">
        <v>0.53</v>
      </c>
      <c r="AB28">
        <v>0</v>
      </c>
      <c r="AC28">
        <v>0</v>
      </c>
      <c r="AD28">
        <v>37.33</v>
      </c>
      <c r="AE28">
        <v>0</v>
      </c>
      <c r="AF28">
        <v>0</v>
      </c>
      <c r="AG28">
        <v>1.93</v>
      </c>
      <c r="AH28">
        <v>0</v>
      </c>
      <c r="AI28">
        <v>0</v>
      </c>
      <c r="AJ28">
        <v>0.12</v>
      </c>
      <c r="AK28">
        <v>0</v>
      </c>
      <c r="AL28">
        <v>0</v>
      </c>
      <c r="AM28">
        <v>0</v>
      </c>
      <c r="AN28">
        <v>0</v>
      </c>
      <c r="AO28">
        <v>67.650000000000006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37.33</v>
      </c>
      <c r="AX28">
        <v>0</v>
      </c>
      <c r="AY28">
        <v>0</v>
      </c>
      <c r="AZ28">
        <v>0</v>
      </c>
      <c r="BA28">
        <v>66.87</v>
      </c>
      <c r="BB28">
        <v>0</v>
      </c>
      <c r="BC28">
        <v>167.19</v>
      </c>
      <c r="BD28">
        <v>0</v>
      </c>
      <c r="BE28">
        <v>0</v>
      </c>
      <c r="BF28">
        <v>0</v>
      </c>
      <c r="BG28">
        <v>26.09</v>
      </c>
      <c r="BH28">
        <v>0</v>
      </c>
      <c r="BI28">
        <v>4.83</v>
      </c>
      <c r="BJ28">
        <v>0</v>
      </c>
      <c r="BK28">
        <v>0</v>
      </c>
      <c r="BL28">
        <v>0</v>
      </c>
      <c r="BM28">
        <v>48.32</v>
      </c>
      <c r="BN28">
        <v>46.39</v>
      </c>
      <c r="BO28">
        <v>0</v>
      </c>
      <c r="BP28">
        <v>48.32</v>
      </c>
      <c r="BQ28">
        <v>14.5</v>
      </c>
      <c r="BR28">
        <v>0</v>
      </c>
      <c r="BS28">
        <v>0</v>
      </c>
      <c r="BT28">
        <v>4.83</v>
      </c>
      <c r="BU28">
        <v>19.329999999999998</v>
      </c>
      <c r="BV28">
        <v>39.619999999999997</v>
      </c>
      <c r="BW28">
        <v>5.8</v>
      </c>
      <c r="BX28">
        <v>14.85</v>
      </c>
      <c r="BY28">
        <v>6.76</v>
      </c>
      <c r="BZ28">
        <v>19.329999999999998</v>
      </c>
      <c r="CA28">
        <v>24.7</v>
      </c>
      <c r="CB28">
        <v>57.98</v>
      </c>
    </row>
    <row r="29" spans="1:80">
      <c r="A29" t="s">
        <v>263</v>
      </c>
      <c r="G29" t="s">
        <v>71</v>
      </c>
      <c r="H29" s="73">
        <v>318.47000000000003</v>
      </c>
      <c r="I29" s="46">
        <v>66.87</v>
      </c>
      <c r="J29" s="46">
        <v>391.75</v>
      </c>
      <c r="K29" s="46">
        <v>111.81</v>
      </c>
      <c r="L29" s="46">
        <v>0.53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115.97</v>
      </c>
      <c r="Y29">
        <v>12.45</v>
      </c>
      <c r="Z29">
        <v>0</v>
      </c>
      <c r="AA29">
        <v>0.53</v>
      </c>
      <c r="AB29">
        <v>0</v>
      </c>
      <c r="AC29">
        <v>0</v>
      </c>
      <c r="AD29">
        <v>37.33</v>
      </c>
      <c r="AE29">
        <v>0</v>
      </c>
      <c r="AF29">
        <v>0</v>
      </c>
      <c r="AG29">
        <v>1.93</v>
      </c>
      <c r="AH29">
        <v>0</v>
      </c>
      <c r="AI29">
        <v>0</v>
      </c>
      <c r="AJ29">
        <v>0.53</v>
      </c>
      <c r="AK29">
        <v>0</v>
      </c>
      <c r="AL29">
        <v>0</v>
      </c>
      <c r="AM29">
        <v>0</v>
      </c>
      <c r="AN29">
        <v>0</v>
      </c>
      <c r="AO29">
        <v>67.650000000000006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37.33</v>
      </c>
      <c r="AX29">
        <v>0</v>
      </c>
      <c r="AY29">
        <v>0</v>
      </c>
      <c r="AZ29">
        <v>0</v>
      </c>
      <c r="BA29">
        <v>66.87</v>
      </c>
      <c r="BB29">
        <v>0</v>
      </c>
      <c r="BC29">
        <v>167.19</v>
      </c>
      <c r="BD29">
        <v>0</v>
      </c>
      <c r="BE29">
        <v>0</v>
      </c>
      <c r="BF29">
        <v>0</v>
      </c>
      <c r="BG29">
        <v>26.09</v>
      </c>
      <c r="BH29">
        <v>0</v>
      </c>
      <c r="BI29">
        <v>4.83</v>
      </c>
      <c r="BJ29">
        <v>0</v>
      </c>
      <c r="BK29">
        <v>0</v>
      </c>
      <c r="BL29">
        <v>0</v>
      </c>
      <c r="BM29">
        <v>48.32</v>
      </c>
      <c r="BN29">
        <v>46.39</v>
      </c>
      <c r="BO29">
        <v>0</v>
      </c>
      <c r="BP29">
        <v>48.32</v>
      </c>
      <c r="BQ29">
        <v>14.5</v>
      </c>
      <c r="BR29">
        <v>0</v>
      </c>
      <c r="BS29">
        <v>0</v>
      </c>
      <c r="BT29">
        <v>4.83</v>
      </c>
      <c r="BU29">
        <v>19.329999999999998</v>
      </c>
      <c r="BV29">
        <v>39.619999999999997</v>
      </c>
      <c r="BW29">
        <v>5.8</v>
      </c>
      <c r="BX29">
        <v>14.85</v>
      </c>
      <c r="BY29">
        <v>6.76</v>
      </c>
      <c r="BZ29">
        <v>19.329999999999998</v>
      </c>
      <c r="CA29">
        <v>24.7</v>
      </c>
      <c r="CB29">
        <v>57.98</v>
      </c>
    </row>
    <row r="30" spans="1:80">
      <c r="A30" t="s">
        <v>264</v>
      </c>
      <c r="G30" t="s">
        <v>72</v>
      </c>
      <c r="H30" s="73">
        <v>318.47000000000003</v>
      </c>
      <c r="I30" s="46">
        <v>66.87</v>
      </c>
      <c r="J30" s="46">
        <v>391.75</v>
      </c>
      <c r="K30" s="46">
        <v>111.81</v>
      </c>
      <c r="L30" s="46">
        <v>0.84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115.97</v>
      </c>
      <c r="Y30">
        <v>12.45</v>
      </c>
      <c r="Z30">
        <v>0</v>
      </c>
      <c r="AA30">
        <v>0.53</v>
      </c>
      <c r="AB30">
        <v>0</v>
      </c>
      <c r="AC30">
        <v>0</v>
      </c>
      <c r="AD30">
        <v>37.33</v>
      </c>
      <c r="AE30">
        <v>0</v>
      </c>
      <c r="AF30">
        <v>0</v>
      </c>
      <c r="AG30">
        <v>1.93</v>
      </c>
      <c r="AH30">
        <v>0</v>
      </c>
      <c r="AI30">
        <v>0</v>
      </c>
      <c r="AJ30">
        <v>0.84</v>
      </c>
      <c r="AK30">
        <v>0</v>
      </c>
      <c r="AL30">
        <v>0</v>
      </c>
      <c r="AM30">
        <v>0</v>
      </c>
      <c r="AN30">
        <v>0</v>
      </c>
      <c r="AO30">
        <v>67.650000000000006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37.33</v>
      </c>
      <c r="AX30">
        <v>0</v>
      </c>
      <c r="AY30">
        <v>0</v>
      </c>
      <c r="AZ30">
        <v>0</v>
      </c>
      <c r="BA30">
        <v>66.87</v>
      </c>
      <c r="BB30">
        <v>0</v>
      </c>
      <c r="BC30">
        <v>167.19</v>
      </c>
      <c r="BD30">
        <v>0</v>
      </c>
      <c r="BE30">
        <v>0</v>
      </c>
      <c r="BF30">
        <v>0</v>
      </c>
      <c r="BG30">
        <v>26.09</v>
      </c>
      <c r="BH30">
        <v>0</v>
      </c>
      <c r="BI30">
        <v>4.83</v>
      </c>
      <c r="BJ30">
        <v>0</v>
      </c>
      <c r="BK30">
        <v>0</v>
      </c>
      <c r="BL30">
        <v>0</v>
      </c>
      <c r="BM30">
        <v>48.32</v>
      </c>
      <c r="BN30">
        <v>46.39</v>
      </c>
      <c r="BO30">
        <v>0</v>
      </c>
      <c r="BP30">
        <v>48.32</v>
      </c>
      <c r="BQ30">
        <v>14.5</v>
      </c>
      <c r="BR30">
        <v>0</v>
      </c>
      <c r="BS30">
        <v>0</v>
      </c>
      <c r="BT30">
        <v>4.83</v>
      </c>
      <c r="BU30">
        <v>19.329999999999998</v>
      </c>
      <c r="BV30">
        <v>39.619999999999997</v>
      </c>
      <c r="BW30">
        <v>5.8</v>
      </c>
      <c r="BX30">
        <v>14.85</v>
      </c>
      <c r="BY30">
        <v>6.76</v>
      </c>
      <c r="BZ30">
        <v>19.329999999999998</v>
      </c>
      <c r="CA30">
        <v>24.7</v>
      </c>
      <c r="CB30">
        <v>57.98</v>
      </c>
    </row>
    <row r="31" spans="1:80">
      <c r="A31" t="s">
        <v>274</v>
      </c>
      <c r="G31" t="s">
        <v>73</v>
      </c>
      <c r="H31" s="73">
        <v>318.57</v>
      </c>
      <c r="I31" s="46">
        <v>66.87</v>
      </c>
      <c r="J31" s="46">
        <v>391.57</v>
      </c>
      <c r="K31" s="46">
        <v>111.81</v>
      </c>
      <c r="L31" s="46">
        <v>1.25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115.97</v>
      </c>
      <c r="Y31">
        <v>12.45</v>
      </c>
      <c r="Z31">
        <v>0</v>
      </c>
      <c r="AA31">
        <v>0.63</v>
      </c>
      <c r="AB31">
        <v>0</v>
      </c>
      <c r="AC31">
        <v>0</v>
      </c>
      <c r="AD31">
        <v>37.33</v>
      </c>
      <c r="AE31">
        <v>0</v>
      </c>
      <c r="AF31">
        <v>0</v>
      </c>
      <c r="AG31">
        <v>1.93</v>
      </c>
      <c r="AH31">
        <v>0</v>
      </c>
      <c r="AI31">
        <v>0</v>
      </c>
      <c r="AJ31">
        <v>1.25</v>
      </c>
      <c r="AK31">
        <v>0</v>
      </c>
      <c r="AL31">
        <v>0</v>
      </c>
      <c r="AM31">
        <v>0</v>
      </c>
      <c r="AN31">
        <v>0</v>
      </c>
      <c r="AO31">
        <v>67.650000000000006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37.33</v>
      </c>
      <c r="AX31">
        <v>0</v>
      </c>
      <c r="AY31">
        <v>0</v>
      </c>
      <c r="AZ31">
        <v>0</v>
      </c>
      <c r="BA31">
        <v>66.87</v>
      </c>
      <c r="BB31">
        <v>0</v>
      </c>
      <c r="BC31">
        <v>167.19</v>
      </c>
      <c r="BD31">
        <v>0</v>
      </c>
      <c r="BE31">
        <v>0</v>
      </c>
      <c r="BF31">
        <v>0</v>
      </c>
      <c r="BG31">
        <v>26.09</v>
      </c>
      <c r="BH31">
        <v>0</v>
      </c>
      <c r="BI31">
        <v>4.83</v>
      </c>
      <c r="BJ31">
        <v>0</v>
      </c>
      <c r="BK31">
        <v>0</v>
      </c>
      <c r="BL31">
        <v>0</v>
      </c>
      <c r="BM31">
        <v>48.32</v>
      </c>
      <c r="BN31">
        <v>46.39</v>
      </c>
      <c r="BO31">
        <v>0</v>
      </c>
      <c r="BP31">
        <v>48.32</v>
      </c>
      <c r="BQ31">
        <v>14.5</v>
      </c>
      <c r="BR31">
        <v>0</v>
      </c>
      <c r="BS31">
        <v>0</v>
      </c>
      <c r="BT31">
        <v>4.83</v>
      </c>
      <c r="BU31">
        <v>19.329999999999998</v>
      </c>
      <c r="BV31">
        <v>39.619999999999997</v>
      </c>
      <c r="BW31">
        <v>5.8</v>
      </c>
      <c r="BX31">
        <v>14.67</v>
      </c>
      <c r="BY31">
        <v>6.76</v>
      </c>
      <c r="BZ31">
        <v>19.329999999999998</v>
      </c>
      <c r="CA31">
        <v>24.7</v>
      </c>
      <c r="CB31">
        <v>57.98</v>
      </c>
    </row>
    <row r="32" spans="1:80">
      <c r="A32" t="s">
        <v>275</v>
      </c>
      <c r="G32" t="s">
        <v>74</v>
      </c>
      <c r="H32" s="73">
        <v>333.07</v>
      </c>
      <c r="I32" s="46">
        <v>66.87</v>
      </c>
      <c r="J32" s="46">
        <v>391.57</v>
      </c>
      <c r="K32" s="46">
        <v>111.81</v>
      </c>
      <c r="L32" s="46">
        <v>1.75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115.97</v>
      </c>
      <c r="Y32">
        <v>12.45</v>
      </c>
      <c r="Z32">
        <v>0</v>
      </c>
      <c r="AA32">
        <v>0.63</v>
      </c>
      <c r="AB32">
        <v>0</v>
      </c>
      <c r="AC32">
        <v>0</v>
      </c>
      <c r="AD32">
        <v>37.33</v>
      </c>
      <c r="AE32">
        <v>0</v>
      </c>
      <c r="AF32">
        <v>0</v>
      </c>
      <c r="AG32">
        <v>1.93</v>
      </c>
      <c r="AH32">
        <v>0</v>
      </c>
      <c r="AI32">
        <v>0</v>
      </c>
      <c r="AJ32">
        <v>1.75</v>
      </c>
      <c r="AK32">
        <v>0</v>
      </c>
      <c r="AL32">
        <v>0</v>
      </c>
      <c r="AM32">
        <v>0</v>
      </c>
      <c r="AN32">
        <v>0</v>
      </c>
      <c r="AO32">
        <v>67.650000000000006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37.33</v>
      </c>
      <c r="AX32">
        <v>0</v>
      </c>
      <c r="AY32">
        <v>0</v>
      </c>
      <c r="AZ32">
        <v>0</v>
      </c>
      <c r="BA32">
        <v>66.87</v>
      </c>
      <c r="BB32">
        <v>0</v>
      </c>
      <c r="BC32">
        <v>167.19</v>
      </c>
      <c r="BD32">
        <v>0</v>
      </c>
      <c r="BE32">
        <v>0</v>
      </c>
      <c r="BF32">
        <v>0</v>
      </c>
      <c r="BG32">
        <v>26.09</v>
      </c>
      <c r="BH32">
        <v>0</v>
      </c>
      <c r="BI32">
        <v>4.83</v>
      </c>
      <c r="BJ32">
        <v>0</v>
      </c>
      <c r="BK32">
        <v>0</v>
      </c>
      <c r="BL32">
        <v>0</v>
      </c>
      <c r="BM32">
        <v>48.32</v>
      </c>
      <c r="BN32">
        <v>46.39</v>
      </c>
      <c r="BO32">
        <v>0</v>
      </c>
      <c r="BP32">
        <v>48.32</v>
      </c>
      <c r="BQ32">
        <v>14.5</v>
      </c>
      <c r="BR32">
        <v>14.5</v>
      </c>
      <c r="BS32">
        <v>0</v>
      </c>
      <c r="BT32">
        <v>4.83</v>
      </c>
      <c r="BU32">
        <v>19.329999999999998</v>
      </c>
      <c r="BV32">
        <v>39.619999999999997</v>
      </c>
      <c r="BW32">
        <v>5.8</v>
      </c>
      <c r="BX32">
        <v>14.67</v>
      </c>
      <c r="BY32">
        <v>6.76</v>
      </c>
      <c r="BZ32">
        <v>19.329999999999998</v>
      </c>
      <c r="CA32">
        <v>24.7</v>
      </c>
      <c r="CB32">
        <v>57.98</v>
      </c>
    </row>
    <row r="33" spans="1:80">
      <c r="A33" t="s">
        <v>276</v>
      </c>
      <c r="G33" t="s">
        <v>75</v>
      </c>
      <c r="H33" s="73">
        <v>347.56</v>
      </c>
      <c r="I33" s="46">
        <v>66.87</v>
      </c>
      <c r="J33" s="46">
        <v>391.57</v>
      </c>
      <c r="K33" s="46">
        <v>111.81</v>
      </c>
      <c r="L33" s="46">
        <v>2.3199999999999998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115.97</v>
      </c>
      <c r="Y33">
        <v>12.45</v>
      </c>
      <c r="Z33">
        <v>0</v>
      </c>
      <c r="AA33">
        <v>0.63</v>
      </c>
      <c r="AB33">
        <v>0</v>
      </c>
      <c r="AC33">
        <v>0</v>
      </c>
      <c r="AD33">
        <v>37.33</v>
      </c>
      <c r="AE33">
        <v>0</v>
      </c>
      <c r="AF33">
        <v>0</v>
      </c>
      <c r="AG33">
        <v>1.93</v>
      </c>
      <c r="AH33">
        <v>0</v>
      </c>
      <c r="AI33">
        <v>0</v>
      </c>
      <c r="AJ33">
        <v>2.3199999999999998</v>
      </c>
      <c r="AK33">
        <v>0</v>
      </c>
      <c r="AL33">
        <v>0</v>
      </c>
      <c r="AM33">
        <v>0</v>
      </c>
      <c r="AN33">
        <v>0</v>
      </c>
      <c r="AO33">
        <v>67.650000000000006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37.33</v>
      </c>
      <c r="AX33">
        <v>0</v>
      </c>
      <c r="AY33">
        <v>0</v>
      </c>
      <c r="AZ33">
        <v>0</v>
      </c>
      <c r="BA33">
        <v>66.87</v>
      </c>
      <c r="BB33">
        <v>0</v>
      </c>
      <c r="BC33">
        <v>167.19</v>
      </c>
      <c r="BD33">
        <v>0</v>
      </c>
      <c r="BE33">
        <v>0</v>
      </c>
      <c r="BF33">
        <v>0</v>
      </c>
      <c r="BG33">
        <v>26.09</v>
      </c>
      <c r="BH33">
        <v>0</v>
      </c>
      <c r="BI33">
        <v>4.83</v>
      </c>
      <c r="BJ33">
        <v>0</v>
      </c>
      <c r="BK33">
        <v>0</v>
      </c>
      <c r="BL33">
        <v>0</v>
      </c>
      <c r="BM33">
        <v>48.32</v>
      </c>
      <c r="BN33">
        <v>46.39</v>
      </c>
      <c r="BO33">
        <v>0</v>
      </c>
      <c r="BP33">
        <v>48.32</v>
      </c>
      <c r="BQ33">
        <v>14.5</v>
      </c>
      <c r="BR33">
        <v>28.99</v>
      </c>
      <c r="BS33">
        <v>0</v>
      </c>
      <c r="BT33">
        <v>4.83</v>
      </c>
      <c r="BU33">
        <v>19.329999999999998</v>
      </c>
      <c r="BV33">
        <v>39.619999999999997</v>
      </c>
      <c r="BW33">
        <v>5.8</v>
      </c>
      <c r="BX33">
        <v>14.67</v>
      </c>
      <c r="BY33">
        <v>6.76</v>
      </c>
      <c r="BZ33">
        <v>19.329999999999998</v>
      </c>
      <c r="CA33">
        <v>24.7</v>
      </c>
      <c r="CB33">
        <v>57.98</v>
      </c>
    </row>
    <row r="34" spans="1:80">
      <c r="A34" t="s">
        <v>277</v>
      </c>
      <c r="G34" t="s">
        <v>76</v>
      </c>
      <c r="H34" s="73">
        <v>362.06</v>
      </c>
      <c r="I34" s="46">
        <v>66.87</v>
      </c>
      <c r="J34" s="46">
        <v>391.57</v>
      </c>
      <c r="K34" s="46">
        <v>111.81</v>
      </c>
      <c r="L34" s="46">
        <v>2.93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115.97</v>
      </c>
      <c r="Y34">
        <v>12.45</v>
      </c>
      <c r="Z34">
        <v>0</v>
      </c>
      <c r="AA34">
        <v>0.63</v>
      </c>
      <c r="AB34">
        <v>0</v>
      </c>
      <c r="AC34">
        <v>0</v>
      </c>
      <c r="AD34">
        <v>37.33</v>
      </c>
      <c r="AE34">
        <v>0</v>
      </c>
      <c r="AF34">
        <v>0</v>
      </c>
      <c r="AG34">
        <v>1.93</v>
      </c>
      <c r="AH34">
        <v>0</v>
      </c>
      <c r="AI34">
        <v>0</v>
      </c>
      <c r="AJ34">
        <v>2.93</v>
      </c>
      <c r="AK34">
        <v>0</v>
      </c>
      <c r="AL34">
        <v>0</v>
      </c>
      <c r="AM34">
        <v>0</v>
      </c>
      <c r="AN34">
        <v>0</v>
      </c>
      <c r="AO34">
        <v>67.650000000000006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37.33</v>
      </c>
      <c r="AX34">
        <v>0</v>
      </c>
      <c r="AY34">
        <v>0</v>
      </c>
      <c r="AZ34">
        <v>0</v>
      </c>
      <c r="BA34">
        <v>66.87</v>
      </c>
      <c r="BB34">
        <v>0</v>
      </c>
      <c r="BC34">
        <v>167.19</v>
      </c>
      <c r="BD34">
        <v>0</v>
      </c>
      <c r="BE34">
        <v>0</v>
      </c>
      <c r="BF34">
        <v>0</v>
      </c>
      <c r="BG34">
        <v>26.09</v>
      </c>
      <c r="BH34">
        <v>0</v>
      </c>
      <c r="BI34">
        <v>4.83</v>
      </c>
      <c r="BJ34">
        <v>0</v>
      </c>
      <c r="BK34">
        <v>0</v>
      </c>
      <c r="BL34">
        <v>0</v>
      </c>
      <c r="BM34">
        <v>48.32</v>
      </c>
      <c r="BN34">
        <v>46.39</v>
      </c>
      <c r="BO34">
        <v>0</v>
      </c>
      <c r="BP34">
        <v>48.32</v>
      </c>
      <c r="BQ34">
        <v>14.5</v>
      </c>
      <c r="BR34">
        <v>43.49</v>
      </c>
      <c r="BS34">
        <v>0</v>
      </c>
      <c r="BT34">
        <v>4.83</v>
      </c>
      <c r="BU34">
        <v>19.329999999999998</v>
      </c>
      <c r="BV34">
        <v>39.619999999999997</v>
      </c>
      <c r="BW34">
        <v>5.8</v>
      </c>
      <c r="BX34">
        <v>14.67</v>
      </c>
      <c r="BY34">
        <v>6.76</v>
      </c>
      <c r="BZ34">
        <v>19.329999999999998</v>
      </c>
      <c r="CA34">
        <v>24.7</v>
      </c>
      <c r="CB34">
        <v>57.98</v>
      </c>
    </row>
    <row r="35" spans="1:80">
      <c r="A35" t="s">
        <v>279</v>
      </c>
      <c r="G35" t="s">
        <v>77</v>
      </c>
      <c r="H35" s="73">
        <v>439.71</v>
      </c>
      <c r="I35" s="46">
        <v>66.87</v>
      </c>
      <c r="J35" s="46">
        <v>391.46999999999997</v>
      </c>
      <c r="K35" s="46">
        <v>111.81</v>
      </c>
      <c r="L35" s="46">
        <v>3.56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115.97</v>
      </c>
      <c r="Y35">
        <v>12.45</v>
      </c>
      <c r="Z35">
        <v>0</v>
      </c>
      <c r="AA35">
        <v>0.97</v>
      </c>
      <c r="AB35">
        <v>0</v>
      </c>
      <c r="AC35">
        <v>72.48</v>
      </c>
      <c r="AD35">
        <v>37.33</v>
      </c>
      <c r="AE35">
        <v>0</v>
      </c>
      <c r="AF35">
        <v>0</v>
      </c>
      <c r="AG35">
        <v>1.93</v>
      </c>
      <c r="AH35">
        <v>0</v>
      </c>
      <c r="AI35">
        <v>0</v>
      </c>
      <c r="AJ35">
        <v>3.56</v>
      </c>
      <c r="AK35">
        <v>0</v>
      </c>
      <c r="AL35">
        <v>0</v>
      </c>
      <c r="AM35">
        <v>0</v>
      </c>
      <c r="AN35">
        <v>0</v>
      </c>
      <c r="AO35">
        <v>67.650000000000006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37.33</v>
      </c>
      <c r="AX35">
        <v>48.32</v>
      </c>
      <c r="AY35">
        <v>0</v>
      </c>
      <c r="AZ35">
        <v>0</v>
      </c>
      <c r="BA35">
        <v>66.87</v>
      </c>
      <c r="BB35">
        <v>0</v>
      </c>
      <c r="BC35">
        <v>167.19</v>
      </c>
      <c r="BD35">
        <v>0</v>
      </c>
      <c r="BE35">
        <v>0</v>
      </c>
      <c r="BF35">
        <v>0</v>
      </c>
      <c r="BG35">
        <v>26.09</v>
      </c>
      <c r="BH35">
        <v>0</v>
      </c>
      <c r="BI35">
        <v>4.83</v>
      </c>
      <c r="BJ35">
        <v>0</v>
      </c>
      <c r="BK35">
        <v>0</v>
      </c>
      <c r="BL35">
        <v>0</v>
      </c>
      <c r="BM35">
        <v>0</v>
      </c>
      <c r="BN35">
        <v>46.39</v>
      </c>
      <c r="BO35">
        <v>0</v>
      </c>
      <c r="BP35">
        <v>48.32</v>
      </c>
      <c r="BQ35">
        <v>14.5</v>
      </c>
      <c r="BR35">
        <v>48.32</v>
      </c>
      <c r="BS35">
        <v>0</v>
      </c>
      <c r="BT35">
        <v>4.83</v>
      </c>
      <c r="BU35">
        <v>19.329999999999998</v>
      </c>
      <c r="BV35">
        <v>39.619999999999997</v>
      </c>
      <c r="BW35">
        <v>5.8</v>
      </c>
      <c r="BX35">
        <v>14.57</v>
      </c>
      <c r="BY35">
        <v>6.76</v>
      </c>
      <c r="BZ35">
        <v>19.329999999999998</v>
      </c>
      <c r="CA35">
        <v>24.7</v>
      </c>
      <c r="CB35">
        <v>57.98</v>
      </c>
    </row>
    <row r="36" spans="1:80">
      <c r="A36" t="s">
        <v>309</v>
      </c>
      <c r="G36" t="s">
        <v>78</v>
      </c>
      <c r="H36" s="73">
        <v>439.71</v>
      </c>
      <c r="I36" s="46">
        <v>66.87</v>
      </c>
      <c r="J36" s="46">
        <v>391.46999999999997</v>
      </c>
      <c r="K36" s="46">
        <v>111.81</v>
      </c>
      <c r="L36" s="46">
        <v>4.18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115.97</v>
      </c>
      <c r="Y36">
        <v>12.45</v>
      </c>
      <c r="Z36">
        <v>0</v>
      </c>
      <c r="AA36">
        <v>0.97</v>
      </c>
      <c r="AB36">
        <v>0</v>
      </c>
      <c r="AC36">
        <v>72.48</v>
      </c>
      <c r="AD36">
        <v>37.33</v>
      </c>
      <c r="AE36">
        <v>0</v>
      </c>
      <c r="AF36">
        <v>0</v>
      </c>
      <c r="AG36">
        <v>1.93</v>
      </c>
      <c r="AH36">
        <v>0</v>
      </c>
      <c r="AI36">
        <v>0</v>
      </c>
      <c r="AJ36">
        <v>4.18</v>
      </c>
      <c r="AK36">
        <v>0</v>
      </c>
      <c r="AL36">
        <v>0</v>
      </c>
      <c r="AM36">
        <v>0</v>
      </c>
      <c r="AN36">
        <v>0</v>
      </c>
      <c r="AO36">
        <v>67.650000000000006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37.33</v>
      </c>
      <c r="AX36">
        <v>48.32</v>
      </c>
      <c r="AY36">
        <v>0</v>
      </c>
      <c r="AZ36">
        <v>0</v>
      </c>
      <c r="BA36">
        <v>66.87</v>
      </c>
      <c r="BB36">
        <v>0</v>
      </c>
      <c r="BC36">
        <v>167.19</v>
      </c>
      <c r="BD36">
        <v>0</v>
      </c>
      <c r="BE36">
        <v>0</v>
      </c>
      <c r="BF36">
        <v>0</v>
      </c>
      <c r="BG36">
        <v>26.09</v>
      </c>
      <c r="BH36">
        <v>0</v>
      </c>
      <c r="BI36">
        <v>4.83</v>
      </c>
      <c r="BJ36">
        <v>0</v>
      </c>
      <c r="BK36">
        <v>0</v>
      </c>
      <c r="BL36">
        <v>0</v>
      </c>
      <c r="BM36">
        <v>0</v>
      </c>
      <c r="BN36">
        <v>46.39</v>
      </c>
      <c r="BO36">
        <v>0</v>
      </c>
      <c r="BP36">
        <v>48.32</v>
      </c>
      <c r="BQ36">
        <v>14.5</v>
      </c>
      <c r="BR36">
        <v>48.32</v>
      </c>
      <c r="BS36">
        <v>0</v>
      </c>
      <c r="BT36">
        <v>4.83</v>
      </c>
      <c r="BU36">
        <v>19.329999999999998</v>
      </c>
      <c r="BV36">
        <v>39.619999999999997</v>
      </c>
      <c r="BW36">
        <v>5.8</v>
      </c>
      <c r="BX36">
        <v>14.57</v>
      </c>
      <c r="BY36">
        <v>6.76</v>
      </c>
      <c r="BZ36">
        <v>19.329999999999998</v>
      </c>
      <c r="CA36">
        <v>24.7</v>
      </c>
      <c r="CB36">
        <v>57.98</v>
      </c>
    </row>
    <row r="37" spans="1:80">
      <c r="A37" t="s">
        <v>310</v>
      </c>
      <c r="G37" t="s">
        <v>79</v>
      </c>
      <c r="H37" s="73">
        <v>439.71</v>
      </c>
      <c r="I37" s="46">
        <v>66.87</v>
      </c>
      <c r="J37" s="46">
        <v>391.46999999999997</v>
      </c>
      <c r="K37" s="46">
        <v>111.81</v>
      </c>
      <c r="L37" s="46">
        <v>4.7699999999999996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115.97</v>
      </c>
      <c r="Y37">
        <v>12.45</v>
      </c>
      <c r="Z37">
        <v>0</v>
      </c>
      <c r="AA37">
        <v>0.97</v>
      </c>
      <c r="AB37">
        <v>0</v>
      </c>
      <c r="AC37">
        <v>72.48</v>
      </c>
      <c r="AD37">
        <v>37.33</v>
      </c>
      <c r="AE37">
        <v>0</v>
      </c>
      <c r="AF37">
        <v>0</v>
      </c>
      <c r="AG37">
        <v>1.93</v>
      </c>
      <c r="AH37">
        <v>0</v>
      </c>
      <c r="AI37">
        <v>0</v>
      </c>
      <c r="AJ37">
        <v>4.7699999999999996</v>
      </c>
      <c r="AK37">
        <v>0</v>
      </c>
      <c r="AL37">
        <v>0</v>
      </c>
      <c r="AM37">
        <v>0</v>
      </c>
      <c r="AN37">
        <v>0</v>
      </c>
      <c r="AO37">
        <v>67.650000000000006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37.33</v>
      </c>
      <c r="AX37">
        <v>48.32</v>
      </c>
      <c r="AY37">
        <v>0</v>
      </c>
      <c r="AZ37">
        <v>0</v>
      </c>
      <c r="BA37">
        <v>66.87</v>
      </c>
      <c r="BB37">
        <v>0</v>
      </c>
      <c r="BC37">
        <v>167.19</v>
      </c>
      <c r="BD37">
        <v>0</v>
      </c>
      <c r="BE37">
        <v>0</v>
      </c>
      <c r="BF37">
        <v>0</v>
      </c>
      <c r="BG37">
        <v>26.09</v>
      </c>
      <c r="BH37">
        <v>0</v>
      </c>
      <c r="BI37">
        <v>4.83</v>
      </c>
      <c r="BJ37">
        <v>0</v>
      </c>
      <c r="BK37">
        <v>0</v>
      </c>
      <c r="BL37">
        <v>0</v>
      </c>
      <c r="BM37">
        <v>0</v>
      </c>
      <c r="BN37">
        <v>46.39</v>
      </c>
      <c r="BO37">
        <v>0</v>
      </c>
      <c r="BP37">
        <v>48.32</v>
      </c>
      <c r="BQ37">
        <v>14.5</v>
      </c>
      <c r="BR37">
        <v>48.32</v>
      </c>
      <c r="BS37">
        <v>0</v>
      </c>
      <c r="BT37">
        <v>4.83</v>
      </c>
      <c r="BU37">
        <v>19.329999999999998</v>
      </c>
      <c r="BV37">
        <v>39.619999999999997</v>
      </c>
      <c r="BW37">
        <v>5.8</v>
      </c>
      <c r="BX37">
        <v>14.57</v>
      </c>
      <c r="BY37">
        <v>6.76</v>
      </c>
      <c r="BZ37">
        <v>19.329999999999998</v>
      </c>
      <c r="CA37">
        <v>24.7</v>
      </c>
      <c r="CB37">
        <v>57.98</v>
      </c>
    </row>
    <row r="38" spans="1:80">
      <c r="A38" t="s">
        <v>311</v>
      </c>
      <c r="G38" t="s">
        <v>80</v>
      </c>
      <c r="H38" s="73">
        <v>439.71</v>
      </c>
      <c r="I38" s="46">
        <v>66.87</v>
      </c>
      <c r="J38" s="46">
        <v>391.46999999999997</v>
      </c>
      <c r="K38" s="46">
        <v>111.81</v>
      </c>
      <c r="L38" s="46">
        <v>5.36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115.97</v>
      </c>
      <c r="Y38">
        <v>12.45</v>
      </c>
      <c r="Z38">
        <v>0</v>
      </c>
      <c r="AA38">
        <v>0.97</v>
      </c>
      <c r="AB38">
        <v>0</v>
      </c>
      <c r="AC38">
        <v>72.48</v>
      </c>
      <c r="AD38">
        <v>37.33</v>
      </c>
      <c r="AE38">
        <v>0</v>
      </c>
      <c r="AF38">
        <v>0</v>
      </c>
      <c r="AG38">
        <v>1.93</v>
      </c>
      <c r="AH38">
        <v>0</v>
      </c>
      <c r="AI38">
        <v>0</v>
      </c>
      <c r="AJ38">
        <v>5.36</v>
      </c>
      <c r="AK38">
        <v>0</v>
      </c>
      <c r="AL38">
        <v>0</v>
      </c>
      <c r="AM38">
        <v>0</v>
      </c>
      <c r="AN38">
        <v>0</v>
      </c>
      <c r="AO38">
        <v>67.650000000000006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37.33</v>
      </c>
      <c r="AX38">
        <v>48.32</v>
      </c>
      <c r="AY38">
        <v>0</v>
      </c>
      <c r="AZ38">
        <v>0</v>
      </c>
      <c r="BA38">
        <v>66.87</v>
      </c>
      <c r="BB38">
        <v>0</v>
      </c>
      <c r="BC38">
        <v>167.19</v>
      </c>
      <c r="BD38">
        <v>0</v>
      </c>
      <c r="BE38">
        <v>0</v>
      </c>
      <c r="BF38">
        <v>0</v>
      </c>
      <c r="BG38">
        <v>26.09</v>
      </c>
      <c r="BH38">
        <v>0</v>
      </c>
      <c r="BI38">
        <v>4.83</v>
      </c>
      <c r="BJ38">
        <v>0</v>
      </c>
      <c r="BK38">
        <v>0</v>
      </c>
      <c r="BL38">
        <v>0</v>
      </c>
      <c r="BM38">
        <v>0</v>
      </c>
      <c r="BN38">
        <v>46.39</v>
      </c>
      <c r="BO38">
        <v>0</v>
      </c>
      <c r="BP38">
        <v>48.32</v>
      </c>
      <c r="BQ38">
        <v>14.5</v>
      </c>
      <c r="BR38">
        <v>48.32</v>
      </c>
      <c r="BS38">
        <v>0</v>
      </c>
      <c r="BT38">
        <v>4.83</v>
      </c>
      <c r="BU38">
        <v>19.329999999999998</v>
      </c>
      <c r="BV38">
        <v>39.619999999999997</v>
      </c>
      <c r="BW38">
        <v>5.8</v>
      </c>
      <c r="BX38">
        <v>14.57</v>
      </c>
      <c r="BY38">
        <v>6.76</v>
      </c>
      <c r="BZ38">
        <v>19.329999999999998</v>
      </c>
      <c r="CA38">
        <v>24.7</v>
      </c>
      <c r="CB38">
        <v>57.98</v>
      </c>
    </row>
    <row r="39" spans="1:80">
      <c r="A39" t="s">
        <v>312</v>
      </c>
      <c r="G39" t="s">
        <v>81</v>
      </c>
      <c r="H39" s="73">
        <v>439.71</v>
      </c>
      <c r="I39" s="46">
        <v>66.87</v>
      </c>
      <c r="J39" s="46">
        <v>391.39</v>
      </c>
      <c r="K39" s="46">
        <v>111.81</v>
      </c>
      <c r="L39" s="46">
        <v>5.92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115.97</v>
      </c>
      <c r="Y39">
        <v>12.45</v>
      </c>
      <c r="Z39">
        <v>0</v>
      </c>
      <c r="AA39">
        <v>0.97</v>
      </c>
      <c r="AB39">
        <v>0</v>
      </c>
      <c r="AC39">
        <v>72.48</v>
      </c>
      <c r="AD39">
        <v>37.33</v>
      </c>
      <c r="AE39">
        <v>0</v>
      </c>
      <c r="AF39">
        <v>0</v>
      </c>
      <c r="AG39">
        <v>1.93</v>
      </c>
      <c r="AH39">
        <v>0</v>
      </c>
      <c r="AI39">
        <v>0</v>
      </c>
      <c r="AJ39">
        <v>5.92</v>
      </c>
      <c r="AK39">
        <v>0</v>
      </c>
      <c r="AL39">
        <v>0</v>
      </c>
      <c r="AM39">
        <v>0</v>
      </c>
      <c r="AN39">
        <v>0</v>
      </c>
      <c r="AO39">
        <v>67.650000000000006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37.33</v>
      </c>
      <c r="AX39">
        <v>48.32</v>
      </c>
      <c r="AY39">
        <v>0</v>
      </c>
      <c r="AZ39">
        <v>0</v>
      </c>
      <c r="BA39">
        <v>66.87</v>
      </c>
      <c r="BB39">
        <v>0</v>
      </c>
      <c r="BC39">
        <v>167.19</v>
      </c>
      <c r="BD39">
        <v>0</v>
      </c>
      <c r="BE39">
        <v>0</v>
      </c>
      <c r="BF39">
        <v>0</v>
      </c>
      <c r="BG39">
        <v>26.09</v>
      </c>
      <c r="BH39">
        <v>0</v>
      </c>
      <c r="BI39">
        <v>4.83</v>
      </c>
      <c r="BJ39">
        <v>0</v>
      </c>
      <c r="BK39">
        <v>0</v>
      </c>
      <c r="BL39">
        <v>0</v>
      </c>
      <c r="BM39">
        <v>0</v>
      </c>
      <c r="BN39">
        <v>46.39</v>
      </c>
      <c r="BO39">
        <v>0</v>
      </c>
      <c r="BP39">
        <v>48.32</v>
      </c>
      <c r="BQ39">
        <v>14.5</v>
      </c>
      <c r="BR39">
        <v>48.32</v>
      </c>
      <c r="BS39">
        <v>0</v>
      </c>
      <c r="BT39">
        <v>4.83</v>
      </c>
      <c r="BU39">
        <v>19.329999999999998</v>
      </c>
      <c r="BV39">
        <v>39.619999999999997</v>
      </c>
      <c r="BW39">
        <v>5.8</v>
      </c>
      <c r="BX39">
        <v>14.49</v>
      </c>
      <c r="BY39">
        <v>6.76</v>
      </c>
      <c r="BZ39">
        <v>19.329999999999998</v>
      </c>
      <c r="CA39">
        <v>24.7</v>
      </c>
      <c r="CB39">
        <v>57.98</v>
      </c>
    </row>
    <row r="40" spans="1:80">
      <c r="A40" t="s">
        <v>329</v>
      </c>
      <c r="G40" t="s">
        <v>82</v>
      </c>
      <c r="H40" s="73">
        <v>439.71</v>
      </c>
      <c r="I40" s="46">
        <v>66.87</v>
      </c>
      <c r="J40" s="46">
        <v>391.39</v>
      </c>
      <c r="K40" s="46">
        <v>111.81</v>
      </c>
      <c r="L40" s="46">
        <v>6.46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115.97</v>
      </c>
      <c r="Y40">
        <v>12.45</v>
      </c>
      <c r="Z40">
        <v>0</v>
      </c>
      <c r="AA40">
        <v>0.97</v>
      </c>
      <c r="AB40">
        <v>0</v>
      </c>
      <c r="AC40">
        <v>72.48</v>
      </c>
      <c r="AD40">
        <v>37.33</v>
      </c>
      <c r="AE40">
        <v>0</v>
      </c>
      <c r="AF40">
        <v>0</v>
      </c>
      <c r="AG40">
        <v>1.93</v>
      </c>
      <c r="AH40">
        <v>0</v>
      </c>
      <c r="AI40">
        <v>0</v>
      </c>
      <c r="AJ40">
        <v>6.46</v>
      </c>
      <c r="AK40">
        <v>0</v>
      </c>
      <c r="AL40">
        <v>0</v>
      </c>
      <c r="AM40">
        <v>0</v>
      </c>
      <c r="AN40">
        <v>0</v>
      </c>
      <c r="AO40">
        <v>67.650000000000006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37.33</v>
      </c>
      <c r="AX40">
        <v>48.32</v>
      </c>
      <c r="AY40">
        <v>0</v>
      </c>
      <c r="AZ40">
        <v>0</v>
      </c>
      <c r="BA40">
        <v>66.87</v>
      </c>
      <c r="BB40">
        <v>0</v>
      </c>
      <c r="BC40">
        <v>167.19</v>
      </c>
      <c r="BD40">
        <v>0</v>
      </c>
      <c r="BE40">
        <v>0</v>
      </c>
      <c r="BF40">
        <v>0</v>
      </c>
      <c r="BG40">
        <v>26.09</v>
      </c>
      <c r="BH40">
        <v>0</v>
      </c>
      <c r="BI40">
        <v>4.83</v>
      </c>
      <c r="BJ40">
        <v>0</v>
      </c>
      <c r="BK40">
        <v>0</v>
      </c>
      <c r="BL40">
        <v>0</v>
      </c>
      <c r="BM40">
        <v>0</v>
      </c>
      <c r="BN40">
        <v>46.39</v>
      </c>
      <c r="BO40">
        <v>0</v>
      </c>
      <c r="BP40">
        <v>48.32</v>
      </c>
      <c r="BQ40">
        <v>14.5</v>
      </c>
      <c r="BR40">
        <v>48.32</v>
      </c>
      <c r="BS40">
        <v>0</v>
      </c>
      <c r="BT40">
        <v>4.83</v>
      </c>
      <c r="BU40">
        <v>19.329999999999998</v>
      </c>
      <c r="BV40">
        <v>39.619999999999997</v>
      </c>
      <c r="BW40">
        <v>5.8</v>
      </c>
      <c r="BX40">
        <v>14.49</v>
      </c>
      <c r="BY40">
        <v>6.76</v>
      </c>
      <c r="BZ40">
        <v>19.329999999999998</v>
      </c>
      <c r="CA40">
        <v>24.7</v>
      </c>
      <c r="CB40">
        <v>57.98</v>
      </c>
    </row>
    <row r="41" spans="1:80">
      <c r="A41" t="s">
        <v>330</v>
      </c>
      <c r="G41" t="s">
        <v>83</v>
      </c>
      <c r="H41" s="73">
        <v>439.71</v>
      </c>
      <c r="I41" s="46">
        <v>66.87</v>
      </c>
      <c r="J41" s="46">
        <v>391.39</v>
      </c>
      <c r="K41" s="46">
        <v>111.81</v>
      </c>
      <c r="L41" s="46">
        <v>6.94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115.97</v>
      </c>
      <c r="Y41">
        <v>12.45</v>
      </c>
      <c r="Z41">
        <v>0</v>
      </c>
      <c r="AA41">
        <v>0.97</v>
      </c>
      <c r="AB41">
        <v>0</v>
      </c>
      <c r="AC41">
        <v>72.48</v>
      </c>
      <c r="AD41">
        <v>37.33</v>
      </c>
      <c r="AE41">
        <v>0</v>
      </c>
      <c r="AF41">
        <v>0</v>
      </c>
      <c r="AG41">
        <v>1.93</v>
      </c>
      <c r="AH41">
        <v>0</v>
      </c>
      <c r="AI41">
        <v>0</v>
      </c>
      <c r="AJ41">
        <v>6.94</v>
      </c>
      <c r="AK41">
        <v>0</v>
      </c>
      <c r="AL41">
        <v>0</v>
      </c>
      <c r="AM41">
        <v>0</v>
      </c>
      <c r="AN41">
        <v>0</v>
      </c>
      <c r="AO41">
        <v>67.650000000000006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37.33</v>
      </c>
      <c r="AX41">
        <v>48.32</v>
      </c>
      <c r="AY41">
        <v>0</v>
      </c>
      <c r="AZ41">
        <v>0</v>
      </c>
      <c r="BA41">
        <v>66.87</v>
      </c>
      <c r="BB41">
        <v>0</v>
      </c>
      <c r="BC41">
        <v>167.19</v>
      </c>
      <c r="BD41">
        <v>0</v>
      </c>
      <c r="BE41">
        <v>0</v>
      </c>
      <c r="BF41">
        <v>0</v>
      </c>
      <c r="BG41">
        <v>26.09</v>
      </c>
      <c r="BH41">
        <v>0</v>
      </c>
      <c r="BI41">
        <v>4.83</v>
      </c>
      <c r="BJ41">
        <v>0</v>
      </c>
      <c r="BK41">
        <v>0</v>
      </c>
      <c r="BL41">
        <v>0</v>
      </c>
      <c r="BM41">
        <v>0</v>
      </c>
      <c r="BN41">
        <v>46.39</v>
      </c>
      <c r="BO41">
        <v>0</v>
      </c>
      <c r="BP41">
        <v>48.32</v>
      </c>
      <c r="BQ41">
        <v>14.5</v>
      </c>
      <c r="BR41">
        <v>48.32</v>
      </c>
      <c r="BS41">
        <v>0</v>
      </c>
      <c r="BT41">
        <v>4.83</v>
      </c>
      <c r="BU41">
        <v>19.329999999999998</v>
      </c>
      <c r="BV41">
        <v>39.619999999999997</v>
      </c>
      <c r="BW41">
        <v>5.8</v>
      </c>
      <c r="BX41">
        <v>14.49</v>
      </c>
      <c r="BY41">
        <v>6.76</v>
      </c>
      <c r="BZ41">
        <v>19.329999999999998</v>
      </c>
      <c r="CA41">
        <v>24.7</v>
      </c>
      <c r="CB41">
        <v>57.98</v>
      </c>
    </row>
    <row r="42" spans="1:80">
      <c r="A42" t="s">
        <v>331</v>
      </c>
      <c r="G42" t="s">
        <v>84</v>
      </c>
      <c r="H42" s="73">
        <v>439.71</v>
      </c>
      <c r="I42" s="46">
        <v>66.87</v>
      </c>
      <c r="J42" s="46">
        <v>391.39</v>
      </c>
      <c r="K42" s="46">
        <v>111.81</v>
      </c>
      <c r="L42" s="46">
        <v>7.38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115.97</v>
      </c>
      <c r="Y42">
        <v>12.45</v>
      </c>
      <c r="Z42">
        <v>0</v>
      </c>
      <c r="AA42">
        <v>0.97</v>
      </c>
      <c r="AB42">
        <v>0</v>
      </c>
      <c r="AC42">
        <v>72.48</v>
      </c>
      <c r="AD42">
        <v>37.33</v>
      </c>
      <c r="AE42">
        <v>0</v>
      </c>
      <c r="AF42">
        <v>0</v>
      </c>
      <c r="AG42">
        <v>1.93</v>
      </c>
      <c r="AH42">
        <v>0</v>
      </c>
      <c r="AI42">
        <v>0</v>
      </c>
      <c r="AJ42">
        <v>7.38</v>
      </c>
      <c r="AK42">
        <v>0</v>
      </c>
      <c r="AL42">
        <v>0</v>
      </c>
      <c r="AM42">
        <v>0</v>
      </c>
      <c r="AN42">
        <v>0</v>
      </c>
      <c r="AO42">
        <v>67.650000000000006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37.33</v>
      </c>
      <c r="AX42">
        <v>48.32</v>
      </c>
      <c r="AY42">
        <v>0</v>
      </c>
      <c r="AZ42">
        <v>0</v>
      </c>
      <c r="BA42">
        <v>66.87</v>
      </c>
      <c r="BB42">
        <v>0</v>
      </c>
      <c r="BC42">
        <v>167.19</v>
      </c>
      <c r="BD42">
        <v>0</v>
      </c>
      <c r="BE42">
        <v>0</v>
      </c>
      <c r="BF42">
        <v>0</v>
      </c>
      <c r="BG42">
        <v>26.09</v>
      </c>
      <c r="BH42">
        <v>0</v>
      </c>
      <c r="BI42">
        <v>4.83</v>
      </c>
      <c r="BJ42">
        <v>0</v>
      </c>
      <c r="BK42">
        <v>0</v>
      </c>
      <c r="BL42">
        <v>0</v>
      </c>
      <c r="BM42">
        <v>0</v>
      </c>
      <c r="BN42">
        <v>46.39</v>
      </c>
      <c r="BO42">
        <v>0</v>
      </c>
      <c r="BP42">
        <v>48.32</v>
      </c>
      <c r="BQ42">
        <v>14.5</v>
      </c>
      <c r="BR42">
        <v>48.32</v>
      </c>
      <c r="BS42">
        <v>0</v>
      </c>
      <c r="BT42">
        <v>4.83</v>
      </c>
      <c r="BU42">
        <v>19.329999999999998</v>
      </c>
      <c r="BV42">
        <v>39.619999999999997</v>
      </c>
      <c r="BW42">
        <v>5.8</v>
      </c>
      <c r="BX42">
        <v>14.49</v>
      </c>
      <c r="BY42">
        <v>6.76</v>
      </c>
      <c r="BZ42">
        <v>19.329999999999998</v>
      </c>
      <c r="CA42">
        <v>24.7</v>
      </c>
      <c r="CB42">
        <v>57.98</v>
      </c>
    </row>
    <row r="43" spans="1:80">
      <c r="A43" t="s">
        <v>337</v>
      </c>
      <c r="G43" t="s">
        <v>85</v>
      </c>
      <c r="H43" s="73">
        <v>443.58</v>
      </c>
      <c r="I43" s="46">
        <v>66.87</v>
      </c>
      <c r="J43" s="46">
        <v>391.2</v>
      </c>
      <c r="K43" s="46">
        <v>111.81</v>
      </c>
      <c r="L43" s="46">
        <v>7.78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115.97</v>
      </c>
      <c r="Y43">
        <v>12.45</v>
      </c>
      <c r="Z43">
        <v>0</v>
      </c>
      <c r="AA43">
        <v>0.97</v>
      </c>
      <c r="AB43">
        <v>46.39</v>
      </c>
      <c r="AC43">
        <v>72.48</v>
      </c>
      <c r="AD43">
        <v>37.33</v>
      </c>
      <c r="AE43">
        <v>0</v>
      </c>
      <c r="AF43">
        <v>0</v>
      </c>
      <c r="AG43">
        <v>1.93</v>
      </c>
      <c r="AH43">
        <v>0</v>
      </c>
      <c r="AI43">
        <v>0</v>
      </c>
      <c r="AJ43">
        <v>7.78</v>
      </c>
      <c r="AK43">
        <v>0</v>
      </c>
      <c r="AL43">
        <v>0</v>
      </c>
      <c r="AM43">
        <v>5.8</v>
      </c>
      <c r="AN43">
        <v>0</v>
      </c>
      <c r="AO43">
        <v>67.650000000000006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6.76</v>
      </c>
      <c r="AV43">
        <v>3.87</v>
      </c>
      <c r="AW43">
        <v>37.33</v>
      </c>
      <c r="AX43">
        <v>48.32</v>
      </c>
      <c r="AY43">
        <v>0</v>
      </c>
      <c r="AZ43">
        <v>57.98</v>
      </c>
      <c r="BA43">
        <v>66.87</v>
      </c>
      <c r="BB43">
        <v>0</v>
      </c>
      <c r="BC43">
        <v>167.19</v>
      </c>
      <c r="BD43">
        <v>0</v>
      </c>
      <c r="BE43">
        <v>4.83</v>
      </c>
      <c r="BF43">
        <v>0</v>
      </c>
      <c r="BG43">
        <v>26.09</v>
      </c>
      <c r="BH43">
        <v>48.32</v>
      </c>
      <c r="BI43">
        <v>4.83</v>
      </c>
      <c r="BJ43">
        <v>0</v>
      </c>
      <c r="BK43">
        <v>48.32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14.5</v>
      </c>
      <c r="BR43">
        <v>0</v>
      </c>
      <c r="BS43">
        <v>0</v>
      </c>
      <c r="BT43">
        <v>0</v>
      </c>
      <c r="BU43">
        <v>19.329999999999998</v>
      </c>
      <c r="BV43">
        <v>39.619999999999997</v>
      </c>
      <c r="BW43">
        <v>0</v>
      </c>
      <c r="BX43">
        <v>14.3</v>
      </c>
      <c r="BY43">
        <v>0</v>
      </c>
      <c r="BZ43">
        <v>19.329999999999998</v>
      </c>
      <c r="CA43">
        <v>24.7</v>
      </c>
      <c r="CB43">
        <v>0</v>
      </c>
    </row>
    <row r="44" spans="1:80">
      <c r="A44" t="s">
        <v>339</v>
      </c>
      <c r="G44" t="s">
        <v>86</v>
      </c>
      <c r="H44" s="73">
        <v>443.58</v>
      </c>
      <c r="I44" s="46">
        <v>66.87</v>
      </c>
      <c r="J44" s="46">
        <v>391.2</v>
      </c>
      <c r="K44" s="46">
        <v>111.81</v>
      </c>
      <c r="L44" s="46">
        <v>8.14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115.97</v>
      </c>
      <c r="Y44">
        <v>12.45</v>
      </c>
      <c r="Z44">
        <v>0</v>
      </c>
      <c r="AA44">
        <v>0.97</v>
      </c>
      <c r="AB44">
        <v>46.39</v>
      </c>
      <c r="AC44">
        <v>72.48</v>
      </c>
      <c r="AD44">
        <v>37.33</v>
      </c>
      <c r="AE44">
        <v>0</v>
      </c>
      <c r="AF44">
        <v>0</v>
      </c>
      <c r="AG44">
        <v>1.93</v>
      </c>
      <c r="AH44">
        <v>0</v>
      </c>
      <c r="AI44">
        <v>0</v>
      </c>
      <c r="AJ44">
        <v>8.14</v>
      </c>
      <c r="AK44">
        <v>0</v>
      </c>
      <c r="AL44">
        <v>0</v>
      </c>
      <c r="AM44">
        <v>5.8</v>
      </c>
      <c r="AN44">
        <v>0</v>
      </c>
      <c r="AO44">
        <v>67.650000000000006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6.76</v>
      </c>
      <c r="AV44">
        <v>3.87</v>
      </c>
      <c r="AW44">
        <v>37.33</v>
      </c>
      <c r="AX44">
        <v>48.32</v>
      </c>
      <c r="AY44">
        <v>0</v>
      </c>
      <c r="AZ44">
        <v>57.98</v>
      </c>
      <c r="BA44">
        <v>66.87</v>
      </c>
      <c r="BB44">
        <v>0</v>
      </c>
      <c r="BC44">
        <v>167.19</v>
      </c>
      <c r="BD44">
        <v>0</v>
      </c>
      <c r="BE44">
        <v>4.83</v>
      </c>
      <c r="BF44">
        <v>0</v>
      </c>
      <c r="BG44">
        <v>26.09</v>
      </c>
      <c r="BH44">
        <v>48.32</v>
      </c>
      <c r="BI44">
        <v>4.83</v>
      </c>
      <c r="BJ44">
        <v>0</v>
      </c>
      <c r="BK44">
        <v>48.32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14.5</v>
      </c>
      <c r="BR44">
        <v>0</v>
      </c>
      <c r="BS44">
        <v>0</v>
      </c>
      <c r="BT44">
        <v>0</v>
      </c>
      <c r="BU44">
        <v>19.329999999999998</v>
      </c>
      <c r="BV44">
        <v>39.619999999999997</v>
      </c>
      <c r="BW44">
        <v>0</v>
      </c>
      <c r="BX44">
        <v>14.3</v>
      </c>
      <c r="BY44">
        <v>0</v>
      </c>
      <c r="BZ44">
        <v>19.329999999999998</v>
      </c>
      <c r="CA44">
        <v>24.7</v>
      </c>
      <c r="CB44">
        <v>0</v>
      </c>
    </row>
    <row r="45" spans="1:80">
      <c r="A45" t="s">
        <v>358</v>
      </c>
      <c r="G45" t="s">
        <v>87</v>
      </c>
      <c r="H45" s="73">
        <v>443.58</v>
      </c>
      <c r="I45" s="46">
        <v>66.87</v>
      </c>
      <c r="J45" s="46">
        <v>391.2</v>
      </c>
      <c r="K45" s="46">
        <v>111.81</v>
      </c>
      <c r="L45" s="46">
        <v>8.4499999999999993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115.97</v>
      </c>
      <c r="Y45">
        <v>12.45</v>
      </c>
      <c r="Z45">
        <v>0</v>
      </c>
      <c r="AA45">
        <v>0.97</v>
      </c>
      <c r="AB45">
        <v>46.39</v>
      </c>
      <c r="AC45">
        <v>72.48</v>
      </c>
      <c r="AD45">
        <v>37.33</v>
      </c>
      <c r="AE45">
        <v>0</v>
      </c>
      <c r="AF45">
        <v>0</v>
      </c>
      <c r="AG45">
        <v>1.93</v>
      </c>
      <c r="AH45">
        <v>0</v>
      </c>
      <c r="AI45">
        <v>0</v>
      </c>
      <c r="AJ45">
        <v>8.4499999999999993</v>
      </c>
      <c r="AK45">
        <v>0</v>
      </c>
      <c r="AL45">
        <v>0</v>
      </c>
      <c r="AM45">
        <v>5.8</v>
      </c>
      <c r="AN45">
        <v>0</v>
      </c>
      <c r="AO45">
        <v>67.650000000000006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6.76</v>
      </c>
      <c r="AV45">
        <v>3.87</v>
      </c>
      <c r="AW45">
        <v>37.33</v>
      </c>
      <c r="AX45">
        <v>48.32</v>
      </c>
      <c r="AY45">
        <v>0</v>
      </c>
      <c r="AZ45">
        <v>57.98</v>
      </c>
      <c r="BA45">
        <v>66.87</v>
      </c>
      <c r="BB45">
        <v>0</v>
      </c>
      <c r="BC45">
        <v>167.19</v>
      </c>
      <c r="BD45">
        <v>0</v>
      </c>
      <c r="BE45">
        <v>4.83</v>
      </c>
      <c r="BF45">
        <v>0</v>
      </c>
      <c r="BG45">
        <v>26.09</v>
      </c>
      <c r="BH45">
        <v>48.32</v>
      </c>
      <c r="BI45">
        <v>4.83</v>
      </c>
      <c r="BJ45">
        <v>0</v>
      </c>
      <c r="BK45">
        <v>48.32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14.5</v>
      </c>
      <c r="BR45">
        <v>0</v>
      </c>
      <c r="BS45">
        <v>0</v>
      </c>
      <c r="BT45">
        <v>0</v>
      </c>
      <c r="BU45">
        <v>19.329999999999998</v>
      </c>
      <c r="BV45">
        <v>39.619999999999997</v>
      </c>
      <c r="BW45">
        <v>0</v>
      </c>
      <c r="BX45">
        <v>14.3</v>
      </c>
      <c r="BY45">
        <v>0</v>
      </c>
      <c r="BZ45">
        <v>19.329999999999998</v>
      </c>
      <c r="CA45">
        <v>24.7</v>
      </c>
      <c r="CB45">
        <v>0</v>
      </c>
    </row>
    <row r="46" spans="1:80">
      <c r="A46" t="s">
        <v>359</v>
      </c>
      <c r="G46" t="s">
        <v>88</v>
      </c>
      <c r="H46" s="73">
        <v>443.58</v>
      </c>
      <c r="I46" s="46">
        <v>66.87</v>
      </c>
      <c r="J46" s="46">
        <v>391.2</v>
      </c>
      <c r="K46" s="46">
        <v>111.81</v>
      </c>
      <c r="L46" s="46">
        <v>8.69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115.97</v>
      </c>
      <c r="Y46">
        <v>12.45</v>
      </c>
      <c r="Z46">
        <v>0</v>
      </c>
      <c r="AA46">
        <v>0.97</v>
      </c>
      <c r="AB46">
        <v>46.39</v>
      </c>
      <c r="AC46">
        <v>72.48</v>
      </c>
      <c r="AD46">
        <v>37.33</v>
      </c>
      <c r="AE46">
        <v>0</v>
      </c>
      <c r="AF46">
        <v>0</v>
      </c>
      <c r="AG46">
        <v>1.93</v>
      </c>
      <c r="AH46">
        <v>0</v>
      </c>
      <c r="AI46">
        <v>0</v>
      </c>
      <c r="AJ46">
        <v>8.69</v>
      </c>
      <c r="AK46">
        <v>0</v>
      </c>
      <c r="AL46">
        <v>0</v>
      </c>
      <c r="AM46">
        <v>5.8</v>
      </c>
      <c r="AN46">
        <v>0</v>
      </c>
      <c r="AO46">
        <v>67.650000000000006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6.76</v>
      </c>
      <c r="AV46">
        <v>3.87</v>
      </c>
      <c r="AW46">
        <v>37.33</v>
      </c>
      <c r="AX46">
        <v>48.32</v>
      </c>
      <c r="AY46">
        <v>0</v>
      </c>
      <c r="AZ46">
        <v>57.98</v>
      </c>
      <c r="BA46">
        <v>66.87</v>
      </c>
      <c r="BB46">
        <v>0</v>
      </c>
      <c r="BC46">
        <v>167.19</v>
      </c>
      <c r="BD46">
        <v>0</v>
      </c>
      <c r="BE46">
        <v>4.83</v>
      </c>
      <c r="BF46">
        <v>0</v>
      </c>
      <c r="BG46">
        <v>26.09</v>
      </c>
      <c r="BH46">
        <v>48.32</v>
      </c>
      <c r="BI46">
        <v>4.83</v>
      </c>
      <c r="BJ46">
        <v>0</v>
      </c>
      <c r="BK46">
        <v>48.32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14.5</v>
      </c>
      <c r="BR46">
        <v>0</v>
      </c>
      <c r="BS46">
        <v>0</v>
      </c>
      <c r="BT46">
        <v>0</v>
      </c>
      <c r="BU46">
        <v>19.329999999999998</v>
      </c>
      <c r="BV46">
        <v>39.619999999999997</v>
      </c>
      <c r="BW46">
        <v>0</v>
      </c>
      <c r="BX46">
        <v>14.3</v>
      </c>
      <c r="BY46">
        <v>0</v>
      </c>
      <c r="BZ46">
        <v>19.329999999999998</v>
      </c>
      <c r="CA46">
        <v>24.7</v>
      </c>
      <c r="CB46">
        <v>0</v>
      </c>
    </row>
    <row r="47" spans="1:80">
      <c r="A47" t="s">
        <v>360</v>
      </c>
      <c r="G47" t="s">
        <v>89</v>
      </c>
      <c r="H47" s="73">
        <v>443.58</v>
      </c>
      <c r="I47" s="46">
        <v>66.87</v>
      </c>
      <c r="J47" s="46">
        <v>391.10999999999996</v>
      </c>
      <c r="K47" s="46">
        <v>111.81</v>
      </c>
      <c r="L47" s="46">
        <v>8.89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115.97</v>
      </c>
      <c r="Y47">
        <v>12.45</v>
      </c>
      <c r="Z47">
        <v>0</v>
      </c>
      <c r="AA47">
        <v>0.97</v>
      </c>
      <c r="AB47">
        <v>46.39</v>
      </c>
      <c r="AC47">
        <v>72.48</v>
      </c>
      <c r="AD47">
        <v>37.33</v>
      </c>
      <c r="AE47">
        <v>0</v>
      </c>
      <c r="AF47">
        <v>0</v>
      </c>
      <c r="AG47">
        <v>1.93</v>
      </c>
      <c r="AH47">
        <v>0</v>
      </c>
      <c r="AI47">
        <v>0</v>
      </c>
      <c r="AJ47">
        <v>8.89</v>
      </c>
      <c r="AK47">
        <v>0</v>
      </c>
      <c r="AL47">
        <v>0</v>
      </c>
      <c r="AM47">
        <v>5.8</v>
      </c>
      <c r="AN47">
        <v>66.87</v>
      </c>
      <c r="AO47">
        <v>67.650000000000006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6.76</v>
      </c>
      <c r="AV47">
        <v>3.87</v>
      </c>
      <c r="AW47">
        <v>37.33</v>
      </c>
      <c r="AX47">
        <v>48.32</v>
      </c>
      <c r="AY47">
        <v>0</v>
      </c>
      <c r="AZ47">
        <v>57.98</v>
      </c>
      <c r="BA47">
        <v>0</v>
      </c>
      <c r="BB47">
        <v>0</v>
      </c>
      <c r="BC47">
        <v>167.19</v>
      </c>
      <c r="BD47">
        <v>0</v>
      </c>
      <c r="BE47">
        <v>4.83</v>
      </c>
      <c r="BF47">
        <v>0</v>
      </c>
      <c r="BG47">
        <v>26.09</v>
      </c>
      <c r="BH47">
        <v>48.32</v>
      </c>
      <c r="BI47">
        <v>4.83</v>
      </c>
      <c r="BJ47">
        <v>0</v>
      </c>
      <c r="BK47">
        <v>48.32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14.5</v>
      </c>
      <c r="BR47">
        <v>0</v>
      </c>
      <c r="BS47">
        <v>0</v>
      </c>
      <c r="BT47">
        <v>0</v>
      </c>
      <c r="BU47">
        <v>19.329999999999998</v>
      </c>
      <c r="BV47">
        <v>39.619999999999997</v>
      </c>
      <c r="BW47">
        <v>0</v>
      </c>
      <c r="BX47">
        <v>14.21</v>
      </c>
      <c r="BY47">
        <v>0</v>
      </c>
      <c r="BZ47">
        <v>19.329999999999998</v>
      </c>
      <c r="CA47">
        <v>24.7</v>
      </c>
      <c r="CB47">
        <v>0</v>
      </c>
    </row>
    <row r="48" spans="1:80">
      <c r="A48" t="s">
        <v>364</v>
      </c>
      <c r="G48" t="s">
        <v>90</v>
      </c>
      <c r="H48" s="73">
        <v>443.58</v>
      </c>
      <c r="I48" s="46">
        <v>66.87</v>
      </c>
      <c r="J48" s="46">
        <v>391.10999999999996</v>
      </c>
      <c r="K48" s="46">
        <v>111.81</v>
      </c>
      <c r="L48" s="46">
        <v>9.07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115.97</v>
      </c>
      <c r="Y48">
        <v>12.45</v>
      </c>
      <c r="Z48">
        <v>0</v>
      </c>
      <c r="AA48">
        <v>0.97</v>
      </c>
      <c r="AB48">
        <v>46.39</v>
      </c>
      <c r="AC48">
        <v>72.48</v>
      </c>
      <c r="AD48">
        <v>37.33</v>
      </c>
      <c r="AE48">
        <v>0</v>
      </c>
      <c r="AF48">
        <v>0</v>
      </c>
      <c r="AG48">
        <v>1.93</v>
      </c>
      <c r="AH48">
        <v>0</v>
      </c>
      <c r="AI48">
        <v>0</v>
      </c>
      <c r="AJ48">
        <v>9.07</v>
      </c>
      <c r="AK48">
        <v>0</v>
      </c>
      <c r="AL48">
        <v>0</v>
      </c>
      <c r="AM48">
        <v>5.8</v>
      </c>
      <c r="AN48">
        <v>66.87</v>
      </c>
      <c r="AO48">
        <v>67.650000000000006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6.76</v>
      </c>
      <c r="AV48">
        <v>3.87</v>
      </c>
      <c r="AW48">
        <v>37.33</v>
      </c>
      <c r="AX48">
        <v>48.32</v>
      </c>
      <c r="AY48">
        <v>0</v>
      </c>
      <c r="AZ48">
        <v>57.98</v>
      </c>
      <c r="BA48">
        <v>0</v>
      </c>
      <c r="BB48">
        <v>0</v>
      </c>
      <c r="BC48">
        <v>167.19</v>
      </c>
      <c r="BD48">
        <v>0</v>
      </c>
      <c r="BE48">
        <v>4.83</v>
      </c>
      <c r="BF48">
        <v>0</v>
      </c>
      <c r="BG48">
        <v>26.09</v>
      </c>
      <c r="BH48">
        <v>48.32</v>
      </c>
      <c r="BI48">
        <v>4.83</v>
      </c>
      <c r="BJ48">
        <v>0</v>
      </c>
      <c r="BK48">
        <v>48.32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14.5</v>
      </c>
      <c r="BR48">
        <v>0</v>
      </c>
      <c r="BS48">
        <v>0</v>
      </c>
      <c r="BT48">
        <v>0</v>
      </c>
      <c r="BU48">
        <v>19.329999999999998</v>
      </c>
      <c r="BV48">
        <v>39.619999999999997</v>
      </c>
      <c r="BW48">
        <v>0</v>
      </c>
      <c r="BX48">
        <v>14.21</v>
      </c>
      <c r="BY48">
        <v>0</v>
      </c>
      <c r="BZ48">
        <v>19.329999999999998</v>
      </c>
      <c r="CA48">
        <v>24.7</v>
      </c>
      <c r="CB48">
        <v>0</v>
      </c>
    </row>
    <row r="49" spans="1:80">
      <c r="A49" t="s">
        <v>365</v>
      </c>
      <c r="G49" t="s">
        <v>91</v>
      </c>
      <c r="H49" s="73">
        <v>443.58</v>
      </c>
      <c r="I49" s="46">
        <v>66.87</v>
      </c>
      <c r="J49" s="46">
        <v>391.10999999999996</v>
      </c>
      <c r="K49" s="46">
        <v>111.81</v>
      </c>
      <c r="L49" s="46">
        <v>9.2200000000000006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115.97</v>
      </c>
      <c r="Y49">
        <v>12.45</v>
      </c>
      <c r="Z49">
        <v>0</v>
      </c>
      <c r="AA49">
        <v>0.97</v>
      </c>
      <c r="AB49">
        <v>46.39</v>
      </c>
      <c r="AC49">
        <v>72.48</v>
      </c>
      <c r="AD49">
        <v>37.33</v>
      </c>
      <c r="AE49">
        <v>0</v>
      </c>
      <c r="AF49">
        <v>0</v>
      </c>
      <c r="AG49">
        <v>1.93</v>
      </c>
      <c r="AH49">
        <v>0</v>
      </c>
      <c r="AI49">
        <v>0</v>
      </c>
      <c r="AJ49">
        <v>9.2200000000000006</v>
      </c>
      <c r="AK49">
        <v>0</v>
      </c>
      <c r="AL49">
        <v>0</v>
      </c>
      <c r="AM49">
        <v>5.8</v>
      </c>
      <c r="AN49">
        <v>66.87</v>
      </c>
      <c r="AO49">
        <v>67.650000000000006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6.76</v>
      </c>
      <c r="AV49">
        <v>3.87</v>
      </c>
      <c r="AW49">
        <v>37.33</v>
      </c>
      <c r="AX49">
        <v>48.32</v>
      </c>
      <c r="AY49">
        <v>0</v>
      </c>
      <c r="AZ49">
        <v>57.98</v>
      </c>
      <c r="BA49">
        <v>0</v>
      </c>
      <c r="BB49">
        <v>0</v>
      </c>
      <c r="BC49">
        <v>167.19</v>
      </c>
      <c r="BD49">
        <v>0</v>
      </c>
      <c r="BE49">
        <v>4.83</v>
      </c>
      <c r="BF49">
        <v>0</v>
      </c>
      <c r="BG49">
        <v>26.09</v>
      </c>
      <c r="BH49">
        <v>48.32</v>
      </c>
      <c r="BI49">
        <v>4.83</v>
      </c>
      <c r="BJ49">
        <v>0</v>
      </c>
      <c r="BK49">
        <v>48.32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14.5</v>
      </c>
      <c r="BR49">
        <v>0</v>
      </c>
      <c r="BS49">
        <v>0</v>
      </c>
      <c r="BT49">
        <v>0</v>
      </c>
      <c r="BU49">
        <v>19.329999999999998</v>
      </c>
      <c r="BV49">
        <v>39.619999999999997</v>
      </c>
      <c r="BW49">
        <v>0</v>
      </c>
      <c r="BX49">
        <v>14.21</v>
      </c>
      <c r="BY49">
        <v>0</v>
      </c>
      <c r="BZ49">
        <v>19.329999999999998</v>
      </c>
      <c r="CA49">
        <v>24.7</v>
      </c>
      <c r="CB49">
        <v>0</v>
      </c>
    </row>
    <row r="50" spans="1:80">
      <c r="A50" t="s">
        <v>366</v>
      </c>
      <c r="G50" t="s">
        <v>92</v>
      </c>
      <c r="H50" s="73">
        <v>443.58</v>
      </c>
      <c r="I50" s="46">
        <v>66.87</v>
      </c>
      <c r="J50" s="46">
        <v>391.10999999999996</v>
      </c>
      <c r="K50" s="46">
        <v>111.81</v>
      </c>
      <c r="L50" s="46">
        <v>9.33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115.97</v>
      </c>
      <c r="Y50">
        <v>12.45</v>
      </c>
      <c r="Z50">
        <v>0</v>
      </c>
      <c r="AA50">
        <v>0.97</v>
      </c>
      <c r="AB50">
        <v>46.39</v>
      </c>
      <c r="AC50">
        <v>72.48</v>
      </c>
      <c r="AD50">
        <v>37.33</v>
      </c>
      <c r="AE50">
        <v>0</v>
      </c>
      <c r="AF50">
        <v>0</v>
      </c>
      <c r="AG50">
        <v>1.93</v>
      </c>
      <c r="AH50">
        <v>0</v>
      </c>
      <c r="AI50">
        <v>0</v>
      </c>
      <c r="AJ50">
        <v>9.33</v>
      </c>
      <c r="AK50">
        <v>0</v>
      </c>
      <c r="AL50">
        <v>0</v>
      </c>
      <c r="AM50">
        <v>5.8</v>
      </c>
      <c r="AN50">
        <v>66.87</v>
      </c>
      <c r="AO50">
        <v>67.650000000000006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6.76</v>
      </c>
      <c r="AV50">
        <v>3.87</v>
      </c>
      <c r="AW50">
        <v>37.33</v>
      </c>
      <c r="AX50">
        <v>48.32</v>
      </c>
      <c r="AY50">
        <v>0</v>
      </c>
      <c r="AZ50">
        <v>57.98</v>
      </c>
      <c r="BA50">
        <v>0</v>
      </c>
      <c r="BB50">
        <v>0</v>
      </c>
      <c r="BC50">
        <v>167.19</v>
      </c>
      <c r="BD50">
        <v>0</v>
      </c>
      <c r="BE50">
        <v>4.83</v>
      </c>
      <c r="BF50">
        <v>0</v>
      </c>
      <c r="BG50">
        <v>26.09</v>
      </c>
      <c r="BH50">
        <v>48.32</v>
      </c>
      <c r="BI50">
        <v>4.83</v>
      </c>
      <c r="BJ50">
        <v>0</v>
      </c>
      <c r="BK50">
        <v>48.32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14.5</v>
      </c>
      <c r="BR50">
        <v>0</v>
      </c>
      <c r="BS50">
        <v>0</v>
      </c>
      <c r="BT50">
        <v>0</v>
      </c>
      <c r="BU50">
        <v>19.329999999999998</v>
      </c>
      <c r="BV50">
        <v>39.619999999999997</v>
      </c>
      <c r="BW50">
        <v>0</v>
      </c>
      <c r="BX50">
        <v>14.21</v>
      </c>
      <c r="BY50">
        <v>0</v>
      </c>
      <c r="BZ50">
        <v>19.329999999999998</v>
      </c>
      <c r="CA50">
        <v>24.7</v>
      </c>
      <c r="CB50">
        <v>0</v>
      </c>
    </row>
    <row r="51" spans="1:80">
      <c r="A51" t="s">
        <v>367</v>
      </c>
      <c r="G51" t="s">
        <v>93</v>
      </c>
      <c r="H51" s="73">
        <v>445.49999999999994</v>
      </c>
      <c r="I51" s="46">
        <v>66.87</v>
      </c>
      <c r="J51" s="46">
        <v>391.02</v>
      </c>
      <c r="K51" s="46">
        <v>111.81</v>
      </c>
      <c r="L51" s="46">
        <v>9.3800000000000008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115.97</v>
      </c>
      <c r="Y51">
        <v>12.45</v>
      </c>
      <c r="Z51">
        <v>0</v>
      </c>
      <c r="AA51">
        <v>0.97</v>
      </c>
      <c r="AB51">
        <v>46.39</v>
      </c>
      <c r="AC51">
        <v>72.48</v>
      </c>
      <c r="AD51">
        <v>37.33</v>
      </c>
      <c r="AE51">
        <v>0</v>
      </c>
      <c r="AF51">
        <v>1.93</v>
      </c>
      <c r="AG51">
        <v>1.93</v>
      </c>
      <c r="AH51">
        <v>0</v>
      </c>
      <c r="AI51">
        <v>39.619999999999997</v>
      </c>
      <c r="AJ51">
        <v>9.3800000000000008</v>
      </c>
      <c r="AK51">
        <v>0</v>
      </c>
      <c r="AL51">
        <v>0</v>
      </c>
      <c r="AM51">
        <v>5.8</v>
      </c>
      <c r="AN51">
        <v>66.87</v>
      </c>
      <c r="AO51">
        <v>67.650000000000006</v>
      </c>
      <c r="AP51">
        <v>0</v>
      </c>
      <c r="AQ51">
        <v>1.93</v>
      </c>
      <c r="AR51">
        <v>0</v>
      </c>
      <c r="AS51">
        <v>0</v>
      </c>
      <c r="AT51">
        <v>0</v>
      </c>
      <c r="AU51">
        <v>6.76</v>
      </c>
      <c r="AV51">
        <v>1.93</v>
      </c>
      <c r="AW51">
        <v>37.33</v>
      </c>
      <c r="AX51">
        <v>48.32</v>
      </c>
      <c r="AY51">
        <v>14.5</v>
      </c>
      <c r="AZ51">
        <v>57.98</v>
      </c>
      <c r="BA51">
        <v>0</v>
      </c>
      <c r="BB51">
        <v>0</v>
      </c>
      <c r="BC51">
        <v>167.19</v>
      </c>
      <c r="BD51">
        <v>19.329999999999998</v>
      </c>
      <c r="BE51">
        <v>4.83</v>
      </c>
      <c r="BF51">
        <v>19.329999999999998</v>
      </c>
      <c r="BG51">
        <v>26.09</v>
      </c>
      <c r="BH51">
        <v>48.32</v>
      </c>
      <c r="BI51">
        <v>4.83</v>
      </c>
      <c r="BJ51">
        <v>0</v>
      </c>
      <c r="BK51">
        <v>48.32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14.12</v>
      </c>
      <c r="BY51">
        <v>0</v>
      </c>
      <c r="BZ51">
        <v>0</v>
      </c>
      <c r="CA51">
        <v>24.7</v>
      </c>
      <c r="CB51">
        <v>0</v>
      </c>
    </row>
    <row r="52" spans="1:80">
      <c r="A52" t="s">
        <v>368</v>
      </c>
      <c r="G52" t="s">
        <v>94</v>
      </c>
      <c r="H52" s="73">
        <v>445.49999999999994</v>
      </c>
      <c r="I52" s="46">
        <v>66.87</v>
      </c>
      <c r="J52" s="46">
        <v>391.02</v>
      </c>
      <c r="K52" s="46">
        <v>111.81</v>
      </c>
      <c r="L52" s="46">
        <v>9.42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115.97</v>
      </c>
      <c r="Y52">
        <v>12.45</v>
      </c>
      <c r="Z52">
        <v>0</v>
      </c>
      <c r="AA52">
        <v>0.97</v>
      </c>
      <c r="AB52">
        <v>46.39</v>
      </c>
      <c r="AC52">
        <v>72.48</v>
      </c>
      <c r="AD52">
        <v>37.33</v>
      </c>
      <c r="AE52">
        <v>0</v>
      </c>
      <c r="AF52">
        <v>1.93</v>
      </c>
      <c r="AG52">
        <v>1.93</v>
      </c>
      <c r="AH52">
        <v>0</v>
      </c>
      <c r="AI52">
        <v>39.619999999999997</v>
      </c>
      <c r="AJ52">
        <v>9.42</v>
      </c>
      <c r="AK52">
        <v>0</v>
      </c>
      <c r="AL52">
        <v>0</v>
      </c>
      <c r="AM52">
        <v>5.8</v>
      </c>
      <c r="AN52">
        <v>66.87</v>
      </c>
      <c r="AO52">
        <v>67.650000000000006</v>
      </c>
      <c r="AP52">
        <v>0</v>
      </c>
      <c r="AQ52">
        <v>1.93</v>
      </c>
      <c r="AR52">
        <v>0</v>
      </c>
      <c r="AS52">
        <v>0</v>
      </c>
      <c r="AT52">
        <v>0</v>
      </c>
      <c r="AU52">
        <v>6.76</v>
      </c>
      <c r="AV52">
        <v>1.93</v>
      </c>
      <c r="AW52">
        <v>37.33</v>
      </c>
      <c r="AX52">
        <v>48.32</v>
      </c>
      <c r="AY52">
        <v>14.5</v>
      </c>
      <c r="AZ52">
        <v>57.98</v>
      </c>
      <c r="BA52">
        <v>0</v>
      </c>
      <c r="BB52">
        <v>0</v>
      </c>
      <c r="BC52">
        <v>167.19</v>
      </c>
      <c r="BD52">
        <v>19.329999999999998</v>
      </c>
      <c r="BE52">
        <v>4.83</v>
      </c>
      <c r="BF52">
        <v>19.329999999999998</v>
      </c>
      <c r="BG52">
        <v>26.09</v>
      </c>
      <c r="BH52">
        <v>48.32</v>
      </c>
      <c r="BI52">
        <v>4.83</v>
      </c>
      <c r="BJ52">
        <v>0</v>
      </c>
      <c r="BK52">
        <v>48.32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14.12</v>
      </c>
      <c r="BY52">
        <v>0</v>
      </c>
      <c r="BZ52">
        <v>0</v>
      </c>
      <c r="CA52">
        <v>24.7</v>
      </c>
      <c r="CB52">
        <v>0</v>
      </c>
    </row>
    <row r="53" spans="1:80">
      <c r="A53" t="s">
        <v>400</v>
      </c>
      <c r="G53" t="s">
        <v>95</v>
      </c>
      <c r="H53" s="73">
        <v>445.49999999999994</v>
      </c>
      <c r="I53" s="46">
        <v>66.87</v>
      </c>
      <c r="J53" s="46">
        <v>391.02</v>
      </c>
      <c r="K53" s="46">
        <v>111.81</v>
      </c>
      <c r="L53" s="46">
        <v>9.42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115.97</v>
      </c>
      <c r="Y53">
        <v>12.45</v>
      </c>
      <c r="Z53">
        <v>0</v>
      </c>
      <c r="AA53">
        <v>0.97</v>
      </c>
      <c r="AB53">
        <v>46.39</v>
      </c>
      <c r="AC53">
        <v>72.48</v>
      </c>
      <c r="AD53">
        <v>37.33</v>
      </c>
      <c r="AE53">
        <v>0</v>
      </c>
      <c r="AF53">
        <v>1.93</v>
      </c>
      <c r="AG53">
        <v>1.93</v>
      </c>
      <c r="AH53">
        <v>0</v>
      </c>
      <c r="AI53">
        <v>39.619999999999997</v>
      </c>
      <c r="AJ53">
        <v>9.42</v>
      </c>
      <c r="AK53">
        <v>0</v>
      </c>
      <c r="AL53">
        <v>0</v>
      </c>
      <c r="AM53">
        <v>5.8</v>
      </c>
      <c r="AN53">
        <v>66.87</v>
      </c>
      <c r="AO53">
        <v>67.650000000000006</v>
      </c>
      <c r="AP53">
        <v>0</v>
      </c>
      <c r="AQ53">
        <v>1.93</v>
      </c>
      <c r="AR53">
        <v>0</v>
      </c>
      <c r="AS53">
        <v>0</v>
      </c>
      <c r="AT53">
        <v>0</v>
      </c>
      <c r="AU53">
        <v>6.76</v>
      </c>
      <c r="AV53">
        <v>1.93</v>
      </c>
      <c r="AW53">
        <v>37.33</v>
      </c>
      <c r="AX53">
        <v>48.32</v>
      </c>
      <c r="AY53">
        <v>14.5</v>
      </c>
      <c r="AZ53">
        <v>57.98</v>
      </c>
      <c r="BA53">
        <v>0</v>
      </c>
      <c r="BB53">
        <v>0</v>
      </c>
      <c r="BC53">
        <v>167.19</v>
      </c>
      <c r="BD53">
        <v>19.329999999999998</v>
      </c>
      <c r="BE53">
        <v>4.83</v>
      </c>
      <c r="BF53">
        <v>19.329999999999998</v>
      </c>
      <c r="BG53">
        <v>26.09</v>
      </c>
      <c r="BH53">
        <v>48.32</v>
      </c>
      <c r="BI53">
        <v>4.83</v>
      </c>
      <c r="BJ53">
        <v>0</v>
      </c>
      <c r="BK53">
        <v>48.32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14.12</v>
      </c>
      <c r="BY53">
        <v>0</v>
      </c>
      <c r="BZ53">
        <v>0</v>
      </c>
      <c r="CA53">
        <v>24.7</v>
      </c>
      <c r="CB53">
        <v>0</v>
      </c>
    </row>
    <row r="54" spans="1:80">
      <c r="A54" t="s">
        <v>399</v>
      </c>
      <c r="G54" t="s">
        <v>96</v>
      </c>
      <c r="H54" s="73">
        <v>445.49999999999994</v>
      </c>
      <c r="I54" s="46">
        <v>66.87</v>
      </c>
      <c r="J54" s="46">
        <v>391.02</v>
      </c>
      <c r="K54" s="46">
        <v>111.81</v>
      </c>
      <c r="L54" s="46">
        <v>9.39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115.97</v>
      </c>
      <c r="Y54">
        <v>12.45</v>
      </c>
      <c r="Z54">
        <v>0</v>
      </c>
      <c r="AA54">
        <v>0.97</v>
      </c>
      <c r="AB54">
        <v>46.39</v>
      </c>
      <c r="AC54">
        <v>72.48</v>
      </c>
      <c r="AD54">
        <v>37.33</v>
      </c>
      <c r="AE54">
        <v>0</v>
      </c>
      <c r="AF54">
        <v>1.93</v>
      </c>
      <c r="AG54">
        <v>1.93</v>
      </c>
      <c r="AH54">
        <v>0</v>
      </c>
      <c r="AI54">
        <v>39.619999999999997</v>
      </c>
      <c r="AJ54">
        <v>9.39</v>
      </c>
      <c r="AK54">
        <v>0</v>
      </c>
      <c r="AL54">
        <v>0</v>
      </c>
      <c r="AM54">
        <v>5.8</v>
      </c>
      <c r="AN54">
        <v>66.87</v>
      </c>
      <c r="AO54">
        <v>67.650000000000006</v>
      </c>
      <c r="AP54">
        <v>0</v>
      </c>
      <c r="AQ54">
        <v>1.93</v>
      </c>
      <c r="AR54">
        <v>0</v>
      </c>
      <c r="AS54">
        <v>0</v>
      </c>
      <c r="AT54">
        <v>0</v>
      </c>
      <c r="AU54">
        <v>6.76</v>
      </c>
      <c r="AV54">
        <v>1.93</v>
      </c>
      <c r="AW54">
        <v>37.33</v>
      </c>
      <c r="AX54">
        <v>48.32</v>
      </c>
      <c r="AY54">
        <v>14.5</v>
      </c>
      <c r="AZ54">
        <v>57.98</v>
      </c>
      <c r="BA54">
        <v>0</v>
      </c>
      <c r="BB54">
        <v>0</v>
      </c>
      <c r="BC54">
        <v>167.19</v>
      </c>
      <c r="BD54">
        <v>19.329999999999998</v>
      </c>
      <c r="BE54">
        <v>4.83</v>
      </c>
      <c r="BF54">
        <v>19.329999999999998</v>
      </c>
      <c r="BG54">
        <v>26.09</v>
      </c>
      <c r="BH54">
        <v>48.32</v>
      </c>
      <c r="BI54">
        <v>4.83</v>
      </c>
      <c r="BJ54">
        <v>0</v>
      </c>
      <c r="BK54">
        <v>48.32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14.12</v>
      </c>
      <c r="BY54">
        <v>0</v>
      </c>
      <c r="BZ54">
        <v>0</v>
      </c>
      <c r="CA54">
        <v>24.7</v>
      </c>
      <c r="CB54">
        <v>0</v>
      </c>
    </row>
    <row r="55" spans="1:80">
      <c r="A55" t="s">
        <v>401</v>
      </c>
      <c r="G55" t="s">
        <v>97</v>
      </c>
      <c r="H55" s="73">
        <v>445.49999999999994</v>
      </c>
      <c r="I55" s="46">
        <v>66.87</v>
      </c>
      <c r="J55" s="46">
        <v>391.02</v>
      </c>
      <c r="K55" s="46">
        <v>111.81</v>
      </c>
      <c r="L55" s="46">
        <v>9.24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115.97</v>
      </c>
      <c r="Y55">
        <v>12.45</v>
      </c>
      <c r="Z55">
        <v>0</v>
      </c>
      <c r="AA55">
        <v>0.97</v>
      </c>
      <c r="AB55">
        <v>46.39</v>
      </c>
      <c r="AC55">
        <v>72.48</v>
      </c>
      <c r="AD55">
        <v>37.33</v>
      </c>
      <c r="AE55">
        <v>0</v>
      </c>
      <c r="AF55">
        <v>1.93</v>
      </c>
      <c r="AG55">
        <v>1.93</v>
      </c>
      <c r="AH55">
        <v>0</v>
      </c>
      <c r="AI55">
        <v>39.619999999999997</v>
      </c>
      <c r="AJ55">
        <v>9.24</v>
      </c>
      <c r="AK55">
        <v>0</v>
      </c>
      <c r="AL55">
        <v>0</v>
      </c>
      <c r="AM55">
        <v>5.8</v>
      </c>
      <c r="AN55">
        <v>66.87</v>
      </c>
      <c r="AO55">
        <v>67.650000000000006</v>
      </c>
      <c r="AP55">
        <v>0</v>
      </c>
      <c r="AQ55">
        <v>1.93</v>
      </c>
      <c r="AR55">
        <v>0</v>
      </c>
      <c r="AS55">
        <v>0</v>
      </c>
      <c r="AT55">
        <v>0</v>
      </c>
      <c r="AU55">
        <v>6.76</v>
      </c>
      <c r="AV55">
        <v>1.93</v>
      </c>
      <c r="AW55">
        <v>37.33</v>
      </c>
      <c r="AX55">
        <v>48.32</v>
      </c>
      <c r="AY55">
        <v>14.5</v>
      </c>
      <c r="AZ55">
        <v>57.98</v>
      </c>
      <c r="BA55">
        <v>0</v>
      </c>
      <c r="BB55">
        <v>0</v>
      </c>
      <c r="BC55">
        <v>167.19</v>
      </c>
      <c r="BD55">
        <v>19.329999999999998</v>
      </c>
      <c r="BE55">
        <v>4.83</v>
      </c>
      <c r="BF55">
        <v>19.329999999999998</v>
      </c>
      <c r="BG55">
        <v>26.09</v>
      </c>
      <c r="BH55">
        <v>48.32</v>
      </c>
      <c r="BI55">
        <v>4.83</v>
      </c>
      <c r="BJ55">
        <v>0</v>
      </c>
      <c r="BK55">
        <v>48.32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14.12</v>
      </c>
      <c r="BY55">
        <v>0</v>
      </c>
      <c r="BZ55">
        <v>0</v>
      </c>
      <c r="CA55">
        <v>24.7</v>
      </c>
      <c r="CB55">
        <v>0</v>
      </c>
    </row>
    <row r="56" spans="1:80">
      <c r="A56" t="s">
        <v>401</v>
      </c>
      <c r="G56" t="s">
        <v>98</v>
      </c>
      <c r="H56" s="73">
        <v>445.49999999999994</v>
      </c>
      <c r="I56" s="46">
        <v>66.87</v>
      </c>
      <c r="J56" s="46">
        <v>391.02</v>
      </c>
      <c r="K56" s="46">
        <v>111.81</v>
      </c>
      <c r="L56" s="46">
        <v>9.06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115.97</v>
      </c>
      <c r="Y56">
        <v>12.45</v>
      </c>
      <c r="Z56">
        <v>0</v>
      </c>
      <c r="AA56">
        <v>0.97</v>
      </c>
      <c r="AB56">
        <v>46.39</v>
      </c>
      <c r="AC56">
        <v>72.48</v>
      </c>
      <c r="AD56">
        <v>37.33</v>
      </c>
      <c r="AE56">
        <v>0</v>
      </c>
      <c r="AF56">
        <v>1.93</v>
      </c>
      <c r="AG56">
        <v>1.93</v>
      </c>
      <c r="AH56">
        <v>0</v>
      </c>
      <c r="AI56">
        <v>39.619999999999997</v>
      </c>
      <c r="AJ56">
        <v>9.06</v>
      </c>
      <c r="AK56">
        <v>0</v>
      </c>
      <c r="AL56">
        <v>0</v>
      </c>
      <c r="AM56">
        <v>5.8</v>
      </c>
      <c r="AN56">
        <v>66.87</v>
      </c>
      <c r="AO56">
        <v>67.650000000000006</v>
      </c>
      <c r="AP56">
        <v>0</v>
      </c>
      <c r="AQ56">
        <v>1.93</v>
      </c>
      <c r="AR56">
        <v>0</v>
      </c>
      <c r="AS56">
        <v>0</v>
      </c>
      <c r="AT56">
        <v>0</v>
      </c>
      <c r="AU56">
        <v>6.76</v>
      </c>
      <c r="AV56">
        <v>1.93</v>
      </c>
      <c r="AW56">
        <v>37.33</v>
      </c>
      <c r="AX56">
        <v>48.32</v>
      </c>
      <c r="AY56">
        <v>14.5</v>
      </c>
      <c r="AZ56">
        <v>57.98</v>
      </c>
      <c r="BA56">
        <v>0</v>
      </c>
      <c r="BB56">
        <v>0</v>
      </c>
      <c r="BC56">
        <v>167.19</v>
      </c>
      <c r="BD56">
        <v>19.329999999999998</v>
      </c>
      <c r="BE56">
        <v>4.83</v>
      </c>
      <c r="BF56">
        <v>19.329999999999998</v>
      </c>
      <c r="BG56">
        <v>26.09</v>
      </c>
      <c r="BH56">
        <v>48.32</v>
      </c>
      <c r="BI56">
        <v>4.83</v>
      </c>
      <c r="BJ56">
        <v>0</v>
      </c>
      <c r="BK56">
        <v>48.32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14.12</v>
      </c>
      <c r="BY56">
        <v>0</v>
      </c>
      <c r="BZ56">
        <v>0</v>
      </c>
      <c r="CA56">
        <v>24.7</v>
      </c>
      <c r="CB56">
        <v>0</v>
      </c>
    </row>
    <row r="57" spans="1:80">
      <c r="G57" t="s">
        <v>99</v>
      </c>
      <c r="H57" s="73">
        <v>445.49999999999994</v>
      </c>
      <c r="I57" s="46">
        <v>66.87</v>
      </c>
      <c r="J57" s="46">
        <v>391.02</v>
      </c>
      <c r="K57" s="46">
        <v>111.81</v>
      </c>
      <c r="L57" s="46">
        <v>8.9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115.97</v>
      </c>
      <c r="Y57">
        <v>12.45</v>
      </c>
      <c r="Z57">
        <v>0</v>
      </c>
      <c r="AA57">
        <v>0.97</v>
      </c>
      <c r="AB57">
        <v>46.39</v>
      </c>
      <c r="AC57">
        <v>72.48</v>
      </c>
      <c r="AD57">
        <v>37.33</v>
      </c>
      <c r="AE57">
        <v>0</v>
      </c>
      <c r="AF57">
        <v>1.93</v>
      </c>
      <c r="AG57">
        <v>1.93</v>
      </c>
      <c r="AH57">
        <v>0</v>
      </c>
      <c r="AI57">
        <v>39.619999999999997</v>
      </c>
      <c r="AJ57">
        <v>8.9</v>
      </c>
      <c r="AK57">
        <v>0</v>
      </c>
      <c r="AL57">
        <v>0</v>
      </c>
      <c r="AM57">
        <v>5.8</v>
      </c>
      <c r="AN57">
        <v>66.87</v>
      </c>
      <c r="AO57">
        <v>67.650000000000006</v>
      </c>
      <c r="AP57">
        <v>0</v>
      </c>
      <c r="AQ57">
        <v>1.93</v>
      </c>
      <c r="AR57">
        <v>0</v>
      </c>
      <c r="AS57">
        <v>0</v>
      </c>
      <c r="AT57">
        <v>0</v>
      </c>
      <c r="AU57">
        <v>6.76</v>
      </c>
      <c r="AV57">
        <v>1.93</v>
      </c>
      <c r="AW57">
        <v>37.33</v>
      </c>
      <c r="AX57">
        <v>48.32</v>
      </c>
      <c r="AY57">
        <v>14.5</v>
      </c>
      <c r="AZ57">
        <v>57.98</v>
      </c>
      <c r="BA57">
        <v>0</v>
      </c>
      <c r="BB57">
        <v>0</v>
      </c>
      <c r="BC57">
        <v>167.19</v>
      </c>
      <c r="BD57">
        <v>19.329999999999998</v>
      </c>
      <c r="BE57">
        <v>4.83</v>
      </c>
      <c r="BF57">
        <v>19.329999999999998</v>
      </c>
      <c r="BG57">
        <v>26.09</v>
      </c>
      <c r="BH57">
        <v>48.32</v>
      </c>
      <c r="BI57">
        <v>4.83</v>
      </c>
      <c r="BJ57">
        <v>0</v>
      </c>
      <c r="BK57">
        <v>48.32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14.12</v>
      </c>
      <c r="BY57">
        <v>0</v>
      </c>
      <c r="BZ57">
        <v>0</v>
      </c>
      <c r="CA57">
        <v>24.7</v>
      </c>
      <c r="CB57">
        <v>0</v>
      </c>
    </row>
    <row r="58" spans="1:80">
      <c r="G58" t="s">
        <v>100</v>
      </c>
      <c r="H58" s="73">
        <v>445.49999999999994</v>
      </c>
      <c r="I58" s="46">
        <v>66.87</v>
      </c>
      <c r="J58" s="46">
        <v>391.02</v>
      </c>
      <c r="K58" s="46">
        <v>111.81</v>
      </c>
      <c r="L58" s="46">
        <v>8.7200000000000006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115.97</v>
      </c>
      <c r="Y58">
        <v>12.45</v>
      </c>
      <c r="Z58">
        <v>0</v>
      </c>
      <c r="AA58">
        <v>0.97</v>
      </c>
      <c r="AB58">
        <v>46.39</v>
      </c>
      <c r="AC58">
        <v>72.48</v>
      </c>
      <c r="AD58">
        <v>37.33</v>
      </c>
      <c r="AE58">
        <v>0</v>
      </c>
      <c r="AF58">
        <v>1.93</v>
      </c>
      <c r="AG58">
        <v>1.93</v>
      </c>
      <c r="AH58">
        <v>0</v>
      </c>
      <c r="AI58">
        <v>39.619999999999997</v>
      </c>
      <c r="AJ58">
        <v>8.7200000000000006</v>
      </c>
      <c r="AK58">
        <v>0</v>
      </c>
      <c r="AL58">
        <v>0</v>
      </c>
      <c r="AM58">
        <v>5.8</v>
      </c>
      <c r="AN58">
        <v>66.87</v>
      </c>
      <c r="AO58">
        <v>67.650000000000006</v>
      </c>
      <c r="AP58">
        <v>0</v>
      </c>
      <c r="AQ58">
        <v>1.93</v>
      </c>
      <c r="AR58">
        <v>0</v>
      </c>
      <c r="AS58">
        <v>0</v>
      </c>
      <c r="AT58">
        <v>0</v>
      </c>
      <c r="AU58">
        <v>6.76</v>
      </c>
      <c r="AV58">
        <v>1.93</v>
      </c>
      <c r="AW58">
        <v>37.33</v>
      </c>
      <c r="AX58">
        <v>48.32</v>
      </c>
      <c r="AY58">
        <v>14.5</v>
      </c>
      <c r="AZ58">
        <v>57.98</v>
      </c>
      <c r="BA58">
        <v>0</v>
      </c>
      <c r="BB58">
        <v>0</v>
      </c>
      <c r="BC58">
        <v>167.19</v>
      </c>
      <c r="BD58">
        <v>19.329999999999998</v>
      </c>
      <c r="BE58">
        <v>4.83</v>
      </c>
      <c r="BF58">
        <v>19.329999999999998</v>
      </c>
      <c r="BG58">
        <v>26.09</v>
      </c>
      <c r="BH58">
        <v>48.32</v>
      </c>
      <c r="BI58">
        <v>4.83</v>
      </c>
      <c r="BJ58">
        <v>0</v>
      </c>
      <c r="BK58">
        <v>48.32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14.12</v>
      </c>
      <c r="BY58">
        <v>0</v>
      </c>
      <c r="BZ58">
        <v>0</v>
      </c>
      <c r="CA58">
        <v>24.7</v>
      </c>
      <c r="CB58">
        <v>0</v>
      </c>
    </row>
    <row r="59" spans="1:80">
      <c r="G59" t="s">
        <v>101</v>
      </c>
      <c r="H59" s="73">
        <v>445.49999999999994</v>
      </c>
      <c r="I59" s="46">
        <v>66.87</v>
      </c>
      <c r="J59" s="46">
        <v>391.10999999999996</v>
      </c>
      <c r="K59" s="46">
        <v>111.81</v>
      </c>
      <c r="L59" s="46">
        <v>8.44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115.97</v>
      </c>
      <c r="Y59">
        <v>12.45</v>
      </c>
      <c r="Z59">
        <v>0</v>
      </c>
      <c r="AA59">
        <v>0.97</v>
      </c>
      <c r="AB59">
        <v>46.39</v>
      </c>
      <c r="AC59">
        <v>72.48</v>
      </c>
      <c r="AD59">
        <v>37.33</v>
      </c>
      <c r="AE59">
        <v>0</v>
      </c>
      <c r="AF59">
        <v>1.93</v>
      </c>
      <c r="AG59">
        <v>1.93</v>
      </c>
      <c r="AH59">
        <v>0</v>
      </c>
      <c r="AI59">
        <v>39.619999999999997</v>
      </c>
      <c r="AJ59">
        <v>8.44</v>
      </c>
      <c r="AK59">
        <v>0</v>
      </c>
      <c r="AL59">
        <v>0</v>
      </c>
      <c r="AM59">
        <v>5.8</v>
      </c>
      <c r="AN59">
        <v>66.87</v>
      </c>
      <c r="AO59">
        <v>67.650000000000006</v>
      </c>
      <c r="AP59">
        <v>0</v>
      </c>
      <c r="AQ59">
        <v>1.93</v>
      </c>
      <c r="AR59">
        <v>0</v>
      </c>
      <c r="AS59">
        <v>0</v>
      </c>
      <c r="AT59">
        <v>0</v>
      </c>
      <c r="AU59">
        <v>6.76</v>
      </c>
      <c r="AV59">
        <v>1.93</v>
      </c>
      <c r="AW59">
        <v>37.33</v>
      </c>
      <c r="AX59">
        <v>48.32</v>
      </c>
      <c r="AY59">
        <v>14.5</v>
      </c>
      <c r="AZ59">
        <v>57.98</v>
      </c>
      <c r="BA59">
        <v>0</v>
      </c>
      <c r="BB59">
        <v>0</v>
      </c>
      <c r="BC59">
        <v>167.19</v>
      </c>
      <c r="BD59">
        <v>19.329999999999998</v>
      </c>
      <c r="BE59">
        <v>4.83</v>
      </c>
      <c r="BF59">
        <v>19.329999999999998</v>
      </c>
      <c r="BG59">
        <v>26.09</v>
      </c>
      <c r="BH59">
        <v>48.32</v>
      </c>
      <c r="BI59">
        <v>4.83</v>
      </c>
      <c r="BJ59">
        <v>0</v>
      </c>
      <c r="BK59">
        <v>48.32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14.21</v>
      </c>
      <c r="BY59">
        <v>0</v>
      </c>
      <c r="BZ59">
        <v>0</v>
      </c>
      <c r="CA59">
        <v>24.7</v>
      </c>
      <c r="CB59">
        <v>0</v>
      </c>
    </row>
    <row r="60" spans="1:80">
      <c r="G60" t="s">
        <v>102</v>
      </c>
      <c r="H60" s="73">
        <v>445.49999999999994</v>
      </c>
      <c r="I60" s="46">
        <v>66.87</v>
      </c>
      <c r="J60" s="46">
        <v>391.10999999999996</v>
      </c>
      <c r="K60" s="46">
        <v>111.81</v>
      </c>
      <c r="L60" s="46">
        <v>8.1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115.97</v>
      </c>
      <c r="Y60">
        <v>12.45</v>
      </c>
      <c r="Z60">
        <v>0</v>
      </c>
      <c r="AA60">
        <v>0.97</v>
      </c>
      <c r="AB60">
        <v>46.39</v>
      </c>
      <c r="AC60">
        <v>72.48</v>
      </c>
      <c r="AD60">
        <v>37.33</v>
      </c>
      <c r="AE60">
        <v>0</v>
      </c>
      <c r="AF60">
        <v>1.93</v>
      </c>
      <c r="AG60">
        <v>1.93</v>
      </c>
      <c r="AH60">
        <v>0</v>
      </c>
      <c r="AI60">
        <v>39.619999999999997</v>
      </c>
      <c r="AJ60">
        <v>8.1</v>
      </c>
      <c r="AK60">
        <v>0</v>
      </c>
      <c r="AL60">
        <v>0</v>
      </c>
      <c r="AM60">
        <v>5.8</v>
      </c>
      <c r="AN60">
        <v>66.87</v>
      </c>
      <c r="AO60">
        <v>67.650000000000006</v>
      </c>
      <c r="AP60">
        <v>0</v>
      </c>
      <c r="AQ60">
        <v>1.93</v>
      </c>
      <c r="AR60">
        <v>0</v>
      </c>
      <c r="AS60">
        <v>0</v>
      </c>
      <c r="AT60">
        <v>0</v>
      </c>
      <c r="AU60">
        <v>6.76</v>
      </c>
      <c r="AV60">
        <v>1.93</v>
      </c>
      <c r="AW60">
        <v>37.33</v>
      </c>
      <c r="AX60">
        <v>48.32</v>
      </c>
      <c r="AY60">
        <v>14.5</v>
      </c>
      <c r="AZ60">
        <v>57.98</v>
      </c>
      <c r="BA60">
        <v>0</v>
      </c>
      <c r="BB60">
        <v>0</v>
      </c>
      <c r="BC60">
        <v>167.19</v>
      </c>
      <c r="BD60">
        <v>19.329999999999998</v>
      </c>
      <c r="BE60">
        <v>4.83</v>
      </c>
      <c r="BF60">
        <v>19.329999999999998</v>
      </c>
      <c r="BG60">
        <v>26.09</v>
      </c>
      <c r="BH60">
        <v>48.32</v>
      </c>
      <c r="BI60">
        <v>4.83</v>
      </c>
      <c r="BJ60">
        <v>0</v>
      </c>
      <c r="BK60">
        <v>48.32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14.21</v>
      </c>
      <c r="BY60">
        <v>0</v>
      </c>
      <c r="BZ60">
        <v>0</v>
      </c>
      <c r="CA60">
        <v>24.7</v>
      </c>
      <c r="CB60">
        <v>0</v>
      </c>
    </row>
    <row r="61" spans="1:80">
      <c r="G61" t="s">
        <v>103</v>
      </c>
      <c r="H61" s="73">
        <v>445.49999999999994</v>
      </c>
      <c r="I61" s="46">
        <v>66.87</v>
      </c>
      <c r="J61" s="46">
        <v>391.10999999999996</v>
      </c>
      <c r="K61" s="46">
        <v>111.81</v>
      </c>
      <c r="L61" s="46">
        <v>7.77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115.97</v>
      </c>
      <c r="Y61">
        <v>12.45</v>
      </c>
      <c r="Z61">
        <v>0</v>
      </c>
      <c r="AA61">
        <v>0.97</v>
      </c>
      <c r="AB61">
        <v>46.39</v>
      </c>
      <c r="AC61">
        <v>72.48</v>
      </c>
      <c r="AD61">
        <v>37.33</v>
      </c>
      <c r="AE61">
        <v>0</v>
      </c>
      <c r="AF61">
        <v>1.93</v>
      </c>
      <c r="AG61">
        <v>1.93</v>
      </c>
      <c r="AH61">
        <v>0</v>
      </c>
      <c r="AI61">
        <v>39.619999999999997</v>
      </c>
      <c r="AJ61">
        <v>7.77</v>
      </c>
      <c r="AK61">
        <v>0</v>
      </c>
      <c r="AL61">
        <v>0</v>
      </c>
      <c r="AM61">
        <v>5.8</v>
      </c>
      <c r="AN61">
        <v>66.87</v>
      </c>
      <c r="AO61">
        <v>67.650000000000006</v>
      </c>
      <c r="AP61">
        <v>0</v>
      </c>
      <c r="AQ61">
        <v>1.93</v>
      </c>
      <c r="AR61">
        <v>0</v>
      </c>
      <c r="AS61">
        <v>0</v>
      </c>
      <c r="AT61">
        <v>0</v>
      </c>
      <c r="AU61">
        <v>6.76</v>
      </c>
      <c r="AV61">
        <v>1.93</v>
      </c>
      <c r="AW61">
        <v>37.33</v>
      </c>
      <c r="AX61">
        <v>48.32</v>
      </c>
      <c r="AY61">
        <v>14.5</v>
      </c>
      <c r="AZ61">
        <v>57.98</v>
      </c>
      <c r="BA61">
        <v>0</v>
      </c>
      <c r="BB61">
        <v>0</v>
      </c>
      <c r="BC61">
        <v>167.19</v>
      </c>
      <c r="BD61">
        <v>19.329999999999998</v>
      </c>
      <c r="BE61">
        <v>4.83</v>
      </c>
      <c r="BF61">
        <v>19.329999999999998</v>
      </c>
      <c r="BG61">
        <v>26.09</v>
      </c>
      <c r="BH61">
        <v>48.32</v>
      </c>
      <c r="BI61">
        <v>4.83</v>
      </c>
      <c r="BJ61">
        <v>0</v>
      </c>
      <c r="BK61">
        <v>48.32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14.21</v>
      </c>
      <c r="BY61">
        <v>0</v>
      </c>
      <c r="BZ61">
        <v>0</v>
      </c>
      <c r="CA61">
        <v>24.7</v>
      </c>
      <c r="CB61">
        <v>0</v>
      </c>
    </row>
    <row r="62" spans="1:80">
      <c r="G62" t="s">
        <v>104</v>
      </c>
      <c r="H62" s="73">
        <v>445.49999999999994</v>
      </c>
      <c r="I62" s="46">
        <v>66.87</v>
      </c>
      <c r="J62" s="46">
        <v>391.10999999999996</v>
      </c>
      <c r="K62" s="46">
        <v>111.81</v>
      </c>
      <c r="L62" s="46">
        <v>7.37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115.97</v>
      </c>
      <c r="Y62">
        <v>12.45</v>
      </c>
      <c r="Z62">
        <v>0</v>
      </c>
      <c r="AA62">
        <v>0.97</v>
      </c>
      <c r="AB62">
        <v>46.39</v>
      </c>
      <c r="AC62">
        <v>72.48</v>
      </c>
      <c r="AD62">
        <v>37.33</v>
      </c>
      <c r="AE62">
        <v>0</v>
      </c>
      <c r="AF62">
        <v>1.93</v>
      </c>
      <c r="AG62">
        <v>1.93</v>
      </c>
      <c r="AH62">
        <v>0</v>
      </c>
      <c r="AI62">
        <v>39.619999999999997</v>
      </c>
      <c r="AJ62">
        <v>7.37</v>
      </c>
      <c r="AK62">
        <v>0</v>
      </c>
      <c r="AL62">
        <v>0</v>
      </c>
      <c r="AM62">
        <v>5.8</v>
      </c>
      <c r="AN62">
        <v>66.87</v>
      </c>
      <c r="AO62">
        <v>67.650000000000006</v>
      </c>
      <c r="AP62">
        <v>0</v>
      </c>
      <c r="AQ62">
        <v>1.93</v>
      </c>
      <c r="AR62">
        <v>0</v>
      </c>
      <c r="AS62">
        <v>0</v>
      </c>
      <c r="AT62">
        <v>0</v>
      </c>
      <c r="AU62">
        <v>6.76</v>
      </c>
      <c r="AV62">
        <v>1.93</v>
      </c>
      <c r="AW62">
        <v>37.33</v>
      </c>
      <c r="AX62">
        <v>48.32</v>
      </c>
      <c r="AY62">
        <v>14.5</v>
      </c>
      <c r="AZ62">
        <v>57.98</v>
      </c>
      <c r="BA62">
        <v>0</v>
      </c>
      <c r="BB62">
        <v>0</v>
      </c>
      <c r="BC62">
        <v>167.19</v>
      </c>
      <c r="BD62">
        <v>19.329999999999998</v>
      </c>
      <c r="BE62">
        <v>4.83</v>
      </c>
      <c r="BF62">
        <v>19.329999999999998</v>
      </c>
      <c r="BG62">
        <v>26.09</v>
      </c>
      <c r="BH62">
        <v>48.32</v>
      </c>
      <c r="BI62">
        <v>4.83</v>
      </c>
      <c r="BJ62">
        <v>0</v>
      </c>
      <c r="BK62">
        <v>48.32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14.21</v>
      </c>
      <c r="BY62">
        <v>0</v>
      </c>
      <c r="BZ62">
        <v>0</v>
      </c>
      <c r="CA62">
        <v>24.7</v>
      </c>
      <c r="CB62">
        <v>0</v>
      </c>
    </row>
    <row r="63" spans="1:80">
      <c r="G63" t="s">
        <v>105</v>
      </c>
      <c r="H63" s="73">
        <v>446.21999999999997</v>
      </c>
      <c r="I63" s="46">
        <v>66.87</v>
      </c>
      <c r="J63" s="46">
        <v>391.2</v>
      </c>
      <c r="K63" s="46">
        <v>111.81</v>
      </c>
      <c r="L63" s="46">
        <v>6.97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115.97</v>
      </c>
      <c r="Y63">
        <v>12.45</v>
      </c>
      <c r="Z63">
        <v>0</v>
      </c>
      <c r="AA63">
        <v>0.72</v>
      </c>
      <c r="AB63">
        <v>46.39</v>
      </c>
      <c r="AC63">
        <v>72.48</v>
      </c>
      <c r="AD63">
        <v>37.33</v>
      </c>
      <c r="AE63">
        <v>0</v>
      </c>
      <c r="AF63">
        <v>2.9</v>
      </c>
      <c r="AG63">
        <v>1.93</v>
      </c>
      <c r="AH63">
        <v>0</v>
      </c>
      <c r="AI63">
        <v>39.619999999999997</v>
      </c>
      <c r="AJ63">
        <v>6.97</v>
      </c>
      <c r="AK63">
        <v>0</v>
      </c>
      <c r="AL63">
        <v>0</v>
      </c>
      <c r="AM63">
        <v>5.8</v>
      </c>
      <c r="AN63">
        <v>66.87</v>
      </c>
      <c r="AO63">
        <v>67.650000000000006</v>
      </c>
      <c r="AP63">
        <v>0</v>
      </c>
      <c r="AQ63">
        <v>1.93</v>
      </c>
      <c r="AR63">
        <v>0</v>
      </c>
      <c r="AS63">
        <v>0</v>
      </c>
      <c r="AT63">
        <v>0</v>
      </c>
      <c r="AU63">
        <v>6.76</v>
      </c>
      <c r="AV63">
        <v>1.93</v>
      </c>
      <c r="AW63">
        <v>37.33</v>
      </c>
      <c r="AX63">
        <v>48.32</v>
      </c>
      <c r="AY63">
        <v>14.5</v>
      </c>
      <c r="AZ63">
        <v>57.98</v>
      </c>
      <c r="BA63">
        <v>0</v>
      </c>
      <c r="BB63">
        <v>0</v>
      </c>
      <c r="BC63">
        <v>167.19</v>
      </c>
      <c r="BD63">
        <v>19.329999999999998</v>
      </c>
      <c r="BE63">
        <v>4.83</v>
      </c>
      <c r="BF63">
        <v>19.329999999999998</v>
      </c>
      <c r="BG63">
        <v>26.09</v>
      </c>
      <c r="BH63">
        <v>48.32</v>
      </c>
      <c r="BI63">
        <v>4.83</v>
      </c>
      <c r="BJ63">
        <v>0</v>
      </c>
      <c r="BK63">
        <v>48.32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14.3</v>
      </c>
      <c r="BY63">
        <v>0</v>
      </c>
      <c r="BZ63">
        <v>0</v>
      </c>
      <c r="CA63">
        <v>24.7</v>
      </c>
      <c r="CB63">
        <v>0</v>
      </c>
    </row>
    <row r="64" spans="1:80">
      <c r="G64" t="s">
        <v>106</v>
      </c>
      <c r="H64" s="73">
        <v>446.21999999999997</v>
      </c>
      <c r="I64" s="46">
        <v>66.87</v>
      </c>
      <c r="J64" s="46">
        <v>391.2</v>
      </c>
      <c r="K64" s="46">
        <v>111.81</v>
      </c>
      <c r="L64" s="46">
        <v>6.53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115.97</v>
      </c>
      <c r="Y64">
        <v>12.45</v>
      </c>
      <c r="Z64">
        <v>0</v>
      </c>
      <c r="AA64">
        <v>0.72</v>
      </c>
      <c r="AB64">
        <v>46.39</v>
      </c>
      <c r="AC64">
        <v>72.48</v>
      </c>
      <c r="AD64">
        <v>37.33</v>
      </c>
      <c r="AE64">
        <v>0</v>
      </c>
      <c r="AF64">
        <v>2.9</v>
      </c>
      <c r="AG64">
        <v>1.93</v>
      </c>
      <c r="AH64">
        <v>0</v>
      </c>
      <c r="AI64">
        <v>39.619999999999997</v>
      </c>
      <c r="AJ64">
        <v>6.53</v>
      </c>
      <c r="AK64">
        <v>0</v>
      </c>
      <c r="AL64">
        <v>0</v>
      </c>
      <c r="AM64">
        <v>5.8</v>
      </c>
      <c r="AN64">
        <v>66.87</v>
      </c>
      <c r="AO64">
        <v>67.650000000000006</v>
      </c>
      <c r="AP64">
        <v>0</v>
      </c>
      <c r="AQ64">
        <v>1.93</v>
      </c>
      <c r="AR64">
        <v>0</v>
      </c>
      <c r="AS64">
        <v>0</v>
      </c>
      <c r="AT64">
        <v>0</v>
      </c>
      <c r="AU64">
        <v>6.76</v>
      </c>
      <c r="AV64">
        <v>1.93</v>
      </c>
      <c r="AW64">
        <v>37.33</v>
      </c>
      <c r="AX64">
        <v>48.32</v>
      </c>
      <c r="AY64">
        <v>14.5</v>
      </c>
      <c r="AZ64">
        <v>57.98</v>
      </c>
      <c r="BA64">
        <v>0</v>
      </c>
      <c r="BB64">
        <v>0</v>
      </c>
      <c r="BC64">
        <v>167.19</v>
      </c>
      <c r="BD64">
        <v>19.329999999999998</v>
      </c>
      <c r="BE64">
        <v>4.83</v>
      </c>
      <c r="BF64">
        <v>19.329999999999998</v>
      </c>
      <c r="BG64">
        <v>26.09</v>
      </c>
      <c r="BH64">
        <v>48.32</v>
      </c>
      <c r="BI64">
        <v>4.83</v>
      </c>
      <c r="BJ64">
        <v>0</v>
      </c>
      <c r="BK64">
        <v>48.32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14.3</v>
      </c>
      <c r="BY64">
        <v>0</v>
      </c>
      <c r="BZ64">
        <v>0</v>
      </c>
      <c r="CA64">
        <v>24.7</v>
      </c>
      <c r="CB64">
        <v>0</v>
      </c>
    </row>
    <row r="65" spans="7:80">
      <c r="G65" t="s">
        <v>107</v>
      </c>
      <c r="H65" s="73">
        <v>446.21999999999997</v>
      </c>
      <c r="I65" s="46">
        <v>66.87</v>
      </c>
      <c r="J65" s="46">
        <v>391.2</v>
      </c>
      <c r="K65" s="46">
        <v>111.81</v>
      </c>
      <c r="L65" s="46">
        <v>6.02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115.97</v>
      </c>
      <c r="Y65">
        <v>12.45</v>
      </c>
      <c r="Z65">
        <v>0</v>
      </c>
      <c r="AA65">
        <v>0.72</v>
      </c>
      <c r="AB65">
        <v>46.39</v>
      </c>
      <c r="AC65">
        <v>72.48</v>
      </c>
      <c r="AD65">
        <v>37.33</v>
      </c>
      <c r="AE65">
        <v>0</v>
      </c>
      <c r="AF65">
        <v>2.9</v>
      </c>
      <c r="AG65">
        <v>1.93</v>
      </c>
      <c r="AH65">
        <v>0</v>
      </c>
      <c r="AI65">
        <v>39.619999999999997</v>
      </c>
      <c r="AJ65">
        <v>6.02</v>
      </c>
      <c r="AK65">
        <v>0</v>
      </c>
      <c r="AL65">
        <v>0</v>
      </c>
      <c r="AM65">
        <v>5.8</v>
      </c>
      <c r="AN65">
        <v>66.87</v>
      </c>
      <c r="AO65">
        <v>67.650000000000006</v>
      </c>
      <c r="AP65">
        <v>0</v>
      </c>
      <c r="AQ65">
        <v>1.93</v>
      </c>
      <c r="AR65">
        <v>0</v>
      </c>
      <c r="AS65">
        <v>0</v>
      </c>
      <c r="AT65">
        <v>0</v>
      </c>
      <c r="AU65">
        <v>6.76</v>
      </c>
      <c r="AV65">
        <v>1.93</v>
      </c>
      <c r="AW65">
        <v>37.33</v>
      </c>
      <c r="AX65">
        <v>48.32</v>
      </c>
      <c r="AY65">
        <v>14.5</v>
      </c>
      <c r="AZ65">
        <v>57.98</v>
      </c>
      <c r="BA65">
        <v>0</v>
      </c>
      <c r="BB65">
        <v>0</v>
      </c>
      <c r="BC65">
        <v>167.19</v>
      </c>
      <c r="BD65">
        <v>19.329999999999998</v>
      </c>
      <c r="BE65">
        <v>4.83</v>
      </c>
      <c r="BF65">
        <v>19.329999999999998</v>
      </c>
      <c r="BG65">
        <v>26.09</v>
      </c>
      <c r="BH65">
        <v>48.32</v>
      </c>
      <c r="BI65">
        <v>4.83</v>
      </c>
      <c r="BJ65">
        <v>0</v>
      </c>
      <c r="BK65">
        <v>48.32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14.3</v>
      </c>
      <c r="BY65">
        <v>0</v>
      </c>
      <c r="BZ65">
        <v>0</v>
      </c>
      <c r="CA65">
        <v>24.7</v>
      </c>
      <c r="CB65">
        <v>0</v>
      </c>
    </row>
    <row r="66" spans="7:80">
      <c r="G66" t="s">
        <v>108</v>
      </c>
      <c r="H66" s="73">
        <v>446.21999999999997</v>
      </c>
      <c r="I66" s="46">
        <v>66.87</v>
      </c>
      <c r="J66" s="46">
        <v>391.2</v>
      </c>
      <c r="K66" s="46">
        <v>111.81</v>
      </c>
      <c r="L66" s="46">
        <v>5.52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115.97</v>
      </c>
      <c r="Y66">
        <v>12.45</v>
      </c>
      <c r="Z66">
        <v>0</v>
      </c>
      <c r="AA66">
        <v>0.72</v>
      </c>
      <c r="AB66">
        <v>46.39</v>
      </c>
      <c r="AC66">
        <v>72.48</v>
      </c>
      <c r="AD66">
        <v>37.33</v>
      </c>
      <c r="AE66">
        <v>0</v>
      </c>
      <c r="AF66">
        <v>2.9</v>
      </c>
      <c r="AG66">
        <v>1.93</v>
      </c>
      <c r="AH66">
        <v>0</v>
      </c>
      <c r="AI66">
        <v>39.619999999999997</v>
      </c>
      <c r="AJ66">
        <v>5.52</v>
      </c>
      <c r="AK66">
        <v>0</v>
      </c>
      <c r="AL66">
        <v>0</v>
      </c>
      <c r="AM66">
        <v>5.8</v>
      </c>
      <c r="AN66">
        <v>66.87</v>
      </c>
      <c r="AO66">
        <v>67.650000000000006</v>
      </c>
      <c r="AP66">
        <v>0</v>
      </c>
      <c r="AQ66">
        <v>1.93</v>
      </c>
      <c r="AR66">
        <v>0</v>
      </c>
      <c r="AS66">
        <v>0</v>
      </c>
      <c r="AT66">
        <v>0</v>
      </c>
      <c r="AU66">
        <v>6.76</v>
      </c>
      <c r="AV66">
        <v>1.93</v>
      </c>
      <c r="AW66">
        <v>37.33</v>
      </c>
      <c r="AX66">
        <v>48.32</v>
      </c>
      <c r="AY66">
        <v>14.5</v>
      </c>
      <c r="AZ66">
        <v>57.98</v>
      </c>
      <c r="BA66">
        <v>0</v>
      </c>
      <c r="BB66">
        <v>0</v>
      </c>
      <c r="BC66">
        <v>167.19</v>
      </c>
      <c r="BD66">
        <v>19.329999999999998</v>
      </c>
      <c r="BE66">
        <v>4.83</v>
      </c>
      <c r="BF66">
        <v>19.329999999999998</v>
      </c>
      <c r="BG66">
        <v>26.09</v>
      </c>
      <c r="BH66">
        <v>48.32</v>
      </c>
      <c r="BI66">
        <v>4.83</v>
      </c>
      <c r="BJ66">
        <v>0</v>
      </c>
      <c r="BK66">
        <v>48.32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14.3</v>
      </c>
      <c r="BY66">
        <v>0</v>
      </c>
      <c r="BZ66">
        <v>0</v>
      </c>
      <c r="CA66">
        <v>24.7</v>
      </c>
      <c r="CB66">
        <v>0</v>
      </c>
    </row>
    <row r="67" spans="7:80">
      <c r="G67" t="s">
        <v>109</v>
      </c>
      <c r="H67" s="73">
        <v>446.21999999999997</v>
      </c>
      <c r="I67" s="46">
        <v>66.87</v>
      </c>
      <c r="J67" s="46">
        <v>391.39</v>
      </c>
      <c r="K67" s="46">
        <v>111.81</v>
      </c>
      <c r="L67" s="46">
        <v>4.9800000000000004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115.97</v>
      </c>
      <c r="Y67">
        <v>12.45</v>
      </c>
      <c r="Z67">
        <v>0</v>
      </c>
      <c r="AA67">
        <v>0.72</v>
      </c>
      <c r="AB67">
        <v>46.39</v>
      </c>
      <c r="AC67">
        <v>72.48</v>
      </c>
      <c r="AD67">
        <v>37.33</v>
      </c>
      <c r="AE67">
        <v>0</v>
      </c>
      <c r="AF67">
        <v>2.9</v>
      </c>
      <c r="AG67">
        <v>1.93</v>
      </c>
      <c r="AH67">
        <v>0</v>
      </c>
      <c r="AI67">
        <v>0</v>
      </c>
      <c r="AJ67">
        <v>4.9800000000000004</v>
      </c>
      <c r="AK67">
        <v>0</v>
      </c>
      <c r="AL67">
        <v>0</v>
      </c>
      <c r="AM67">
        <v>5.8</v>
      </c>
      <c r="AN67">
        <v>66.87</v>
      </c>
      <c r="AO67">
        <v>67.650000000000006</v>
      </c>
      <c r="AP67">
        <v>0</v>
      </c>
      <c r="AQ67">
        <v>1.93</v>
      </c>
      <c r="AR67">
        <v>0</v>
      </c>
      <c r="AS67">
        <v>0</v>
      </c>
      <c r="AT67">
        <v>0</v>
      </c>
      <c r="AU67">
        <v>6.76</v>
      </c>
      <c r="AV67">
        <v>1.93</v>
      </c>
      <c r="AW67">
        <v>37.33</v>
      </c>
      <c r="AX67">
        <v>48.32</v>
      </c>
      <c r="AY67">
        <v>0</v>
      </c>
      <c r="AZ67">
        <v>57.98</v>
      </c>
      <c r="BA67">
        <v>0</v>
      </c>
      <c r="BB67">
        <v>0</v>
      </c>
      <c r="BC67">
        <v>167.19</v>
      </c>
      <c r="BD67">
        <v>0</v>
      </c>
      <c r="BE67">
        <v>4.83</v>
      </c>
      <c r="BF67">
        <v>0</v>
      </c>
      <c r="BG67">
        <v>26.09</v>
      </c>
      <c r="BH67">
        <v>48.32</v>
      </c>
      <c r="BI67">
        <v>4.83</v>
      </c>
      <c r="BJ67">
        <v>0</v>
      </c>
      <c r="BK67">
        <v>48.32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14.5</v>
      </c>
      <c r="BR67">
        <v>0</v>
      </c>
      <c r="BS67">
        <v>0</v>
      </c>
      <c r="BT67">
        <v>0</v>
      </c>
      <c r="BU67">
        <v>19.329999999999998</v>
      </c>
      <c r="BV67">
        <v>39.619999999999997</v>
      </c>
      <c r="BW67">
        <v>0</v>
      </c>
      <c r="BX67">
        <v>14.49</v>
      </c>
      <c r="BY67">
        <v>0</v>
      </c>
      <c r="BZ67">
        <v>19.329999999999998</v>
      </c>
      <c r="CA67">
        <v>24.7</v>
      </c>
      <c r="CB67">
        <v>0</v>
      </c>
    </row>
    <row r="68" spans="7:80">
      <c r="G68" t="s">
        <v>110</v>
      </c>
      <c r="H68" s="73">
        <v>446.21999999999997</v>
      </c>
      <c r="I68" s="46">
        <v>66.87</v>
      </c>
      <c r="J68" s="46">
        <v>391.39</v>
      </c>
      <c r="K68" s="46">
        <v>111.81</v>
      </c>
      <c r="L68" s="46">
        <v>4.4000000000000004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115.97</v>
      </c>
      <c r="Y68">
        <v>12.45</v>
      </c>
      <c r="Z68">
        <v>0</v>
      </c>
      <c r="AA68">
        <v>0.72</v>
      </c>
      <c r="AB68">
        <v>46.39</v>
      </c>
      <c r="AC68">
        <v>72.48</v>
      </c>
      <c r="AD68">
        <v>37.33</v>
      </c>
      <c r="AE68">
        <v>0</v>
      </c>
      <c r="AF68">
        <v>2.9</v>
      </c>
      <c r="AG68">
        <v>1.93</v>
      </c>
      <c r="AH68">
        <v>0</v>
      </c>
      <c r="AI68">
        <v>0</v>
      </c>
      <c r="AJ68">
        <v>4.4000000000000004</v>
      </c>
      <c r="AK68">
        <v>0</v>
      </c>
      <c r="AL68">
        <v>0</v>
      </c>
      <c r="AM68">
        <v>5.8</v>
      </c>
      <c r="AN68">
        <v>66.87</v>
      </c>
      <c r="AO68">
        <v>67.650000000000006</v>
      </c>
      <c r="AP68">
        <v>0</v>
      </c>
      <c r="AQ68">
        <v>1.93</v>
      </c>
      <c r="AR68">
        <v>0</v>
      </c>
      <c r="AS68">
        <v>0</v>
      </c>
      <c r="AT68">
        <v>0</v>
      </c>
      <c r="AU68">
        <v>6.76</v>
      </c>
      <c r="AV68">
        <v>1.93</v>
      </c>
      <c r="AW68">
        <v>37.33</v>
      </c>
      <c r="AX68">
        <v>48.32</v>
      </c>
      <c r="AY68">
        <v>0</v>
      </c>
      <c r="AZ68">
        <v>57.98</v>
      </c>
      <c r="BA68">
        <v>0</v>
      </c>
      <c r="BB68">
        <v>0</v>
      </c>
      <c r="BC68">
        <v>167.19</v>
      </c>
      <c r="BD68">
        <v>0</v>
      </c>
      <c r="BE68">
        <v>4.83</v>
      </c>
      <c r="BF68">
        <v>0</v>
      </c>
      <c r="BG68">
        <v>26.09</v>
      </c>
      <c r="BH68">
        <v>48.32</v>
      </c>
      <c r="BI68">
        <v>4.83</v>
      </c>
      <c r="BJ68">
        <v>0</v>
      </c>
      <c r="BK68">
        <v>48.32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14.5</v>
      </c>
      <c r="BR68">
        <v>0</v>
      </c>
      <c r="BS68">
        <v>0</v>
      </c>
      <c r="BT68">
        <v>0</v>
      </c>
      <c r="BU68">
        <v>19.329999999999998</v>
      </c>
      <c r="BV68">
        <v>39.619999999999997</v>
      </c>
      <c r="BW68">
        <v>0</v>
      </c>
      <c r="BX68">
        <v>14.49</v>
      </c>
      <c r="BY68">
        <v>0</v>
      </c>
      <c r="BZ68">
        <v>19.329999999999998</v>
      </c>
      <c r="CA68">
        <v>24.7</v>
      </c>
      <c r="CB68">
        <v>0</v>
      </c>
    </row>
    <row r="69" spans="7:80">
      <c r="G69" t="s">
        <v>111</v>
      </c>
      <c r="H69" s="73">
        <v>446.21999999999997</v>
      </c>
      <c r="I69" s="46">
        <v>66.87</v>
      </c>
      <c r="J69" s="46">
        <v>391.39</v>
      </c>
      <c r="K69" s="46">
        <v>111.81</v>
      </c>
      <c r="L69" s="46">
        <v>3.81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115.97</v>
      </c>
      <c r="Y69">
        <v>12.45</v>
      </c>
      <c r="Z69">
        <v>0</v>
      </c>
      <c r="AA69">
        <v>0.72</v>
      </c>
      <c r="AB69">
        <v>46.39</v>
      </c>
      <c r="AC69">
        <v>72.48</v>
      </c>
      <c r="AD69">
        <v>37.33</v>
      </c>
      <c r="AE69">
        <v>0</v>
      </c>
      <c r="AF69">
        <v>2.9</v>
      </c>
      <c r="AG69">
        <v>1.93</v>
      </c>
      <c r="AH69">
        <v>0</v>
      </c>
      <c r="AI69">
        <v>0</v>
      </c>
      <c r="AJ69">
        <v>3.81</v>
      </c>
      <c r="AK69">
        <v>0</v>
      </c>
      <c r="AL69">
        <v>0</v>
      </c>
      <c r="AM69">
        <v>5.8</v>
      </c>
      <c r="AN69">
        <v>66.87</v>
      </c>
      <c r="AO69">
        <v>67.650000000000006</v>
      </c>
      <c r="AP69">
        <v>0</v>
      </c>
      <c r="AQ69">
        <v>1.93</v>
      </c>
      <c r="AR69">
        <v>0</v>
      </c>
      <c r="AS69">
        <v>0</v>
      </c>
      <c r="AT69">
        <v>0</v>
      </c>
      <c r="AU69">
        <v>6.76</v>
      </c>
      <c r="AV69">
        <v>1.93</v>
      </c>
      <c r="AW69">
        <v>37.33</v>
      </c>
      <c r="AX69">
        <v>48.32</v>
      </c>
      <c r="AY69">
        <v>0</v>
      </c>
      <c r="AZ69">
        <v>57.98</v>
      </c>
      <c r="BA69">
        <v>0</v>
      </c>
      <c r="BB69">
        <v>0</v>
      </c>
      <c r="BC69">
        <v>167.19</v>
      </c>
      <c r="BD69">
        <v>0</v>
      </c>
      <c r="BE69">
        <v>4.83</v>
      </c>
      <c r="BF69">
        <v>0</v>
      </c>
      <c r="BG69">
        <v>26.09</v>
      </c>
      <c r="BH69">
        <v>48.32</v>
      </c>
      <c r="BI69">
        <v>4.83</v>
      </c>
      <c r="BJ69">
        <v>0</v>
      </c>
      <c r="BK69">
        <v>48.32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14.5</v>
      </c>
      <c r="BR69">
        <v>0</v>
      </c>
      <c r="BS69">
        <v>0</v>
      </c>
      <c r="BT69">
        <v>0</v>
      </c>
      <c r="BU69">
        <v>19.329999999999998</v>
      </c>
      <c r="BV69">
        <v>39.619999999999997</v>
      </c>
      <c r="BW69">
        <v>0</v>
      </c>
      <c r="BX69">
        <v>14.49</v>
      </c>
      <c r="BY69">
        <v>0</v>
      </c>
      <c r="BZ69">
        <v>19.329999999999998</v>
      </c>
      <c r="CA69">
        <v>24.7</v>
      </c>
      <c r="CB69">
        <v>0</v>
      </c>
    </row>
    <row r="70" spans="7:80">
      <c r="G70" t="s">
        <v>112</v>
      </c>
      <c r="H70" s="73">
        <v>446.21999999999997</v>
      </c>
      <c r="I70" s="46">
        <v>66.87</v>
      </c>
      <c r="J70" s="46">
        <v>391.39</v>
      </c>
      <c r="K70" s="46">
        <v>111.81</v>
      </c>
      <c r="L70" s="46">
        <v>3.17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115.97</v>
      </c>
      <c r="Y70">
        <v>12.45</v>
      </c>
      <c r="Z70">
        <v>0</v>
      </c>
      <c r="AA70">
        <v>0.72</v>
      </c>
      <c r="AB70">
        <v>46.39</v>
      </c>
      <c r="AC70">
        <v>72.48</v>
      </c>
      <c r="AD70">
        <v>37.33</v>
      </c>
      <c r="AE70">
        <v>0</v>
      </c>
      <c r="AF70">
        <v>2.9</v>
      </c>
      <c r="AG70">
        <v>1.93</v>
      </c>
      <c r="AH70">
        <v>0</v>
      </c>
      <c r="AI70">
        <v>0</v>
      </c>
      <c r="AJ70">
        <v>3.17</v>
      </c>
      <c r="AK70">
        <v>0</v>
      </c>
      <c r="AL70">
        <v>0</v>
      </c>
      <c r="AM70">
        <v>5.8</v>
      </c>
      <c r="AN70">
        <v>66.87</v>
      </c>
      <c r="AO70">
        <v>67.650000000000006</v>
      </c>
      <c r="AP70">
        <v>0</v>
      </c>
      <c r="AQ70">
        <v>1.93</v>
      </c>
      <c r="AR70">
        <v>0</v>
      </c>
      <c r="AS70">
        <v>0</v>
      </c>
      <c r="AT70">
        <v>0</v>
      </c>
      <c r="AU70">
        <v>6.76</v>
      </c>
      <c r="AV70">
        <v>1.93</v>
      </c>
      <c r="AW70">
        <v>37.33</v>
      </c>
      <c r="AX70">
        <v>48.32</v>
      </c>
      <c r="AY70">
        <v>0</v>
      </c>
      <c r="AZ70">
        <v>57.98</v>
      </c>
      <c r="BA70">
        <v>0</v>
      </c>
      <c r="BB70">
        <v>0</v>
      </c>
      <c r="BC70">
        <v>167.19</v>
      </c>
      <c r="BD70">
        <v>0</v>
      </c>
      <c r="BE70">
        <v>4.83</v>
      </c>
      <c r="BF70">
        <v>0</v>
      </c>
      <c r="BG70">
        <v>26.09</v>
      </c>
      <c r="BH70">
        <v>48.32</v>
      </c>
      <c r="BI70">
        <v>4.83</v>
      </c>
      <c r="BJ70">
        <v>0</v>
      </c>
      <c r="BK70">
        <v>48.32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14.5</v>
      </c>
      <c r="BR70">
        <v>0</v>
      </c>
      <c r="BS70">
        <v>0</v>
      </c>
      <c r="BT70">
        <v>0</v>
      </c>
      <c r="BU70">
        <v>19.329999999999998</v>
      </c>
      <c r="BV70">
        <v>39.619999999999997</v>
      </c>
      <c r="BW70">
        <v>0</v>
      </c>
      <c r="BX70">
        <v>14.49</v>
      </c>
      <c r="BY70">
        <v>0</v>
      </c>
      <c r="BZ70">
        <v>19.329999999999998</v>
      </c>
      <c r="CA70">
        <v>24.7</v>
      </c>
      <c r="CB70">
        <v>0</v>
      </c>
    </row>
    <row r="71" spans="7:80">
      <c r="G71" t="s">
        <v>113</v>
      </c>
      <c r="H71" s="73">
        <v>446.18</v>
      </c>
      <c r="I71" s="46">
        <v>66.87</v>
      </c>
      <c r="J71" s="46">
        <v>391.94</v>
      </c>
      <c r="K71" s="46">
        <v>111.81</v>
      </c>
      <c r="L71" s="46">
        <v>2.54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115.97</v>
      </c>
      <c r="Y71">
        <v>12.45</v>
      </c>
      <c r="Z71">
        <v>0</v>
      </c>
      <c r="AA71">
        <v>0.68</v>
      </c>
      <c r="AB71">
        <v>0</v>
      </c>
      <c r="AC71">
        <v>72.48</v>
      </c>
      <c r="AD71">
        <v>37.33</v>
      </c>
      <c r="AE71">
        <v>0</v>
      </c>
      <c r="AF71">
        <v>2.9</v>
      </c>
      <c r="AG71">
        <v>1.93</v>
      </c>
      <c r="AH71">
        <v>0</v>
      </c>
      <c r="AI71">
        <v>0</v>
      </c>
      <c r="AJ71">
        <v>2.54</v>
      </c>
      <c r="AK71">
        <v>0</v>
      </c>
      <c r="AL71">
        <v>0</v>
      </c>
      <c r="AM71">
        <v>0</v>
      </c>
      <c r="AN71">
        <v>66.87</v>
      </c>
      <c r="AO71">
        <v>67.650000000000006</v>
      </c>
      <c r="AP71">
        <v>0</v>
      </c>
      <c r="AQ71">
        <v>1.93</v>
      </c>
      <c r="AR71">
        <v>0</v>
      </c>
      <c r="AS71">
        <v>0</v>
      </c>
      <c r="AT71">
        <v>0</v>
      </c>
      <c r="AU71">
        <v>0</v>
      </c>
      <c r="AV71">
        <v>1.93</v>
      </c>
      <c r="AW71">
        <v>37.33</v>
      </c>
      <c r="AX71">
        <v>48.32</v>
      </c>
      <c r="AY71">
        <v>0</v>
      </c>
      <c r="AZ71">
        <v>0</v>
      </c>
      <c r="BA71">
        <v>0</v>
      </c>
      <c r="BB71">
        <v>0</v>
      </c>
      <c r="BC71">
        <v>167.19</v>
      </c>
      <c r="BD71">
        <v>0</v>
      </c>
      <c r="BE71">
        <v>0</v>
      </c>
      <c r="BF71">
        <v>0</v>
      </c>
      <c r="BG71">
        <v>26.09</v>
      </c>
      <c r="BH71">
        <v>0</v>
      </c>
      <c r="BI71">
        <v>4.83</v>
      </c>
      <c r="BJ71">
        <v>0</v>
      </c>
      <c r="BK71">
        <v>48.32</v>
      </c>
      <c r="BL71">
        <v>0</v>
      </c>
      <c r="BM71">
        <v>0</v>
      </c>
      <c r="BN71">
        <v>46.39</v>
      </c>
      <c r="BO71">
        <v>0</v>
      </c>
      <c r="BP71">
        <v>0</v>
      </c>
      <c r="BQ71">
        <v>14.5</v>
      </c>
      <c r="BR71">
        <v>48.32</v>
      </c>
      <c r="BS71">
        <v>0</v>
      </c>
      <c r="BT71">
        <v>4.83</v>
      </c>
      <c r="BU71">
        <v>19.329999999999998</v>
      </c>
      <c r="BV71">
        <v>39.619999999999997</v>
      </c>
      <c r="BW71">
        <v>5.8</v>
      </c>
      <c r="BX71">
        <v>15.04</v>
      </c>
      <c r="BY71">
        <v>6.76</v>
      </c>
      <c r="BZ71">
        <v>19.329999999999998</v>
      </c>
      <c r="CA71">
        <v>24.7</v>
      </c>
      <c r="CB71">
        <v>57.98</v>
      </c>
    </row>
    <row r="72" spans="7:80">
      <c r="G72" t="s">
        <v>114</v>
      </c>
      <c r="H72" s="73">
        <v>446.18</v>
      </c>
      <c r="I72" s="46">
        <v>66.87</v>
      </c>
      <c r="J72" s="46">
        <v>391.94</v>
      </c>
      <c r="K72" s="46">
        <v>111.81</v>
      </c>
      <c r="L72" s="46">
        <v>1.96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115.97</v>
      </c>
      <c r="Y72">
        <v>12.45</v>
      </c>
      <c r="Z72">
        <v>0</v>
      </c>
      <c r="AA72">
        <v>0.68</v>
      </c>
      <c r="AB72">
        <v>0</v>
      </c>
      <c r="AC72">
        <v>72.48</v>
      </c>
      <c r="AD72">
        <v>37.33</v>
      </c>
      <c r="AE72">
        <v>0</v>
      </c>
      <c r="AF72">
        <v>2.9</v>
      </c>
      <c r="AG72">
        <v>1.93</v>
      </c>
      <c r="AH72">
        <v>0</v>
      </c>
      <c r="AI72">
        <v>0</v>
      </c>
      <c r="AJ72">
        <v>1.96</v>
      </c>
      <c r="AK72">
        <v>0</v>
      </c>
      <c r="AL72">
        <v>0</v>
      </c>
      <c r="AM72">
        <v>0</v>
      </c>
      <c r="AN72">
        <v>66.87</v>
      </c>
      <c r="AO72">
        <v>67.650000000000006</v>
      </c>
      <c r="AP72">
        <v>0</v>
      </c>
      <c r="AQ72">
        <v>1.93</v>
      </c>
      <c r="AR72">
        <v>0</v>
      </c>
      <c r="AS72">
        <v>0</v>
      </c>
      <c r="AT72">
        <v>0</v>
      </c>
      <c r="AU72">
        <v>0</v>
      </c>
      <c r="AV72">
        <v>1.93</v>
      </c>
      <c r="AW72">
        <v>37.33</v>
      </c>
      <c r="AX72">
        <v>48.32</v>
      </c>
      <c r="AY72">
        <v>0</v>
      </c>
      <c r="AZ72">
        <v>0</v>
      </c>
      <c r="BA72">
        <v>0</v>
      </c>
      <c r="BB72">
        <v>0</v>
      </c>
      <c r="BC72">
        <v>167.19</v>
      </c>
      <c r="BD72">
        <v>0</v>
      </c>
      <c r="BE72">
        <v>0</v>
      </c>
      <c r="BF72">
        <v>0</v>
      </c>
      <c r="BG72">
        <v>26.09</v>
      </c>
      <c r="BH72">
        <v>0</v>
      </c>
      <c r="BI72">
        <v>4.83</v>
      </c>
      <c r="BJ72">
        <v>0</v>
      </c>
      <c r="BK72">
        <v>48.32</v>
      </c>
      <c r="BL72">
        <v>0</v>
      </c>
      <c r="BM72">
        <v>0</v>
      </c>
      <c r="BN72">
        <v>46.39</v>
      </c>
      <c r="BO72">
        <v>0</v>
      </c>
      <c r="BP72">
        <v>0</v>
      </c>
      <c r="BQ72">
        <v>14.5</v>
      </c>
      <c r="BR72">
        <v>48.32</v>
      </c>
      <c r="BS72">
        <v>0</v>
      </c>
      <c r="BT72">
        <v>4.83</v>
      </c>
      <c r="BU72">
        <v>19.329999999999998</v>
      </c>
      <c r="BV72">
        <v>39.619999999999997</v>
      </c>
      <c r="BW72">
        <v>5.8</v>
      </c>
      <c r="BX72">
        <v>15.04</v>
      </c>
      <c r="BY72">
        <v>6.76</v>
      </c>
      <c r="BZ72">
        <v>19.329999999999998</v>
      </c>
      <c r="CA72">
        <v>24.7</v>
      </c>
      <c r="CB72">
        <v>57.98</v>
      </c>
    </row>
    <row r="73" spans="7:80">
      <c r="G73" t="s">
        <v>115</v>
      </c>
      <c r="H73" s="73">
        <v>446.18</v>
      </c>
      <c r="I73" s="46">
        <v>66.87</v>
      </c>
      <c r="J73" s="46">
        <v>391.94</v>
      </c>
      <c r="K73" s="46">
        <v>111.81</v>
      </c>
      <c r="L73" s="46">
        <v>1.44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115.97</v>
      </c>
      <c r="Y73">
        <v>12.45</v>
      </c>
      <c r="Z73">
        <v>0</v>
      </c>
      <c r="AA73">
        <v>0.68</v>
      </c>
      <c r="AB73">
        <v>0</v>
      </c>
      <c r="AC73">
        <v>72.48</v>
      </c>
      <c r="AD73">
        <v>37.33</v>
      </c>
      <c r="AE73">
        <v>0</v>
      </c>
      <c r="AF73">
        <v>2.9</v>
      </c>
      <c r="AG73">
        <v>1.93</v>
      </c>
      <c r="AH73">
        <v>0</v>
      </c>
      <c r="AI73">
        <v>0</v>
      </c>
      <c r="AJ73">
        <v>1.44</v>
      </c>
      <c r="AK73">
        <v>0</v>
      </c>
      <c r="AL73">
        <v>0</v>
      </c>
      <c r="AM73">
        <v>0</v>
      </c>
      <c r="AN73">
        <v>66.87</v>
      </c>
      <c r="AO73">
        <v>67.650000000000006</v>
      </c>
      <c r="AP73">
        <v>0</v>
      </c>
      <c r="AQ73">
        <v>1.93</v>
      </c>
      <c r="AR73">
        <v>0</v>
      </c>
      <c r="AS73">
        <v>0</v>
      </c>
      <c r="AT73">
        <v>0</v>
      </c>
      <c r="AU73">
        <v>0</v>
      </c>
      <c r="AV73">
        <v>1.93</v>
      </c>
      <c r="AW73">
        <v>37.33</v>
      </c>
      <c r="AX73">
        <v>48.32</v>
      </c>
      <c r="AY73">
        <v>0</v>
      </c>
      <c r="AZ73">
        <v>0</v>
      </c>
      <c r="BA73">
        <v>0</v>
      </c>
      <c r="BB73">
        <v>0</v>
      </c>
      <c r="BC73">
        <v>167.19</v>
      </c>
      <c r="BD73">
        <v>0</v>
      </c>
      <c r="BE73">
        <v>0</v>
      </c>
      <c r="BF73">
        <v>0</v>
      </c>
      <c r="BG73">
        <v>26.09</v>
      </c>
      <c r="BH73">
        <v>0</v>
      </c>
      <c r="BI73">
        <v>4.83</v>
      </c>
      <c r="BJ73">
        <v>0</v>
      </c>
      <c r="BK73">
        <v>48.32</v>
      </c>
      <c r="BL73">
        <v>0</v>
      </c>
      <c r="BM73">
        <v>0</v>
      </c>
      <c r="BN73">
        <v>46.39</v>
      </c>
      <c r="BO73">
        <v>0</v>
      </c>
      <c r="BP73">
        <v>0</v>
      </c>
      <c r="BQ73">
        <v>14.5</v>
      </c>
      <c r="BR73">
        <v>48.32</v>
      </c>
      <c r="BS73">
        <v>0</v>
      </c>
      <c r="BT73">
        <v>4.83</v>
      </c>
      <c r="BU73">
        <v>19.329999999999998</v>
      </c>
      <c r="BV73">
        <v>39.619999999999997</v>
      </c>
      <c r="BW73">
        <v>5.8</v>
      </c>
      <c r="BX73">
        <v>15.04</v>
      </c>
      <c r="BY73">
        <v>6.76</v>
      </c>
      <c r="BZ73">
        <v>19.329999999999998</v>
      </c>
      <c r="CA73">
        <v>24.7</v>
      </c>
      <c r="CB73">
        <v>57.98</v>
      </c>
    </row>
    <row r="74" spans="7:80">
      <c r="G74" t="s">
        <v>116</v>
      </c>
      <c r="H74" s="73">
        <v>446.18</v>
      </c>
      <c r="I74" s="46">
        <v>66.87</v>
      </c>
      <c r="J74" s="46">
        <v>391.94</v>
      </c>
      <c r="K74" s="46">
        <v>111.81</v>
      </c>
      <c r="L74" s="46">
        <v>1.01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115.97</v>
      </c>
      <c r="Y74">
        <v>12.45</v>
      </c>
      <c r="Z74">
        <v>0</v>
      </c>
      <c r="AA74">
        <v>0.68</v>
      </c>
      <c r="AB74">
        <v>0</v>
      </c>
      <c r="AC74">
        <v>72.48</v>
      </c>
      <c r="AD74">
        <v>37.33</v>
      </c>
      <c r="AE74">
        <v>0</v>
      </c>
      <c r="AF74">
        <v>2.9</v>
      </c>
      <c r="AG74">
        <v>1.93</v>
      </c>
      <c r="AH74">
        <v>0</v>
      </c>
      <c r="AI74">
        <v>0</v>
      </c>
      <c r="AJ74">
        <v>1.01</v>
      </c>
      <c r="AK74">
        <v>0</v>
      </c>
      <c r="AL74">
        <v>0</v>
      </c>
      <c r="AM74">
        <v>0</v>
      </c>
      <c r="AN74">
        <v>66.87</v>
      </c>
      <c r="AO74">
        <v>67.650000000000006</v>
      </c>
      <c r="AP74">
        <v>0</v>
      </c>
      <c r="AQ74">
        <v>1.93</v>
      </c>
      <c r="AR74">
        <v>0</v>
      </c>
      <c r="AS74">
        <v>0</v>
      </c>
      <c r="AT74">
        <v>0</v>
      </c>
      <c r="AU74">
        <v>0</v>
      </c>
      <c r="AV74">
        <v>1.93</v>
      </c>
      <c r="AW74">
        <v>37.33</v>
      </c>
      <c r="AX74">
        <v>48.32</v>
      </c>
      <c r="AY74">
        <v>0</v>
      </c>
      <c r="AZ74">
        <v>0</v>
      </c>
      <c r="BA74">
        <v>0</v>
      </c>
      <c r="BB74">
        <v>0</v>
      </c>
      <c r="BC74">
        <v>167.19</v>
      </c>
      <c r="BD74">
        <v>0</v>
      </c>
      <c r="BE74">
        <v>0</v>
      </c>
      <c r="BF74">
        <v>0</v>
      </c>
      <c r="BG74">
        <v>26.09</v>
      </c>
      <c r="BH74">
        <v>0</v>
      </c>
      <c r="BI74">
        <v>4.83</v>
      </c>
      <c r="BJ74">
        <v>0</v>
      </c>
      <c r="BK74">
        <v>48.32</v>
      </c>
      <c r="BL74">
        <v>0</v>
      </c>
      <c r="BM74">
        <v>0</v>
      </c>
      <c r="BN74">
        <v>46.39</v>
      </c>
      <c r="BO74">
        <v>0</v>
      </c>
      <c r="BP74">
        <v>0</v>
      </c>
      <c r="BQ74">
        <v>14.5</v>
      </c>
      <c r="BR74">
        <v>48.32</v>
      </c>
      <c r="BS74">
        <v>0</v>
      </c>
      <c r="BT74">
        <v>4.83</v>
      </c>
      <c r="BU74">
        <v>19.329999999999998</v>
      </c>
      <c r="BV74">
        <v>39.619999999999997</v>
      </c>
      <c r="BW74">
        <v>5.8</v>
      </c>
      <c r="BX74">
        <v>15.04</v>
      </c>
      <c r="BY74">
        <v>6.76</v>
      </c>
      <c r="BZ74">
        <v>19.329999999999998</v>
      </c>
      <c r="CA74">
        <v>24.7</v>
      </c>
      <c r="CB74">
        <v>57.98</v>
      </c>
    </row>
    <row r="75" spans="7:80">
      <c r="G75" t="s">
        <v>117</v>
      </c>
      <c r="H75" s="73">
        <v>372.73</v>
      </c>
      <c r="I75" s="46">
        <v>163.51</v>
      </c>
      <c r="J75" s="46">
        <v>392.21999999999997</v>
      </c>
      <c r="K75" s="46">
        <v>111.81</v>
      </c>
      <c r="L75" s="46">
        <v>0.64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115.97</v>
      </c>
      <c r="Y75">
        <v>12.45</v>
      </c>
      <c r="Z75">
        <v>0</v>
      </c>
      <c r="AA75">
        <v>0.68</v>
      </c>
      <c r="AB75">
        <v>0</v>
      </c>
      <c r="AC75">
        <v>0</v>
      </c>
      <c r="AD75">
        <v>37.33</v>
      </c>
      <c r="AE75">
        <v>0</v>
      </c>
      <c r="AF75">
        <v>1.93</v>
      </c>
      <c r="AG75">
        <v>1.93</v>
      </c>
      <c r="AH75">
        <v>0</v>
      </c>
      <c r="AI75">
        <v>0</v>
      </c>
      <c r="AJ75">
        <v>0.64</v>
      </c>
      <c r="AK75">
        <v>0</v>
      </c>
      <c r="AL75">
        <v>0</v>
      </c>
      <c r="AM75">
        <v>0</v>
      </c>
      <c r="AN75">
        <v>66.87</v>
      </c>
      <c r="AO75">
        <v>67.650000000000006</v>
      </c>
      <c r="AP75">
        <v>0</v>
      </c>
      <c r="AQ75">
        <v>1.93</v>
      </c>
      <c r="AR75">
        <v>0</v>
      </c>
      <c r="AS75">
        <v>0</v>
      </c>
      <c r="AT75">
        <v>0</v>
      </c>
      <c r="AU75">
        <v>0</v>
      </c>
      <c r="AV75">
        <v>1.93</v>
      </c>
      <c r="AW75">
        <v>37.33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167.19</v>
      </c>
      <c r="BD75">
        <v>0</v>
      </c>
      <c r="BE75">
        <v>0</v>
      </c>
      <c r="BF75">
        <v>0</v>
      </c>
      <c r="BG75">
        <v>26.09</v>
      </c>
      <c r="BH75">
        <v>0</v>
      </c>
      <c r="BI75">
        <v>4.83</v>
      </c>
      <c r="BJ75">
        <v>96.64</v>
      </c>
      <c r="BK75">
        <v>0</v>
      </c>
      <c r="BL75">
        <v>0</v>
      </c>
      <c r="BM75">
        <v>48.32</v>
      </c>
      <c r="BN75">
        <v>46.39</v>
      </c>
      <c r="BO75">
        <v>0</v>
      </c>
      <c r="BP75">
        <v>48.32</v>
      </c>
      <c r="BQ75">
        <v>14.5</v>
      </c>
      <c r="BR75">
        <v>48.32</v>
      </c>
      <c r="BS75">
        <v>0</v>
      </c>
      <c r="BT75">
        <v>4.83</v>
      </c>
      <c r="BU75">
        <v>19.329999999999998</v>
      </c>
      <c r="BV75">
        <v>39.619999999999997</v>
      </c>
      <c r="BW75">
        <v>5.8</v>
      </c>
      <c r="BX75">
        <v>15.32</v>
      </c>
      <c r="BY75">
        <v>6.76</v>
      </c>
      <c r="BZ75">
        <v>19.329999999999998</v>
      </c>
      <c r="CA75">
        <v>24.7</v>
      </c>
      <c r="CB75">
        <v>57.98</v>
      </c>
    </row>
    <row r="76" spans="7:80">
      <c r="G76" t="s">
        <v>118</v>
      </c>
      <c r="H76" s="73">
        <v>372.73</v>
      </c>
      <c r="I76" s="46">
        <v>163.51</v>
      </c>
      <c r="J76" s="46">
        <v>392.21999999999997</v>
      </c>
      <c r="K76" s="46">
        <v>111.81</v>
      </c>
      <c r="L76" s="46">
        <v>0.38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115.97</v>
      </c>
      <c r="Y76">
        <v>12.45</v>
      </c>
      <c r="Z76">
        <v>0</v>
      </c>
      <c r="AA76">
        <v>0.68</v>
      </c>
      <c r="AB76">
        <v>0</v>
      </c>
      <c r="AC76">
        <v>0</v>
      </c>
      <c r="AD76">
        <v>37.33</v>
      </c>
      <c r="AE76">
        <v>0</v>
      </c>
      <c r="AF76">
        <v>1.93</v>
      </c>
      <c r="AG76">
        <v>1.93</v>
      </c>
      <c r="AH76">
        <v>0</v>
      </c>
      <c r="AI76">
        <v>0</v>
      </c>
      <c r="AJ76">
        <v>0.38</v>
      </c>
      <c r="AK76">
        <v>0</v>
      </c>
      <c r="AL76">
        <v>0</v>
      </c>
      <c r="AM76">
        <v>0</v>
      </c>
      <c r="AN76">
        <v>66.87</v>
      </c>
      <c r="AO76">
        <v>67.650000000000006</v>
      </c>
      <c r="AP76">
        <v>0</v>
      </c>
      <c r="AQ76">
        <v>1.93</v>
      </c>
      <c r="AR76">
        <v>0</v>
      </c>
      <c r="AS76">
        <v>0</v>
      </c>
      <c r="AT76">
        <v>0</v>
      </c>
      <c r="AU76">
        <v>0</v>
      </c>
      <c r="AV76">
        <v>1.93</v>
      </c>
      <c r="AW76">
        <v>37.33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167.19</v>
      </c>
      <c r="BD76">
        <v>0</v>
      </c>
      <c r="BE76">
        <v>0</v>
      </c>
      <c r="BF76">
        <v>0</v>
      </c>
      <c r="BG76">
        <v>26.09</v>
      </c>
      <c r="BH76">
        <v>0</v>
      </c>
      <c r="BI76">
        <v>4.83</v>
      </c>
      <c r="BJ76">
        <v>96.64</v>
      </c>
      <c r="BK76">
        <v>0</v>
      </c>
      <c r="BL76">
        <v>0</v>
      </c>
      <c r="BM76">
        <v>48.32</v>
      </c>
      <c r="BN76">
        <v>46.39</v>
      </c>
      <c r="BO76">
        <v>0</v>
      </c>
      <c r="BP76">
        <v>48.32</v>
      </c>
      <c r="BQ76">
        <v>14.5</v>
      </c>
      <c r="BR76">
        <v>48.32</v>
      </c>
      <c r="BS76">
        <v>0</v>
      </c>
      <c r="BT76">
        <v>4.83</v>
      </c>
      <c r="BU76">
        <v>19.329999999999998</v>
      </c>
      <c r="BV76">
        <v>39.619999999999997</v>
      </c>
      <c r="BW76">
        <v>5.8</v>
      </c>
      <c r="BX76">
        <v>15.32</v>
      </c>
      <c r="BY76">
        <v>6.76</v>
      </c>
      <c r="BZ76">
        <v>19.329999999999998</v>
      </c>
      <c r="CA76">
        <v>24.7</v>
      </c>
      <c r="CB76">
        <v>57.98</v>
      </c>
    </row>
    <row r="77" spans="7:80">
      <c r="G77" t="s">
        <v>119</v>
      </c>
      <c r="H77" s="73">
        <v>372.73</v>
      </c>
      <c r="I77" s="46">
        <v>163.51</v>
      </c>
      <c r="J77" s="46">
        <v>392.21999999999997</v>
      </c>
      <c r="K77" s="46">
        <v>111.81</v>
      </c>
      <c r="L77" s="46">
        <v>0.16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115.97</v>
      </c>
      <c r="Y77">
        <v>12.45</v>
      </c>
      <c r="Z77">
        <v>0</v>
      </c>
      <c r="AA77">
        <v>0.68</v>
      </c>
      <c r="AB77">
        <v>0</v>
      </c>
      <c r="AC77">
        <v>0</v>
      </c>
      <c r="AD77">
        <v>37.33</v>
      </c>
      <c r="AE77">
        <v>0</v>
      </c>
      <c r="AF77">
        <v>1.93</v>
      </c>
      <c r="AG77">
        <v>1.93</v>
      </c>
      <c r="AH77">
        <v>0</v>
      </c>
      <c r="AI77">
        <v>0</v>
      </c>
      <c r="AJ77">
        <v>0.16</v>
      </c>
      <c r="AK77">
        <v>0</v>
      </c>
      <c r="AL77">
        <v>0</v>
      </c>
      <c r="AM77">
        <v>0</v>
      </c>
      <c r="AN77">
        <v>66.87</v>
      </c>
      <c r="AO77">
        <v>67.650000000000006</v>
      </c>
      <c r="AP77">
        <v>0</v>
      </c>
      <c r="AQ77">
        <v>1.93</v>
      </c>
      <c r="AR77">
        <v>0</v>
      </c>
      <c r="AS77">
        <v>0</v>
      </c>
      <c r="AT77">
        <v>0</v>
      </c>
      <c r="AU77">
        <v>0</v>
      </c>
      <c r="AV77">
        <v>1.93</v>
      </c>
      <c r="AW77">
        <v>37.33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167.19</v>
      </c>
      <c r="BD77">
        <v>0</v>
      </c>
      <c r="BE77">
        <v>0</v>
      </c>
      <c r="BF77">
        <v>0</v>
      </c>
      <c r="BG77">
        <v>26.09</v>
      </c>
      <c r="BH77">
        <v>0</v>
      </c>
      <c r="BI77">
        <v>4.83</v>
      </c>
      <c r="BJ77">
        <v>96.64</v>
      </c>
      <c r="BK77">
        <v>0</v>
      </c>
      <c r="BL77">
        <v>0</v>
      </c>
      <c r="BM77">
        <v>48.32</v>
      </c>
      <c r="BN77">
        <v>46.39</v>
      </c>
      <c r="BO77">
        <v>0</v>
      </c>
      <c r="BP77">
        <v>48.32</v>
      </c>
      <c r="BQ77">
        <v>14.5</v>
      </c>
      <c r="BR77">
        <v>48.32</v>
      </c>
      <c r="BS77">
        <v>0</v>
      </c>
      <c r="BT77">
        <v>4.83</v>
      </c>
      <c r="BU77">
        <v>19.329999999999998</v>
      </c>
      <c r="BV77">
        <v>39.619999999999997</v>
      </c>
      <c r="BW77">
        <v>5.8</v>
      </c>
      <c r="BX77">
        <v>15.32</v>
      </c>
      <c r="BY77">
        <v>6.76</v>
      </c>
      <c r="BZ77">
        <v>19.329999999999998</v>
      </c>
      <c r="CA77">
        <v>24.7</v>
      </c>
      <c r="CB77">
        <v>57.98</v>
      </c>
    </row>
    <row r="78" spans="7:80">
      <c r="G78" t="s">
        <v>120</v>
      </c>
      <c r="H78" s="73">
        <v>372.73</v>
      </c>
      <c r="I78" s="46">
        <v>163.51</v>
      </c>
      <c r="J78" s="46">
        <v>392.21999999999997</v>
      </c>
      <c r="K78" s="46">
        <v>111.81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115.97</v>
      </c>
      <c r="Y78">
        <v>12.45</v>
      </c>
      <c r="Z78">
        <v>0</v>
      </c>
      <c r="AA78">
        <v>0.68</v>
      </c>
      <c r="AB78">
        <v>0</v>
      </c>
      <c r="AC78">
        <v>0</v>
      </c>
      <c r="AD78">
        <v>37.33</v>
      </c>
      <c r="AE78">
        <v>0</v>
      </c>
      <c r="AF78">
        <v>1.93</v>
      </c>
      <c r="AG78">
        <v>1.93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66.87</v>
      </c>
      <c r="AO78">
        <v>67.650000000000006</v>
      </c>
      <c r="AP78">
        <v>0</v>
      </c>
      <c r="AQ78">
        <v>1.93</v>
      </c>
      <c r="AR78">
        <v>0</v>
      </c>
      <c r="AS78">
        <v>0</v>
      </c>
      <c r="AT78">
        <v>0</v>
      </c>
      <c r="AU78">
        <v>0</v>
      </c>
      <c r="AV78">
        <v>1.93</v>
      </c>
      <c r="AW78">
        <v>37.33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167.19</v>
      </c>
      <c r="BD78">
        <v>0</v>
      </c>
      <c r="BE78">
        <v>0</v>
      </c>
      <c r="BF78">
        <v>0</v>
      </c>
      <c r="BG78">
        <v>26.09</v>
      </c>
      <c r="BH78">
        <v>0</v>
      </c>
      <c r="BI78">
        <v>4.83</v>
      </c>
      <c r="BJ78">
        <v>96.64</v>
      </c>
      <c r="BK78">
        <v>0</v>
      </c>
      <c r="BL78">
        <v>0</v>
      </c>
      <c r="BM78">
        <v>48.32</v>
      </c>
      <c r="BN78">
        <v>46.39</v>
      </c>
      <c r="BO78">
        <v>0</v>
      </c>
      <c r="BP78">
        <v>48.32</v>
      </c>
      <c r="BQ78">
        <v>14.5</v>
      </c>
      <c r="BR78">
        <v>48.32</v>
      </c>
      <c r="BS78">
        <v>0</v>
      </c>
      <c r="BT78">
        <v>4.83</v>
      </c>
      <c r="BU78">
        <v>19.329999999999998</v>
      </c>
      <c r="BV78">
        <v>39.619999999999997</v>
      </c>
      <c r="BW78">
        <v>5.8</v>
      </c>
      <c r="BX78">
        <v>15.32</v>
      </c>
      <c r="BY78">
        <v>6.76</v>
      </c>
      <c r="BZ78">
        <v>19.329999999999998</v>
      </c>
      <c r="CA78">
        <v>24.7</v>
      </c>
      <c r="CB78">
        <v>57.98</v>
      </c>
    </row>
    <row r="79" spans="7:80">
      <c r="G79" t="s">
        <v>121</v>
      </c>
      <c r="H79" s="73">
        <v>566.01</v>
      </c>
      <c r="I79" s="46">
        <v>163.51</v>
      </c>
      <c r="J79" s="46">
        <v>585.03</v>
      </c>
      <c r="K79" s="46">
        <v>111.81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2</v>
      </c>
      <c r="X79">
        <v>115.97</v>
      </c>
      <c r="Y79">
        <v>12.45</v>
      </c>
      <c r="Z79">
        <v>0</v>
      </c>
      <c r="AA79">
        <v>0.68</v>
      </c>
      <c r="AB79">
        <v>0</v>
      </c>
      <c r="AC79">
        <v>0</v>
      </c>
      <c r="AD79">
        <v>37.33</v>
      </c>
      <c r="AE79">
        <v>0</v>
      </c>
      <c r="AF79">
        <v>1.93</v>
      </c>
      <c r="AG79">
        <v>1.93</v>
      </c>
      <c r="AH79">
        <v>96.64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66.87</v>
      </c>
      <c r="AO79">
        <v>67.650000000000006</v>
      </c>
      <c r="AP79">
        <v>0</v>
      </c>
      <c r="AQ79">
        <v>1.93</v>
      </c>
      <c r="AR79">
        <v>96.64</v>
      </c>
      <c r="AS79">
        <v>0</v>
      </c>
      <c r="AT79">
        <v>0</v>
      </c>
      <c r="AU79">
        <v>0</v>
      </c>
      <c r="AV79">
        <v>1.93</v>
      </c>
      <c r="AW79">
        <v>37.33</v>
      </c>
      <c r="AX79">
        <v>0</v>
      </c>
      <c r="AY79">
        <v>0</v>
      </c>
      <c r="AZ79">
        <v>0</v>
      </c>
      <c r="BA79">
        <v>0</v>
      </c>
      <c r="BB79">
        <v>193.28</v>
      </c>
      <c r="BC79">
        <v>167.19</v>
      </c>
      <c r="BD79">
        <v>0</v>
      </c>
      <c r="BE79">
        <v>0</v>
      </c>
      <c r="BF79">
        <v>0</v>
      </c>
      <c r="BG79">
        <v>26.09</v>
      </c>
      <c r="BH79">
        <v>0</v>
      </c>
      <c r="BI79">
        <v>4.83</v>
      </c>
      <c r="BJ79">
        <v>96.64</v>
      </c>
      <c r="BK79">
        <v>0</v>
      </c>
      <c r="BL79">
        <v>0</v>
      </c>
      <c r="BM79">
        <v>48.32</v>
      </c>
      <c r="BN79">
        <v>46.39</v>
      </c>
      <c r="BO79">
        <v>0</v>
      </c>
      <c r="BP79">
        <v>48.32</v>
      </c>
      <c r="BQ79">
        <v>14.5</v>
      </c>
      <c r="BR79">
        <v>48.32</v>
      </c>
      <c r="BS79">
        <v>0</v>
      </c>
      <c r="BT79">
        <v>4.83</v>
      </c>
      <c r="BU79">
        <v>19.329999999999998</v>
      </c>
      <c r="BV79">
        <v>39.619999999999997</v>
      </c>
      <c r="BW79">
        <v>5.8</v>
      </c>
      <c r="BX79">
        <v>14.85</v>
      </c>
      <c r="BY79">
        <v>6.76</v>
      </c>
      <c r="BZ79">
        <v>19.329999999999998</v>
      </c>
      <c r="CA79">
        <v>24.7</v>
      </c>
      <c r="CB79">
        <v>57.98</v>
      </c>
    </row>
    <row r="80" spans="7:80">
      <c r="G80" t="s">
        <v>122</v>
      </c>
      <c r="H80" s="73">
        <v>566.01</v>
      </c>
      <c r="I80" s="46">
        <v>163.51</v>
      </c>
      <c r="J80" s="46">
        <v>585.03</v>
      </c>
      <c r="K80" s="46">
        <v>111.81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2</v>
      </c>
      <c r="X80">
        <v>115.97</v>
      </c>
      <c r="Y80">
        <v>12.45</v>
      </c>
      <c r="Z80">
        <v>0</v>
      </c>
      <c r="AA80">
        <v>0.68</v>
      </c>
      <c r="AB80">
        <v>0</v>
      </c>
      <c r="AC80">
        <v>0</v>
      </c>
      <c r="AD80">
        <v>37.33</v>
      </c>
      <c r="AE80">
        <v>0</v>
      </c>
      <c r="AF80">
        <v>1.93</v>
      </c>
      <c r="AG80">
        <v>1.93</v>
      </c>
      <c r="AH80">
        <v>96.64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66.87</v>
      </c>
      <c r="AO80">
        <v>67.650000000000006</v>
      </c>
      <c r="AP80">
        <v>0</v>
      </c>
      <c r="AQ80">
        <v>1.93</v>
      </c>
      <c r="AR80">
        <v>96.64</v>
      </c>
      <c r="AS80">
        <v>0</v>
      </c>
      <c r="AT80">
        <v>0</v>
      </c>
      <c r="AU80">
        <v>0</v>
      </c>
      <c r="AV80">
        <v>1.93</v>
      </c>
      <c r="AW80">
        <v>37.33</v>
      </c>
      <c r="AX80">
        <v>0</v>
      </c>
      <c r="AY80">
        <v>0</v>
      </c>
      <c r="AZ80">
        <v>0</v>
      </c>
      <c r="BA80">
        <v>0</v>
      </c>
      <c r="BB80">
        <v>193.28</v>
      </c>
      <c r="BC80">
        <v>167.19</v>
      </c>
      <c r="BD80">
        <v>0</v>
      </c>
      <c r="BE80">
        <v>0</v>
      </c>
      <c r="BF80">
        <v>0</v>
      </c>
      <c r="BG80">
        <v>26.09</v>
      </c>
      <c r="BH80">
        <v>0</v>
      </c>
      <c r="BI80">
        <v>4.83</v>
      </c>
      <c r="BJ80">
        <v>96.64</v>
      </c>
      <c r="BK80">
        <v>0</v>
      </c>
      <c r="BL80">
        <v>0</v>
      </c>
      <c r="BM80">
        <v>48.32</v>
      </c>
      <c r="BN80">
        <v>46.39</v>
      </c>
      <c r="BO80">
        <v>0</v>
      </c>
      <c r="BP80">
        <v>48.32</v>
      </c>
      <c r="BQ80">
        <v>14.5</v>
      </c>
      <c r="BR80">
        <v>48.32</v>
      </c>
      <c r="BS80">
        <v>0</v>
      </c>
      <c r="BT80">
        <v>4.83</v>
      </c>
      <c r="BU80">
        <v>19.329999999999998</v>
      </c>
      <c r="BV80">
        <v>39.619999999999997</v>
      </c>
      <c r="BW80">
        <v>5.8</v>
      </c>
      <c r="BX80">
        <v>14.85</v>
      </c>
      <c r="BY80">
        <v>6.76</v>
      </c>
      <c r="BZ80">
        <v>19.329999999999998</v>
      </c>
      <c r="CA80">
        <v>24.7</v>
      </c>
      <c r="CB80">
        <v>57.98</v>
      </c>
    </row>
    <row r="81" spans="7:80">
      <c r="G81" t="s">
        <v>123</v>
      </c>
      <c r="H81" s="73">
        <v>657.81999999999994</v>
      </c>
      <c r="I81" s="46">
        <v>163.51</v>
      </c>
      <c r="J81" s="46">
        <v>585.03</v>
      </c>
      <c r="K81" s="46">
        <v>111.81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2</v>
      </c>
      <c r="X81">
        <v>115.97</v>
      </c>
      <c r="Y81">
        <v>12.45</v>
      </c>
      <c r="Z81">
        <v>0</v>
      </c>
      <c r="AA81">
        <v>0.68</v>
      </c>
      <c r="AB81">
        <v>0</v>
      </c>
      <c r="AC81">
        <v>0</v>
      </c>
      <c r="AD81">
        <v>37.33</v>
      </c>
      <c r="AE81">
        <v>91.81</v>
      </c>
      <c r="AF81">
        <v>1.93</v>
      </c>
      <c r="AG81">
        <v>1.93</v>
      </c>
      <c r="AH81">
        <v>96.64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66.87</v>
      </c>
      <c r="AO81">
        <v>67.650000000000006</v>
      </c>
      <c r="AP81">
        <v>0</v>
      </c>
      <c r="AQ81">
        <v>1.93</v>
      </c>
      <c r="AR81">
        <v>96.64</v>
      </c>
      <c r="AS81">
        <v>0</v>
      </c>
      <c r="AT81">
        <v>0</v>
      </c>
      <c r="AU81">
        <v>0</v>
      </c>
      <c r="AV81">
        <v>1.93</v>
      </c>
      <c r="AW81">
        <v>37.33</v>
      </c>
      <c r="AX81">
        <v>0</v>
      </c>
      <c r="AY81">
        <v>0</v>
      </c>
      <c r="AZ81">
        <v>0</v>
      </c>
      <c r="BA81">
        <v>0</v>
      </c>
      <c r="BB81">
        <v>193.28</v>
      </c>
      <c r="BC81">
        <v>167.19</v>
      </c>
      <c r="BD81">
        <v>0</v>
      </c>
      <c r="BE81">
        <v>0</v>
      </c>
      <c r="BF81">
        <v>0</v>
      </c>
      <c r="BG81">
        <v>26.09</v>
      </c>
      <c r="BH81">
        <v>0</v>
      </c>
      <c r="BI81">
        <v>4.83</v>
      </c>
      <c r="BJ81">
        <v>96.64</v>
      </c>
      <c r="BK81">
        <v>0</v>
      </c>
      <c r="BL81">
        <v>0</v>
      </c>
      <c r="BM81">
        <v>48.32</v>
      </c>
      <c r="BN81">
        <v>46.39</v>
      </c>
      <c r="BO81">
        <v>0</v>
      </c>
      <c r="BP81">
        <v>48.32</v>
      </c>
      <c r="BQ81">
        <v>14.5</v>
      </c>
      <c r="BR81">
        <v>48.32</v>
      </c>
      <c r="BS81">
        <v>0</v>
      </c>
      <c r="BT81">
        <v>4.83</v>
      </c>
      <c r="BU81">
        <v>19.329999999999998</v>
      </c>
      <c r="BV81">
        <v>39.619999999999997</v>
      </c>
      <c r="BW81">
        <v>5.8</v>
      </c>
      <c r="BX81">
        <v>14.85</v>
      </c>
      <c r="BY81">
        <v>6.76</v>
      </c>
      <c r="BZ81">
        <v>19.329999999999998</v>
      </c>
      <c r="CA81">
        <v>24.7</v>
      </c>
      <c r="CB81">
        <v>57.98</v>
      </c>
    </row>
    <row r="82" spans="7:80">
      <c r="G82" t="s">
        <v>124</v>
      </c>
      <c r="H82" s="73">
        <v>657.81999999999994</v>
      </c>
      <c r="I82" s="46">
        <v>163.51</v>
      </c>
      <c r="J82" s="46">
        <v>585.03</v>
      </c>
      <c r="K82" s="46">
        <v>111.81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2</v>
      </c>
      <c r="X82">
        <v>115.97</v>
      </c>
      <c r="Y82">
        <v>12.45</v>
      </c>
      <c r="Z82">
        <v>0</v>
      </c>
      <c r="AA82">
        <v>0.68</v>
      </c>
      <c r="AB82">
        <v>0</v>
      </c>
      <c r="AC82">
        <v>0</v>
      </c>
      <c r="AD82">
        <v>37.33</v>
      </c>
      <c r="AE82">
        <v>91.81</v>
      </c>
      <c r="AF82">
        <v>1.93</v>
      </c>
      <c r="AG82">
        <v>1.93</v>
      </c>
      <c r="AH82">
        <v>96.64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66.87</v>
      </c>
      <c r="AO82">
        <v>67.650000000000006</v>
      </c>
      <c r="AP82">
        <v>0</v>
      </c>
      <c r="AQ82">
        <v>1.93</v>
      </c>
      <c r="AR82">
        <v>96.64</v>
      </c>
      <c r="AS82">
        <v>0</v>
      </c>
      <c r="AT82">
        <v>0</v>
      </c>
      <c r="AU82">
        <v>0</v>
      </c>
      <c r="AV82">
        <v>1.93</v>
      </c>
      <c r="AW82">
        <v>37.33</v>
      </c>
      <c r="AX82">
        <v>0</v>
      </c>
      <c r="AY82">
        <v>0</v>
      </c>
      <c r="AZ82">
        <v>0</v>
      </c>
      <c r="BA82">
        <v>0</v>
      </c>
      <c r="BB82">
        <v>193.28</v>
      </c>
      <c r="BC82">
        <v>167.19</v>
      </c>
      <c r="BD82">
        <v>0</v>
      </c>
      <c r="BE82">
        <v>0</v>
      </c>
      <c r="BF82">
        <v>0</v>
      </c>
      <c r="BG82">
        <v>26.09</v>
      </c>
      <c r="BH82">
        <v>0</v>
      </c>
      <c r="BI82">
        <v>4.83</v>
      </c>
      <c r="BJ82">
        <v>96.64</v>
      </c>
      <c r="BK82">
        <v>0</v>
      </c>
      <c r="BL82">
        <v>0</v>
      </c>
      <c r="BM82">
        <v>48.32</v>
      </c>
      <c r="BN82">
        <v>46.39</v>
      </c>
      <c r="BO82">
        <v>0</v>
      </c>
      <c r="BP82">
        <v>48.32</v>
      </c>
      <c r="BQ82">
        <v>14.5</v>
      </c>
      <c r="BR82">
        <v>48.32</v>
      </c>
      <c r="BS82">
        <v>0</v>
      </c>
      <c r="BT82">
        <v>4.83</v>
      </c>
      <c r="BU82">
        <v>19.329999999999998</v>
      </c>
      <c r="BV82">
        <v>39.619999999999997</v>
      </c>
      <c r="BW82">
        <v>5.8</v>
      </c>
      <c r="BX82">
        <v>14.85</v>
      </c>
      <c r="BY82">
        <v>6.76</v>
      </c>
      <c r="BZ82">
        <v>19.329999999999998</v>
      </c>
      <c r="CA82">
        <v>24.7</v>
      </c>
      <c r="CB82">
        <v>57.98</v>
      </c>
    </row>
    <row r="83" spans="7:80">
      <c r="G83" t="s">
        <v>125</v>
      </c>
      <c r="H83" s="73">
        <v>657.81999999999994</v>
      </c>
      <c r="I83" s="46">
        <v>212.01999999999998</v>
      </c>
      <c r="J83" s="46">
        <v>681.86</v>
      </c>
      <c r="K83" s="46">
        <v>111.81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2</v>
      </c>
      <c r="X83">
        <v>115.97</v>
      </c>
      <c r="Y83">
        <v>12.45</v>
      </c>
      <c r="Z83">
        <v>0</v>
      </c>
      <c r="AA83">
        <v>0.68</v>
      </c>
      <c r="AB83">
        <v>0</v>
      </c>
      <c r="AC83">
        <v>0</v>
      </c>
      <c r="AD83">
        <v>37.33</v>
      </c>
      <c r="AE83">
        <v>91.81</v>
      </c>
      <c r="AF83">
        <v>1.93</v>
      </c>
      <c r="AG83">
        <v>1.93</v>
      </c>
      <c r="AH83">
        <v>96.64</v>
      </c>
      <c r="AI83">
        <v>0</v>
      </c>
      <c r="AJ83">
        <v>0</v>
      </c>
      <c r="AK83">
        <v>48.51</v>
      </c>
      <c r="AL83">
        <v>0</v>
      </c>
      <c r="AM83">
        <v>0</v>
      </c>
      <c r="AN83">
        <v>66.87</v>
      </c>
      <c r="AO83">
        <v>67.650000000000006</v>
      </c>
      <c r="AP83">
        <v>96.64</v>
      </c>
      <c r="AQ83">
        <v>1.93</v>
      </c>
      <c r="AR83">
        <v>96.64</v>
      </c>
      <c r="AS83">
        <v>0</v>
      </c>
      <c r="AT83">
        <v>0</v>
      </c>
      <c r="AU83">
        <v>0</v>
      </c>
      <c r="AV83">
        <v>1.93</v>
      </c>
      <c r="AW83">
        <v>37.33</v>
      </c>
      <c r="AX83">
        <v>0</v>
      </c>
      <c r="AY83">
        <v>0</v>
      </c>
      <c r="AZ83">
        <v>0</v>
      </c>
      <c r="BA83">
        <v>0</v>
      </c>
      <c r="BB83">
        <v>193.28</v>
      </c>
      <c r="BC83">
        <v>167.19</v>
      </c>
      <c r="BD83">
        <v>0</v>
      </c>
      <c r="BE83">
        <v>0</v>
      </c>
      <c r="BF83">
        <v>0</v>
      </c>
      <c r="BG83">
        <v>26.09</v>
      </c>
      <c r="BH83">
        <v>0</v>
      </c>
      <c r="BI83">
        <v>4.83</v>
      </c>
      <c r="BJ83">
        <v>96.64</v>
      </c>
      <c r="BK83">
        <v>0</v>
      </c>
      <c r="BL83">
        <v>0</v>
      </c>
      <c r="BM83">
        <v>48.32</v>
      </c>
      <c r="BN83">
        <v>46.39</v>
      </c>
      <c r="BO83">
        <v>0</v>
      </c>
      <c r="BP83">
        <v>48.32</v>
      </c>
      <c r="BQ83">
        <v>14.5</v>
      </c>
      <c r="BR83">
        <v>48.32</v>
      </c>
      <c r="BS83">
        <v>0</v>
      </c>
      <c r="BT83">
        <v>4.83</v>
      </c>
      <c r="BU83">
        <v>19.329999999999998</v>
      </c>
      <c r="BV83">
        <v>39.619999999999997</v>
      </c>
      <c r="BW83">
        <v>5.8</v>
      </c>
      <c r="BX83">
        <v>15.04</v>
      </c>
      <c r="BY83">
        <v>6.76</v>
      </c>
      <c r="BZ83">
        <v>19.329999999999998</v>
      </c>
      <c r="CA83">
        <v>24.7</v>
      </c>
      <c r="CB83">
        <v>57.98</v>
      </c>
    </row>
    <row r="84" spans="7:80">
      <c r="G84" t="s">
        <v>126</v>
      </c>
      <c r="H84" s="73">
        <v>657.81999999999994</v>
      </c>
      <c r="I84" s="46">
        <v>212.01999999999998</v>
      </c>
      <c r="J84" s="46">
        <v>681.86</v>
      </c>
      <c r="K84" s="46">
        <v>111.81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2</v>
      </c>
      <c r="X84">
        <v>115.97</v>
      </c>
      <c r="Y84">
        <v>12.45</v>
      </c>
      <c r="Z84">
        <v>0</v>
      </c>
      <c r="AA84">
        <v>0.68</v>
      </c>
      <c r="AB84">
        <v>0</v>
      </c>
      <c r="AC84">
        <v>0</v>
      </c>
      <c r="AD84">
        <v>37.33</v>
      </c>
      <c r="AE84">
        <v>91.81</v>
      </c>
      <c r="AF84">
        <v>1.93</v>
      </c>
      <c r="AG84">
        <v>1.93</v>
      </c>
      <c r="AH84">
        <v>96.64</v>
      </c>
      <c r="AI84">
        <v>0</v>
      </c>
      <c r="AJ84">
        <v>0</v>
      </c>
      <c r="AK84">
        <v>48.51</v>
      </c>
      <c r="AL84">
        <v>0</v>
      </c>
      <c r="AM84">
        <v>0</v>
      </c>
      <c r="AN84">
        <v>66.87</v>
      </c>
      <c r="AO84">
        <v>67.650000000000006</v>
      </c>
      <c r="AP84">
        <v>96.64</v>
      </c>
      <c r="AQ84">
        <v>1.93</v>
      </c>
      <c r="AR84">
        <v>96.64</v>
      </c>
      <c r="AS84">
        <v>0</v>
      </c>
      <c r="AT84">
        <v>0</v>
      </c>
      <c r="AU84">
        <v>0</v>
      </c>
      <c r="AV84">
        <v>1.93</v>
      </c>
      <c r="AW84">
        <v>37.33</v>
      </c>
      <c r="AX84">
        <v>0</v>
      </c>
      <c r="AY84">
        <v>0</v>
      </c>
      <c r="AZ84">
        <v>0</v>
      </c>
      <c r="BA84">
        <v>0</v>
      </c>
      <c r="BB84">
        <v>193.28</v>
      </c>
      <c r="BC84">
        <v>167.19</v>
      </c>
      <c r="BD84">
        <v>0</v>
      </c>
      <c r="BE84">
        <v>0</v>
      </c>
      <c r="BF84">
        <v>0</v>
      </c>
      <c r="BG84">
        <v>26.09</v>
      </c>
      <c r="BH84">
        <v>0</v>
      </c>
      <c r="BI84">
        <v>4.83</v>
      </c>
      <c r="BJ84">
        <v>96.64</v>
      </c>
      <c r="BK84">
        <v>0</v>
      </c>
      <c r="BL84">
        <v>0</v>
      </c>
      <c r="BM84">
        <v>48.32</v>
      </c>
      <c r="BN84">
        <v>46.39</v>
      </c>
      <c r="BO84">
        <v>0</v>
      </c>
      <c r="BP84">
        <v>48.32</v>
      </c>
      <c r="BQ84">
        <v>14.5</v>
      </c>
      <c r="BR84">
        <v>48.32</v>
      </c>
      <c r="BS84">
        <v>0</v>
      </c>
      <c r="BT84">
        <v>4.83</v>
      </c>
      <c r="BU84">
        <v>19.329999999999998</v>
      </c>
      <c r="BV84">
        <v>39.619999999999997</v>
      </c>
      <c r="BW84">
        <v>5.8</v>
      </c>
      <c r="BX84">
        <v>15.04</v>
      </c>
      <c r="BY84">
        <v>6.76</v>
      </c>
      <c r="BZ84">
        <v>19.329999999999998</v>
      </c>
      <c r="CA84">
        <v>24.7</v>
      </c>
      <c r="CB84">
        <v>57.98</v>
      </c>
    </row>
    <row r="85" spans="7:80">
      <c r="G85" t="s">
        <v>127</v>
      </c>
      <c r="H85" s="73">
        <v>657.81999999999994</v>
      </c>
      <c r="I85" s="46">
        <v>212.01999999999998</v>
      </c>
      <c r="J85" s="46">
        <v>681.86</v>
      </c>
      <c r="K85" s="46">
        <v>111.81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2</v>
      </c>
      <c r="X85">
        <v>115.97</v>
      </c>
      <c r="Y85">
        <v>12.45</v>
      </c>
      <c r="Z85">
        <v>0</v>
      </c>
      <c r="AA85">
        <v>0.68</v>
      </c>
      <c r="AB85">
        <v>0</v>
      </c>
      <c r="AC85">
        <v>0</v>
      </c>
      <c r="AD85">
        <v>37.33</v>
      </c>
      <c r="AE85">
        <v>91.81</v>
      </c>
      <c r="AF85">
        <v>1.93</v>
      </c>
      <c r="AG85">
        <v>1.93</v>
      </c>
      <c r="AH85">
        <v>96.64</v>
      </c>
      <c r="AI85">
        <v>0</v>
      </c>
      <c r="AJ85">
        <v>0</v>
      </c>
      <c r="AK85">
        <v>48.51</v>
      </c>
      <c r="AL85">
        <v>0</v>
      </c>
      <c r="AM85">
        <v>0</v>
      </c>
      <c r="AN85">
        <v>66.87</v>
      </c>
      <c r="AO85">
        <v>67.650000000000006</v>
      </c>
      <c r="AP85">
        <v>96.64</v>
      </c>
      <c r="AQ85">
        <v>1.93</v>
      </c>
      <c r="AR85">
        <v>96.64</v>
      </c>
      <c r="AS85">
        <v>0</v>
      </c>
      <c r="AT85">
        <v>0</v>
      </c>
      <c r="AU85">
        <v>0</v>
      </c>
      <c r="AV85">
        <v>1.93</v>
      </c>
      <c r="AW85">
        <v>37.33</v>
      </c>
      <c r="AX85">
        <v>0</v>
      </c>
      <c r="AY85">
        <v>0</v>
      </c>
      <c r="AZ85">
        <v>0</v>
      </c>
      <c r="BA85">
        <v>0</v>
      </c>
      <c r="BB85">
        <v>193.28</v>
      </c>
      <c r="BC85">
        <v>167.19</v>
      </c>
      <c r="BD85">
        <v>0</v>
      </c>
      <c r="BE85">
        <v>0</v>
      </c>
      <c r="BF85">
        <v>0</v>
      </c>
      <c r="BG85">
        <v>26.09</v>
      </c>
      <c r="BH85">
        <v>0</v>
      </c>
      <c r="BI85">
        <v>4.83</v>
      </c>
      <c r="BJ85">
        <v>96.64</v>
      </c>
      <c r="BK85">
        <v>0</v>
      </c>
      <c r="BL85">
        <v>0</v>
      </c>
      <c r="BM85">
        <v>48.32</v>
      </c>
      <c r="BN85">
        <v>46.39</v>
      </c>
      <c r="BO85">
        <v>0</v>
      </c>
      <c r="BP85">
        <v>48.32</v>
      </c>
      <c r="BQ85">
        <v>14.5</v>
      </c>
      <c r="BR85">
        <v>48.32</v>
      </c>
      <c r="BS85">
        <v>0</v>
      </c>
      <c r="BT85">
        <v>4.83</v>
      </c>
      <c r="BU85">
        <v>19.329999999999998</v>
      </c>
      <c r="BV85">
        <v>39.619999999999997</v>
      </c>
      <c r="BW85">
        <v>5.8</v>
      </c>
      <c r="BX85">
        <v>15.04</v>
      </c>
      <c r="BY85">
        <v>6.76</v>
      </c>
      <c r="BZ85">
        <v>19.329999999999998</v>
      </c>
      <c r="CA85">
        <v>24.7</v>
      </c>
      <c r="CB85">
        <v>57.98</v>
      </c>
    </row>
    <row r="86" spans="7:80">
      <c r="G86" t="s">
        <v>128</v>
      </c>
      <c r="H86" s="73">
        <v>657.81999999999994</v>
      </c>
      <c r="I86" s="46">
        <v>212.01999999999998</v>
      </c>
      <c r="J86" s="46">
        <v>681.86</v>
      </c>
      <c r="K86" s="46">
        <v>111.81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2</v>
      </c>
      <c r="X86">
        <v>115.97</v>
      </c>
      <c r="Y86">
        <v>12.45</v>
      </c>
      <c r="Z86">
        <v>0</v>
      </c>
      <c r="AA86">
        <v>0.68</v>
      </c>
      <c r="AB86">
        <v>0</v>
      </c>
      <c r="AC86">
        <v>0</v>
      </c>
      <c r="AD86">
        <v>37.33</v>
      </c>
      <c r="AE86">
        <v>91.81</v>
      </c>
      <c r="AF86">
        <v>1.93</v>
      </c>
      <c r="AG86">
        <v>1.93</v>
      </c>
      <c r="AH86">
        <v>96.64</v>
      </c>
      <c r="AI86">
        <v>0</v>
      </c>
      <c r="AJ86">
        <v>0</v>
      </c>
      <c r="AK86">
        <v>48.51</v>
      </c>
      <c r="AL86">
        <v>0</v>
      </c>
      <c r="AM86">
        <v>0</v>
      </c>
      <c r="AN86">
        <v>66.87</v>
      </c>
      <c r="AO86">
        <v>67.650000000000006</v>
      </c>
      <c r="AP86">
        <v>96.64</v>
      </c>
      <c r="AQ86">
        <v>1.93</v>
      </c>
      <c r="AR86">
        <v>96.64</v>
      </c>
      <c r="AS86">
        <v>0</v>
      </c>
      <c r="AT86">
        <v>0</v>
      </c>
      <c r="AU86">
        <v>0</v>
      </c>
      <c r="AV86">
        <v>1.93</v>
      </c>
      <c r="AW86">
        <v>37.33</v>
      </c>
      <c r="AX86">
        <v>0</v>
      </c>
      <c r="AY86">
        <v>0</v>
      </c>
      <c r="AZ86">
        <v>0</v>
      </c>
      <c r="BA86">
        <v>0</v>
      </c>
      <c r="BB86">
        <v>193.28</v>
      </c>
      <c r="BC86">
        <v>167.19</v>
      </c>
      <c r="BD86">
        <v>0</v>
      </c>
      <c r="BE86">
        <v>0</v>
      </c>
      <c r="BF86">
        <v>0</v>
      </c>
      <c r="BG86">
        <v>26.09</v>
      </c>
      <c r="BH86">
        <v>0</v>
      </c>
      <c r="BI86">
        <v>4.83</v>
      </c>
      <c r="BJ86">
        <v>96.64</v>
      </c>
      <c r="BK86">
        <v>0</v>
      </c>
      <c r="BL86">
        <v>0</v>
      </c>
      <c r="BM86">
        <v>48.32</v>
      </c>
      <c r="BN86">
        <v>46.39</v>
      </c>
      <c r="BO86">
        <v>0</v>
      </c>
      <c r="BP86">
        <v>48.32</v>
      </c>
      <c r="BQ86">
        <v>14.5</v>
      </c>
      <c r="BR86">
        <v>48.32</v>
      </c>
      <c r="BS86">
        <v>0</v>
      </c>
      <c r="BT86">
        <v>4.83</v>
      </c>
      <c r="BU86">
        <v>19.329999999999998</v>
      </c>
      <c r="BV86">
        <v>39.619999999999997</v>
      </c>
      <c r="BW86">
        <v>5.8</v>
      </c>
      <c r="BX86">
        <v>15.04</v>
      </c>
      <c r="BY86">
        <v>6.76</v>
      </c>
      <c r="BZ86">
        <v>19.329999999999998</v>
      </c>
      <c r="CA86">
        <v>24.7</v>
      </c>
      <c r="CB86">
        <v>57.98</v>
      </c>
    </row>
    <row r="87" spans="7:80">
      <c r="G87" t="s">
        <v>129</v>
      </c>
      <c r="H87" s="73">
        <v>897.49000000000024</v>
      </c>
      <c r="I87" s="46">
        <v>209.22000000000003</v>
      </c>
      <c r="J87" s="46">
        <v>681.86</v>
      </c>
      <c r="K87" s="46">
        <v>111.81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2</v>
      </c>
      <c r="X87">
        <v>115.97</v>
      </c>
      <c r="Y87">
        <v>12.45</v>
      </c>
      <c r="Z87">
        <v>241.6</v>
      </c>
      <c r="AA87">
        <v>0.68</v>
      </c>
      <c r="AB87">
        <v>0</v>
      </c>
      <c r="AC87">
        <v>0</v>
      </c>
      <c r="AD87">
        <v>37.33</v>
      </c>
      <c r="AE87">
        <v>91.81</v>
      </c>
      <c r="AF87">
        <v>0</v>
      </c>
      <c r="AG87">
        <v>1.93</v>
      </c>
      <c r="AH87">
        <v>96.64</v>
      </c>
      <c r="AI87">
        <v>0</v>
      </c>
      <c r="AJ87">
        <v>0</v>
      </c>
      <c r="AK87">
        <v>45.71</v>
      </c>
      <c r="AL87">
        <v>0</v>
      </c>
      <c r="AM87">
        <v>0</v>
      </c>
      <c r="AN87">
        <v>66.87</v>
      </c>
      <c r="AO87">
        <v>67.650000000000006</v>
      </c>
      <c r="AP87">
        <v>96.64</v>
      </c>
      <c r="AQ87">
        <v>1.93</v>
      </c>
      <c r="AR87">
        <v>96.64</v>
      </c>
      <c r="AS87">
        <v>0</v>
      </c>
      <c r="AT87">
        <v>0</v>
      </c>
      <c r="AU87">
        <v>0</v>
      </c>
      <c r="AV87">
        <v>1.93</v>
      </c>
      <c r="AW87">
        <v>37.33</v>
      </c>
      <c r="AX87">
        <v>0</v>
      </c>
      <c r="AY87">
        <v>0</v>
      </c>
      <c r="AZ87">
        <v>0</v>
      </c>
      <c r="BA87">
        <v>0</v>
      </c>
      <c r="BB87">
        <v>193.28</v>
      </c>
      <c r="BC87">
        <v>167.19</v>
      </c>
      <c r="BD87">
        <v>0</v>
      </c>
      <c r="BE87">
        <v>0</v>
      </c>
      <c r="BF87">
        <v>0</v>
      </c>
      <c r="BG87">
        <v>26.09</v>
      </c>
      <c r="BH87">
        <v>0</v>
      </c>
      <c r="BI87">
        <v>4.83</v>
      </c>
      <c r="BJ87">
        <v>96.64</v>
      </c>
      <c r="BK87">
        <v>0</v>
      </c>
      <c r="BL87">
        <v>0</v>
      </c>
      <c r="BM87">
        <v>48.32</v>
      </c>
      <c r="BN87">
        <v>46.39</v>
      </c>
      <c r="BO87">
        <v>0</v>
      </c>
      <c r="BP87">
        <v>48.32</v>
      </c>
      <c r="BQ87">
        <v>14.5</v>
      </c>
      <c r="BR87">
        <v>48.32</v>
      </c>
      <c r="BS87">
        <v>0</v>
      </c>
      <c r="BT87">
        <v>4.83</v>
      </c>
      <c r="BU87">
        <v>19.329999999999998</v>
      </c>
      <c r="BV87">
        <v>39.619999999999997</v>
      </c>
      <c r="BW87">
        <v>5.8</v>
      </c>
      <c r="BX87">
        <v>15.04</v>
      </c>
      <c r="BY87">
        <v>6.76</v>
      </c>
      <c r="BZ87">
        <v>19.329999999999998</v>
      </c>
      <c r="CA87">
        <v>24.7</v>
      </c>
      <c r="CB87">
        <v>57.98</v>
      </c>
    </row>
    <row r="88" spans="7:80">
      <c r="G88" t="s">
        <v>130</v>
      </c>
      <c r="H88" s="73">
        <v>897.49000000000024</v>
      </c>
      <c r="I88" s="46">
        <v>204.39</v>
      </c>
      <c r="J88" s="46">
        <v>681.86</v>
      </c>
      <c r="K88" s="46">
        <v>111.81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2</v>
      </c>
      <c r="X88">
        <v>115.97</v>
      </c>
      <c r="Y88">
        <v>12.45</v>
      </c>
      <c r="Z88">
        <v>241.6</v>
      </c>
      <c r="AA88">
        <v>0.68</v>
      </c>
      <c r="AB88">
        <v>0</v>
      </c>
      <c r="AC88">
        <v>0</v>
      </c>
      <c r="AD88">
        <v>37.33</v>
      </c>
      <c r="AE88">
        <v>91.81</v>
      </c>
      <c r="AF88">
        <v>0</v>
      </c>
      <c r="AG88">
        <v>1.93</v>
      </c>
      <c r="AH88">
        <v>96.64</v>
      </c>
      <c r="AI88">
        <v>0</v>
      </c>
      <c r="AJ88">
        <v>0</v>
      </c>
      <c r="AK88">
        <v>40.880000000000003</v>
      </c>
      <c r="AL88">
        <v>0</v>
      </c>
      <c r="AM88">
        <v>0</v>
      </c>
      <c r="AN88">
        <v>66.87</v>
      </c>
      <c r="AO88">
        <v>67.650000000000006</v>
      </c>
      <c r="AP88">
        <v>96.64</v>
      </c>
      <c r="AQ88">
        <v>1.93</v>
      </c>
      <c r="AR88">
        <v>96.64</v>
      </c>
      <c r="AS88">
        <v>0</v>
      </c>
      <c r="AT88">
        <v>0</v>
      </c>
      <c r="AU88">
        <v>0</v>
      </c>
      <c r="AV88">
        <v>1.93</v>
      </c>
      <c r="AW88">
        <v>37.33</v>
      </c>
      <c r="AX88">
        <v>0</v>
      </c>
      <c r="AY88">
        <v>0</v>
      </c>
      <c r="AZ88">
        <v>0</v>
      </c>
      <c r="BA88">
        <v>0</v>
      </c>
      <c r="BB88">
        <v>193.28</v>
      </c>
      <c r="BC88">
        <v>167.19</v>
      </c>
      <c r="BD88">
        <v>0</v>
      </c>
      <c r="BE88">
        <v>0</v>
      </c>
      <c r="BF88">
        <v>0</v>
      </c>
      <c r="BG88">
        <v>26.09</v>
      </c>
      <c r="BH88">
        <v>0</v>
      </c>
      <c r="BI88">
        <v>4.83</v>
      </c>
      <c r="BJ88">
        <v>96.64</v>
      </c>
      <c r="BK88">
        <v>0</v>
      </c>
      <c r="BL88">
        <v>0</v>
      </c>
      <c r="BM88">
        <v>48.32</v>
      </c>
      <c r="BN88">
        <v>46.39</v>
      </c>
      <c r="BO88">
        <v>0</v>
      </c>
      <c r="BP88">
        <v>48.32</v>
      </c>
      <c r="BQ88">
        <v>14.5</v>
      </c>
      <c r="BR88">
        <v>48.32</v>
      </c>
      <c r="BS88">
        <v>0</v>
      </c>
      <c r="BT88">
        <v>4.83</v>
      </c>
      <c r="BU88">
        <v>19.329999999999998</v>
      </c>
      <c r="BV88">
        <v>39.619999999999997</v>
      </c>
      <c r="BW88">
        <v>5.8</v>
      </c>
      <c r="BX88">
        <v>15.04</v>
      </c>
      <c r="BY88">
        <v>6.76</v>
      </c>
      <c r="BZ88">
        <v>19.329999999999998</v>
      </c>
      <c r="CA88">
        <v>24.7</v>
      </c>
      <c r="CB88">
        <v>57.98</v>
      </c>
    </row>
    <row r="89" spans="7:80">
      <c r="G89" t="s">
        <v>131</v>
      </c>
      <c r="H89" s="73">
        <v>897.49000000000024</v>
      </c>
      <c r="I89" s="46">
        <v>200.81</v>
      </c>
      <c r="J89" s="46">
        <v>681.86</v>
      </c>
      <c r="K89" s="46">
        <v>111.81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2</v>
      </c>
      <c r="X89">
        <v>115.97</v>
      </c>
      <c r="Y89">
        <v>12.45</v>
      </c>
      <c r="Z89">
        <v>241.6</v>
      </c>
      <c r="AA89">
        <v>0.68</v>
      </c>
      <c r="AB89">
        <v>0</v>
      </c>
      <c r="AC89">
        <v>0</v>
      </c>
      <c r="AD89">
        <v>37.33</v>
      </c>
      <c r="AE89">
        <v>91.81</v>
      </c>
      <c r="AF89">
        <v>0</v>
      </c>
      <c r="AG89">
        <v>1.93</v>
      </c>
      <c r="AH89">
        <v>96.64</v>
      </c>
      <c r="AI89">
        <v>0</v>
      </c>
      <c r="AJ89">
        <v>0</v>
      </c>
      <c r="AK89">
        <v>37.299999999999997</v>
      </c>
      <c r="AL89">
        <v>0</v>
      </c>
      <c r="AM89">
        <v>0</v>
      </c>
      <c r="AN89">
        <v>66.87</v>
      </c>
      <c r="AO89">
        <v>67.650000000000006</v>
      </c>
      <c r="AP89">
        <v>96.64</v>
      </c>
      <c r="AQ89">
        <v>1.93</v>
      </c>
      <c r="AR89">
        <v>96.64</v>
      </c>
      <c r="AS89">
        <v>0</v>
      </c>
      <c r="AT89">
        <v>0</v>
      </c>
      <c r="AU89">
        <v>0</v>
      </c>
      <c r="AV89">
        <v>1.93</v>
      </c>
      <c r="AW89">
        <v>37.33</v>
      </c>
      <c r="AX89">
        <v>0</v>
      </c>
      <c r="AY89">
        <v>0</v>
      </c>
      <c r="AZ89">
        <v>0</v>
      </c>
      <c r="BA89">
        <v>0</v>
      </c>
      <c r="BB89">
        <v>193.28</v>
      </c>
      <c r="BC89">
        <v>167.19</v>
      </c>
      <c r="BD89">
        <v>0</v>
      </c>
      <c r="BE89">
        <v>0</v>
      </c>
      <c r="BF89">
        <v>0</v>
      </c>
      <c r="BG89">
        <v>26.09</v>
      </c>
      <c r="BH89">
        <v>0</v>
      </c>
      <c r="BI89">
        <v>4.83</v>
      </c>
      <c r="BJ89">
        <v>96.64</v>
      </c>
      <c r="BK89">
        <v>0</v>
      </c>
      <c r="BL89">
        <v>0</v>
      </c>
      <c r="BM89">
        <v>48.32</v>
      </c>
      <c r="BN89">
        <v>46.39</v>
      </c>
      <c r="BO89">
        <v>0</v>
      </c>
      <c r="BP89">
        <v>48.32</v>
      </c>
      <c r="BQ89">
        <v>14.5</v>
      </c>
      <c r="BR89">
        <v>48.32</v>
      </c>
      <c r="BS89">
        <v>0</v>
      </c>
      <c r="BT89">
        <v>4.83</v>
      </c>
      <c r="BU89">
        <v>19.329999999999998</v>
      </c>
      <c r="BV89">
        <v>39.619999999999997</v>
      </c>
      <c r="BW89">
        <v>5.8</v>
      </c>
      <c r="BX89">
        <v>15.04</v>
      </c>
      <c r="BY89">
        <v>6.76</v>
      </c>
      <c r="BZ89">
        <v>19.329999999999998</v>
      </c>
      <c r="CA89">
        <v>24.7</v>
      </c>
      <c r="CB89">
        <v>57.98</v>
      </c>
    </row>
    <row r="90" spans="7:80">
      <c r="G90" t="s">
        <v>132</v>
      </c>
      <c r="H90" s="73">
        <v>897.49000000000024</v>
      </c>
      <c r="I90" s="46">
        <v>199.75</v>
      </c>
      <c r="J90" s="46">
        <v>681.86</v>
      </c>
      <c r="K90" s="46">
        <v>111.81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2</v>
      </c>
      <c r="X90">
        <v>115.97</v>
      </c>
      <c r="Y90">
        <v>12.45</v>
      </c>
      <c r="Z90">
        <v>241.6</v>
      </c>
      <c r="AA90">
        <v>0.68</v>
      </c>
      <c r="AB90">
        <v>0</v>
      </c>
      <c r="AC90">
        <v>0</v>
      </c>
      <c r="AD90">
        <v>37.33</v>
      </c>
      <c r="AE90">
        <v>91.81</v>
      </c>
      <c r="AF90">
        <v>0</v>
      </c>
      <c r="AG90">
        <v>1.93</v>
      </c>
      <c r="AH90">
        <v>96.64</v>
      </c>
      <c r="AI90">
        <v>0</v>
      </c>
      <c r="AJ90">
        <v>0</v>
      </c>
      <c r="AK90">
        <v>36.24</v>
      </c>
      <c r="AL90">
        <v>0</v>
      </c>
      <c r="AM90">
        <v>0</v>
      </c>
      <c r="AN90">
        <v>66.87</v>
      </c>
      <c r="AO90">
        <v>67.650000000000006</v>
      </c>
      <c r="AP90">
        <v>96.64</v>
      </c>
      <c r="AQ90">
        <v>1.93</v>
      </c>
      <c r="AR90">
        <v>96.64</v>
      </c>
      <c r="AS90">
        <v>0</v>
      </c>
      <c r="AT90">
        <v>0</v>
      </c>
      <c r="AU90">
        <v>0</v>
      </c>
      <c r="AV90">
        <v>1.93</v>
      </c>
      <c r="AW90">
        <v>37.33</v>
      </c>
      <c r="AX90">
        <v>0</v>
      </c>
      <c r="AY90">
        <v>0</v>
      </c>
      <c r="AZ90">
        <v>0</v>
      </c>
      <c r="BA90">
        <v>0</v>
      </c>
      <c r="BB90">
        <v>193.28</v>
      </c>
      <c r="BC90">
        <v>167.19</v>
      </c>
      <c r="BD90">
        <v>0</v>
      </c>
      <c r="BE90">
        <v>0</v>
      </c>
      <c r="BF90">
        <v>0</v>
      </c>
      <c r="BG90">
        <v>26.09</v>
      </c>
      <c r="BH90">
        <v>0</v>
      </c>
      <c r="BI90">
        <v>4.83</v>
      </c>
      <c r="BJ90">
        <v>96.64</v>
      </c>
      <c r="BK90">
        <v>0</v>
      </c>
      <c r="BL90">
        <v>0</v>
      </c>
      <c r="BM90">
        <v>48.32</v>
      </c>
      <c r="BN90">
        <v>46.39</v>
      </c>
      <c r="BO90">
        <v>0</v>
      </c>
      <c r="BP90">
        <v>48.32</v>
      </c>
      <c r="BQ90">
        <v>14.5</v>
      </c>
      <c r="BR90">
        <v>48.32</v>
      </c>
      <c r="BS90">
        <v>0</v>
      </c>
      <c r="BT90">
        <v>4.83</v>
      </c>
      <c r="BU90">
        <v>19.329999999999998</v>
      </c>
      <c r="BV90">
        <v>39.619999999999997</v>
      </c>
      <c r="BW90">
        <v>5.8</v>
      </c>
      <c r="BX90">
        <v>15.04</v>
      </c>
      <c r="BY90">
        <v>6.76</v>
      </c>
      <c r="BZ90">
        <v>19.329999999999998</v>
      </c>
      <c r="CA90">
        <v>24.7</v>
      </c>
      <c r="CB90">
        <v>57.98</v>
      </c>
    </row>
    <row r="91" spans="7:80">
      <c r="G91" t="s">
        <v>133</v>
      </c>
      <c r="H91" s="73">
        <v>946.78000000000031</v>
      </c>
      <c r="I91" s="46">
        <v>207.48000000000002</v>
      </c>
      <c r="J91" s="46">
        <v>681.58</v>
      </c>
      <c r="K91" s="46">
        <v>111.81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2</v>
      </c>
      <c r="X91">
        <v>115.97</v>
      </c>
      <c r="Y91">
        <v>12.45</v>
      </c>
      <c r="Z91">
        <v>289.92</v>
      </c>
      <c r="AA91">
        <v>0.68</v>
      </c>
      <c r="AB91">
        <v>0</v>
      </c>
      <c r="AC91">
        <v>0</v>
      </c>
      <c r="AD91">
        <v>37.33</v>
      </c>
      <c r="AE91">
        <v>91.81</v>
      </c>
      <c r="AF91">
        <v>0</v>
      </c>
      <c r="AG91">
        <v>1.93</v>
      </c>
      <c r="AH91">
        <v>96.64</v>
      </c>
      <c r="AI91">
        <v>0</v>
      </c>
      <c r="AJ91">
        <v>0</v>
      </c>
      <c r="AK91">
        <v>34.31</v>
      </c>
      <c r="AL91">
        <v>9.66</v>
      </c>
      <c r="AM91">
        <v>0</v>
      </c>
      <c r="AN91">
        <v>66.87</v>
      </c>
      <c r="AO91">
        <v>67.650000000000006</v>
      </c>
      <c r="AP91">
        <v>96.64</v>
      </c>
      <c r="AQ91">
        <v>1.93</v>
      </c>
      <c r="AR91">
        <v>96.64</v>
      </c>
      <c r="AS91">
        <v>0</v>
      </c>
      <c r="AT91">
        <v>0.97</v>
      </c>
      <c r="AU91">
        <v>0</v>
      </c>
      <c r="AV91">
        <v>1.93</v>
      </c>
      <c r="AW91">
        <v>37.33</v>
      </c>
      <c r="AX91">
        <v>0</v>
      </c>
      <c r="AY91">
        <v>0</v>
      </c>
      <c r="AZ91">
        <v>0</v>
      </c>
      <c r="BA91">
        <v>0</v>
      </c>
      <c r="BB91">
        <v>193.28</v>
      </c>
      <c r="BC91">
        <v>167.19</v>
      </c>
      <c r="BD91">
        <v>0</v>
      </c>
      <c r="BE91">
        <v>0</v>
      </c>
      <c r="BF91">
        <v>0</v>
      </c>
      <c r="BG91">
        <v>26.09</v>
      </c>
      <c r="BH91">
        <v>0</v>
      </c>
      <c r="BI91">
        <v>4.83</v>
      </c>
      <c r="BJ91">
        <v>96.64</v>
      </c>
      <c r="BK91">
        <v>0</v>
      </c>
      <c r="BL91">
        <v>0</v>
      </c>
      <c r="BM91">
        <v>48.32</v>
      </c>
      <c r="BN91">
        <v>46.39</v>
      </c>
      <c r="BO91">
        <v>0</v>
      </c>
      <c r="BP91">
        <v>48.32</v>
      </c>
      <c r="BQ91">
        <v>14.5</v>
      </c>
      <c r="BR91">
        <v>48.32</v>
      </c>
      <c r="BS91">
        <v>0</v>
      </c>
      <c r="BT91">
        <v>4.83</v>
      </c>
      <c r="BU91">
        <v>19.329999999999998</v>
      </c>
      <c r="BV91">
        <v>39.619999999999997</v>
      </c>
      <c r="BW91">
        <v>5.8</v>
      </c>
      <c r="BX91">
        <v>14.76</v>
      </c>
      <c r="BY91">
        <v>6.76</v>
      </c>
      <c r="BZ91">
        <v>19.329999999999998</v>
      </c>
      <c r="CA91">
        <v>24.7</v>
      </c>
      <c r="CB91">
        <v>57.98</v>
      </c>
    </row>
    <row r="92" spans="7:80">
      <c r="G92" t="s">
        <v>134</v>
      </c>
      <c r="H92" s="73">
        <v>946.78000000000031</v>
      </c>
      <c r="I92" s="46">
        <v>206.03</v>
      </c>
      <c r="J92" s="46">
        <v>681.58</v>
      </c>
      <c r="K92" s="46">
        <v>111.81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2</v>
      </c>
      <c r="X92">
        <v>115.97</v>
      </c>
      <c r="Y92">
        <v>12.45</v>
      </c>
      <c r="Z92">
        <v>289.92</v>
      </c>
      <c r="AA92">
        <v>0.68</v>
      </c>
      <c r="AB92">
        <v>0</v>
      </c>
      <c r="AC92">
        <v>0</v>
      </c>
      <c r="AD92">
        <v>37.33</v>
      </c>
      <c r="AE92">
        <v>91.81</v>
      </c>
      <c r="AF92">
        <v>0</v>
      </c>
      <c r="AG92">
        <v>1.93</v>
      </c>
      <c r="AH92">
        <v>96.64</v>
      </c>
      <c r="AI92">
        <v>0</v>
      </c>
      <c r="AJ92">
        <v>0</v>
      </c>
      <c r="AK92">
        <v>32.86</v>
      </c>
      <c r="AL92">
        <v>9.66</v>
      </c>
      <c r="AM92">
        <v>0</v>
      </c>
      <c r="AN92">
        <v>66.87</v>
      </c>
      <c r="AO92">
        <v>67.650000000000006</v>
      </c>
      <c r="AP92">
        <v>96.64</v>
      </c>
      <c r="AQ92">
        <v>1.93</v>
      </c>
      <c r="AR92">
        <v>96.64</v>
      </c>
      <c r="AS92">
        <v>0</v>
      </c>
      <c r="AT92">
        <v>0.97</v>
      </c>
      <c r="AU92">
        <v>0</v>
      </c>
      <c r="AV92">
        <v>1.93</v>
      </c>
      <c r="AW92">
        <v>37.33</v>
      </c>
      <c r="AX92">
        <v>0</v>
      </c>
      <c r="AY92">
        <v>0</v>
      </c>
      <c r="AZ92">
        <v>0</v>
      </c>
      <c r="BA92">
        <v>0</v>
      </c>
      <c r="BB92">
        <v>193.28</v>
      </c>
      <c r="BC92">
        <v>167.19</v>
      </c>
      <c r="BD92">
        <v>0</v>
      </c>
      <c r="BE92">
        <v>0</v>
      </c>
      <c r="BF92">
        <v>0</v>
      </c>
      <c r="BG92">
        <v>26.09</v>
      </c>
      <c r="BH92">
        <v>0</v>
      </c>
      <c r="BI92">
        <v>4.83</v>
      </c>
      <c r="BJ92">
        <v>96.64</v>
      </c>
      <c r="BK92">
        <v>0</v>
      </c>
      <c r="BL92">
        <v>0</v>
      </c>
      <c r="BM92">
        <v>48.32</v>
      </c>
      <c r="BN92">
        <v>46.39</v>
      </c>
      <c r="BO92">
        <v>0</v>
      </c>
      <c r="BP92">
        <v>48.32</v>
      </c>
      <c r="BQ92">
        <v>14.5</v>
      </c>
      <c r="BR92">
        <v>48.32</v>
      </c>
      <c r="BS92">
        <v>0</v>
      </c>
      <c r="BT92">
        <v>4.83</v>
      </c>
      <c r="BU92">
        <v>19.329999999999998</v>
      </c>
      <c r="BV92">
        <v>39.619999999999997</v>
      </c>
      <c r="BW92">
        <v>5.8</v>
      </c>
      <c r="BX92">
        <v>14.76</v>
      </c>
      <c r="BY92">
        <v>6.76</v>
      </c>
      <c r="BZ92">
        <v>19.329999999999998</v>
      </c>
      <c r="CA92">
        <v>24.7</v>
      </c>
      <c r="CB92">
        <v>57.98</v>
      </c>
    </row>
    <row r="93" spans="7:80">
      <c r="G93" t="s">
        <v>135</v>
      </c>
      <c r="H93" s="73">
        <v>946.78000000000031</v>
      </c>
      <c r="I93" s="46">
        <v>205.25</v>
      </c>
      <c r="J93" s="46">
        <v>681.58</v>
      </c>
      <c r="K93" s="46">
        <v>111.81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2</v>
      </c>
      <c r="X93">
        <v>115.97</v>
      </c>
      <c r="Y93">
        <v>12.45</v>
      </c>
      <c r="Z93">
        <v>289.92</v>
      </c>
      <c r="AA93">
        <v>0.68</v>
      </c>
      <c r="AB93">
        <v>0</v>
      </c>
      <c r="AC93">
        <v>0</v>
      </c>
      <c r="AD93">
        <v>37.33</v>
      </c>
      <c r="AE93">
        <v>91.81</v>
      </c>
      <c r="AF93">
        <v>0</v>
      </c>
      <c r="AG93">
        <v>1.93</v>
      </c>
      <c r="AH93">
        <v>96.64</v>
      </c>
      <c r="AI93">
        <v>0</v>
      </c>
      <c r="AJ93">
        <v>0</v>
      </c>
      <c r="AK93">
        <v>32.08</v>
      </c>
      <c r="AL93">
        <v>9.66</v>
      </c>
      <c r="AM93">
        <v>0</v>
      </c>
      <c r="AN93">
        <v>66.87</v>
      </c>
      <c r="AO93">
        <v>67.650000000000006</v>
      </c>
      <c r="AP93">
        <v>96.64</v>
      </c>
      <c r="AQ93">
        <v>1.93</v>
      </c>
      <c r="AR93">
        <v>96.64</v>
      </c>
      <c r="AS93">
        <v>0</v>
      </c>
      <c r="AT93">
        <v>0.97</v>
      </c>
      <c r="AU93">
        <v>0</v>
      </c>
      <c r="AV93">
        <v>1.93</v>
      </c>
      <c r="AW93">
        <v>37.33</v>
      </c>
      <c r="AX93">
        <v>0</v>
      </c>
      <c r="AY93">
        <v>0</v>
      </c>
      <c r="AZ93">
        <v>0</v>
      </c>
      <c r="BA93">
        <v>0</v>
      </c>
      <c r="BB93">
        <v>193.28</v>
      </c>
      <c r="BC93">
        <v>167.19</v>
      </c>
      <c r="BD93">
        <v>0</v>
      </c>
      <c r="BE93">
        <v>0</v>
      </c>
      <c r="BF93">
        <v>0</v>
      </c>
      <c r="BG93">
        <v>26.09</v>
      </c>
      <c r="BH93">
        <v>0</v>
      </c>
      <c r="BI93">
        <v>4.83</v>
      </c>
      <c r="BJ93">
        <v>96.64</v>
      </c>
      <c r="BK93">
        <v>0</v>
      </c>
      <c r="BL93">
        <v>0</v>
      </c>
      <c r="BM93">
        <v>48.32</v>
      </c>
      <c r="BN93">
        <v>46.39</v>
      </c>
      <c r="BO93">
        <v>0</v>
      </c>
      <c r="BP93">
        <v>48.32</v>
      </c>
      <c r="BQ93">
        <v>14.5</v>
      </c>
      <c r="BR93">
        <v>48.32</v>
      </c>
      <c r="BS93">
        <v>0</v>
      </c>
      <c r="BT93">
        <v>4.83</v>
      </c>
      <c r="BU93">
        <v>19.329999999999998</v>
      </c>
      <c r="BV93">
        <v>39.619999999999997</v>
      </c>
      <c r="BW93">
        <v>5.8</v>
      </c>
      <c r="BX93">
        <v>14.76</v>
      </c>
      <c r="BY93">
        <v>6.76</v>
      </c>
      <c r="BZ93">
        <v>19.329999999999998</v>
      </c>
      <c r="CA93">
        <v>24.7</v>
      </c>
      <c r="CB93">
        <v>57.98</v>
      </c>
    </row>
    <row r="94" spans="7:80">
      <c r="G94" t="s">
        <v>136</v>
      </c>
      <c r="H94" s="73">
        <v>946.78000000000031</v>
      </c>
      <c r="I94" s="46">
        <v>203.8</v>
      </c>
      <c r="J94" s="46">
        <v>681.58</v>
      </c>
      <c r="K94" s="46">
        <v>111.81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2</v>
      </c>
      <c r="X94">
        <v>115.97</v>
      </c>
      <c r="Y94">
        <v>12.45</v>
      </c>
      <c r="Z94">
        <v>289.92</v>
      </c>
      <c r="AA94">
        <v>0.68</v>
      </c>
      <c r="AB94">
        <v>0</v>
      </c>
      <c r="AC94">
        <v>0</v>
      </c>
      <c r="AD94">
        <v>37.33</v>
      </c>
      <c r="AE94">
        <v>91.81</v>
      </c>
      <c r="AF94">
        <v>0</v>
      </c>
      <c r="AG94">
        <v>1.93</v>
      </c>
      <c r="AH94">
        <v>96.64</v>
      </c>
      <c r="AI94">
        <v>0</v>
      </c>
      <c r="AJ94">
        <v>0</v>
      </c>
      <c r="AK94">
        <v>30.63</v>
      </c>
      <c r="AL94">
        <v>9.66</v>
      </c>
      <c r="AM94">
        <v>0</v>
      </c>
      <c r="AN94">
        <v>66.87</v>
      </c>
      <c r="AO94">
        <v>67.650000000000006</v>
      </c>
      <c r="AP94">
        <v>96.64</v>
      </c>
      <c r="AQ94">
        <v>1.93</v>
      </c>
      <c r="AR94">
        <v>96.64</v>
      </c>
      <c r="AS94">
        <v>0</v>
      </c>
      <c r="AT94">
        <v>0.97</v>
      </c>
      <c r="AU94">
        <v>0</v>
      </c>
      <c r="AV94">
        <v>1.93</v>
      </c>
      <c r="AW94">
        <v>37.33</v>
      </c>
      <c r="AX94">
        <v>0</v>
      </c>
      <c r="AY94">
        <v>0</v>
      </c>
      <c r="AZ94">
        <v>0</v>
      </c>
      <c r="BA94">
        <v>0</v>
      </c>
      <c r="BB94">
        <v>193.28</v>
      </c>
      <c r="BC94">
        <v>167.19</v>
      </c>
      <c r="BD94">
        <v>0</v>
      </c>
      <c r="BE94">
        <v>0</v>
      </c>
      <c r="BF94">
        <v>0</v>
      </c>
      <c r="BG94">
        <v>26.09</v>
      </c>
      <c r="BH94">
        <v>0</v>
      </c>
      <c r="BI94">
        <v>4.83</v>
      </c>
      <c r="BJ94">
        <v>96.64</v>
      </c>
      <c r="BK94">
        <v>0</v>
      </c>
      <c r="BL94">
        <v>0</v>
      </c>
      <c r="BM94">
        <v>48.32</v>
      </c>
      <c r="BN94">
        <v>46.39</v>
      </c>
      <c r="BO94">
        <v>0</v>
      </c>
      <c r="BP94">
        <v>48.32</v>
      </c>
      <c r="BQ94">
        <v>14.5</v>
      </c>
      <c r="BR94">
        <v>48.32</v>
      </c>
      <c r="BS94">
        <v>0</v>
      </c>
      <c r="BT94">
        <v>4.83</v>
      </c>
      <c r="BU94">
        <v>19.329999999999998</v>
      </c>
      <c r="BV94">
        <v>39.619999999999997</v>
      </c>
      <c r="BW94">
        <v>5.8</v>
      </c>
      <c r="BX94">
        <v>14.76</v>
      </c>
      <c r="BY94">
        <v>6.76</v>
      </c>
      <c r="BZ94">
        <v>19.329999999999998</v>
      </c>
      <c r="CA94">
        <v>24.7</v>
      </c>
      <c r="CB94">
        <v>57.98</v>
      </c>
    </row>
    <row r="95" spans="7:80">
      <c r="G95" t="s">
        <v>137</v>
      </c>
      <c r="H95" s="73">
        <v>1140.01</v>
      </c>
      <c r="I95" s="46">
        <v>204.19</v>
      </c>
      <c r="J95" s="46">
        <v>681.3900000000001</v>
      </c>
      <c r="K95" s="46">
        <v>111.81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2</v>
      </c>
      <c r="X95">
        <v>115.97</v>
      </c>
      <c r="Y95">
        <v>12.45</v>
      </c>
      <c r="Z95">
        <v>386.56</v>
      </c>
      <c r="AA95">
        <v>0.63</v>
      </c>
      <c r="AB95">
        <v>0</v>
      </c>
      <c r="AC95">
        <v>0</v>
      </c>
      <c r="AD95">
        <v>37.33</v>
      </c>
      <c r="AE95">
        <v>91.81</v>
      </c>
      <c r="AF95">
        <v>0</v>
      </c>
      <c r="AG95">
        <v>1.93</v>
      </c>
      <c r="AH95">
        <v>96.64</v>
      </c>
      <c r="AI95">
        <v>0</v>
      </c>
      <c r="AJ95">
        <v>0</v>
      </c>
      <c r="AK95">
        <v>31.02</v>
      </c>
      <c r="AL95">
        <v>9.66</v>
      </c>
      <c r="AM95">
        <v>0</v>
      </c>
      <c r="AN95">
        <v>66.87</v>
      </c>
      <c r="AO95">
        <v>67.650000000000006</v>
      </c>
      <c r="AP95">
        <v>96.64</v>
      </c>
      <c r="AQ95">
        <v>1.93</v>
      </c>
      <c r="AR95">
        <v>96.64</v>
      </c>
      <c r="AS95">
        <v>96.64</v>
      </c>
      <c r="AT95">
        <v>0.97</v>
      </c>
      <c r="AU95">
        <v>0</v>
      </c>
      <c r="AV95">
        <v>1.93</v>
      </c>
      <c r="AW95">
        <v>37.33</v>
      </c>
      <c r="AX95">
        <v>0</v>
      </c>
      <c r="AY95">
        <v>0</v>
      </c>
      <c r="AZ95">
        <v>0</v>
      </c>
      <c r="BA95">
        <v>0</v>
      </c>
      <c r="BB95">
        <v>193.28</v>
      </c>
      <c r="BC95">
        <v>167.19</v>
      </c>
      <c r="BD95">
        <v>0</v>
      </c>
      <c r="BE95">
        <v>0</v>
      </c>
      <c r="BF95">
        <v>0</v>
      </c>
      <c r="BG95">
        <v>26.09</v>
      </c>
      <c r="BH95">
        <v>0</v>
      </c>
      <c r="BI95">
        <v>4.83</v>
      </c>
      <c r="BJ95">
        <v>96.64</v>
      </c>
      <c r="BK95">
        <v>0</v>
      </c>
      <c r="BL95">
        <v>0</v>
      </c>
      <c r="BM95">
        <v>48.32</v>
      </c>
      <c r="BN95">
        <v>46.39</v>
      </c>
      <c r="BO95">
        <v>0</v>
      </c>
      <c r="BP95">
        <v>48.32</v>
      </c>
      <c r="BQ95">
        <v>14.5</v>
      </c>
      <c r="BR95">
        <v>48.32</v>
      </c>
      <c r="BS95">
        <v>0</v>
      </c>
      <c r="BT95">
        <v>4.83</v>
      </c>
      <c r="BU95">
        <v>19.329999999999998</v>
      </c>
      <c r="BV95">
        <v>39.619999999999997</v>
      </c>
      <c r="BW95">
        <v>5.8</v>
      </c>
      <c r="BX95">
        <v>14.57</v>
      </c>
      <c r="BY95">
        <v>6.76</v>
      </c>
      <c r="BZ95">
        <v>19.329999999999998</v>
      </c>
      <c r="CA95">
        <v>24.7</v>
      </c>
      <c r="CB95">
        <v>57.98</v>
      </c>
    </row>
    <row r="96" spans="7:80">
      <c r="G96" t="s">
        <v>138</v>
      </c>
      <c r="H96" s="73">
        <v>1140.01</v>
      </c>
      <c r="I96" s="46">
        <v>205.35000000000002</v>
      </c>
      <c r="J96" s="46">
        <v>681.3900000000001</v>
      </c>
      <c r="K96" s="46">
        <v>111.81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2</v>
      </c>
      <c r="X96">
        <v>115.97</v>
      </c>
      <c r="Y96">
        <v>12.45</v>
      </c>
      <c r="Z96">
        <v>386.56</v>
      </c>
      <c r="AA96">
        <v>0.63</v>
      </c>
      <c r="AB96">
        <v>0</v>
      </c>
      <c r="AC96">
        <v>0</v>
      </c>
      <c r="AD96">
        <v>37.33</v>
      </c>
      <c r="AE96">
        <v>91.81</v>
      </c>
      <c r="AF96">
        <v>0</v>
      </c>
      <c r="AG96">
        <v>1.93</v>
      </c>
      <c r="AH96">
        <v>96.64</v>
      </c>
      <c r="AI96">
        <v>0</v>
      </c>
      <c r="AJ96">
        <v>0</v>
      </c>
      <c r="AK96">
        <v>32.18</v>
      </c>
      <c r="AL96">
        <v>9.66</v>
      </c>
      <c r="AM96">
        <v>0</v>
      </c>
      <c r="AN96">
        <v>66.87</v>
      </c>
      <c r="AO96">
        <v>67.650000000000006</v>
      </c>
      <c r="AP96">
        <v>96.64</v>
      </c>
      <c r="AQ96">
        <v>1.93</v>
      </c>
      <c r="AR96">
        <v>96.64</v>
      </c>
      <c r="AS96">
        <v>96.64</v>
      </c>
      <c r="AT96">
        <v>0.97</v>
      </c>
      <c r="AU96">
        <v>0</v>
      </c>
      <c r="AV96">
        <v>1.93</v>
      </c>
      <c r="AW96">
        <v>37.33</v>
      </c>
      <c r="AX96">
        <v>0</v>
      </c>
      <c r="AY96">
        <v>0</v>
      </c>
      <c r="AZ96">
        <v>0</v>
      </c>
      <c r="BA96">
        <v>0</v>
      </c>
      <c r="BB96">
        <v>193.28</v>
      </c>
      <c r="BC96">
        <v>167.19</v>
      </c>
      <c r="BD96">
        <v>0</v>
      </c>
      <c r="BE96">
        <v>0</v>
      </c>
      <c r="BF96">
        <v>0</v>
      </c>
      <c r="BG96">
        <v>26.09</v>
      </c>
      <c r="BH96">
        <v>0</v>
      </c>
      <c r="BI96">
        <v>4.83</v>
      </c>
      <c r="BJ96">
        <v>96.64</v>
      </c>
      <c r="BK96">
        <v>0</v>
      </c>
      <c r="BL96">
        <v>0</v>
      </c>
      <c r="BM96">
        <v>48.32</v>
      </c>
      <c r="BN96">
        <v>46.39</v>
      </c>
      <c r="BO96">
        <v>0</v>
      </c>
      <c r="BP96">
        <v>48.32</v>
      </c>
      <c r="BQ96">
        <v>14.5</v>
      </c>
      <c r="BR96">
        <v>48.32</v>
      </c>
      <c r="BS96">
        <v>0</v>
      </c>
      <c r="BT96">
        <v>4.83</v>
      </c>
      <c r="BU96">
        <v>19.329999999999998</v>
      </c>
      <c r="BV96">
        <v>39.619999999999997</v>
      </c>
      <c r="BW96">
        <v>5.8</v>
      </c>
      <c r="BX96">
        <v>14.57</v>
      </c>
      <c r="BY96">
        <v>6.76</v>
      </c>
      <c r="BZ96">
        <v>19.329999999999998</v>
      </c>
      <c r="CA96">
        <v>24.7</v>
      </c>
      <c r="CB96">
        <v>57.98</v>
      </c>
    </row>
    <row r="97" spans="1:133">
      <c r="G97" t="s">
        <v>139</v>
      </c>
      <c r="H97" s="73">
        <v>1140.01</v>
      </c>
      <c r="I97" s="46">
        <v>206.22</v>
      </c>
      <c r="J97" s="46">
        <v>681.3900000000001</v>
      </c>
      <c r="K97" s="46">
        <v>111.81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2</v>
      </c>
      <c r="X97">
        <v>115.97</v>
      </c>
      <c r="Y97">
        <v>12.45</v>
      </c>
      <c r="Z97">
        <v>386.56</v>
      </c>
      <c r="AA97">
        <v>0.63</v>
      </c>
      <c r="AB97">
        <v>0</v>
      </c>
      <c r="AC97">
        <v>0</v>
      </c>
      <c r="AD97">
        <v>37.33</v>
      </c>
      <c r="AE97">
        <v>91.81</v>
      </c>
      <c r="AF97">
        <v>0</v>
      </c>
      <c r="AG97">
        <v>1.93</v>
      </c>
      <c r="AH97">
        <v>96.64</v>
      </c>
      <c r="AI97">
        <v>0</v>
      </c>
      <c r="AJ97">
        <v>0</v>
      </c>
      <c r="AK97">
        <v>33.049999999999997</v>
      </c>
      <c r="AL97">
        <v>9.66</v>
      </c>
      <c r="AM97">
        <v>0</v>
      </c>
      <c r="AN97">
        <v>66.87</v>
      </c>
      <c r="AO97">
        <v>67.650000000000006</v>
      </c>
      <c r="AP97">
        <v>96.64</v>
      </c>
      <c r="AQ97">
        <v>1.93</v>
      </c>
      <c r="AR97">
        <v>96.64</v>
      </c>
      <c r="AS97">
        <v>96.64</v>
      </c>
      <c r="AT97">
        <v>0.97</v>
      </c>
      <c r="AU97">
        <v>0</v>
      </c>
      <c r="AV97">
        <v>1.93</v>
      </c>
      <c r="AW97">
        <v>37.33</v>
      </c>
      <c r="AX97">
        <v>0</v>
      </c>
      <c r="AY97">
        <v>0</v>
      </c>
      <c r="AZ97">
        <v>0</v>
      </c>
      <c r="BA97">
        <v>0</v>
      </c>
      <c r="BB97">
        <v>193.28</v>
      </c>
      <c r="BC97">
        <v>167.19</v>
      </c>
      <c r="BD97">
        <v>0</v>
      </c>
      <c r="BE97">
        <v>0</v>
      </c>
      <c r="BF97">
        <v>0</v>
      </c>
      <c r="BG97">
        <v>26.09</v>
      </c>
      <c r="BH97">
        <v>0</v>
      </c>
      <c r="BI97">
        <v>4.83</v>
      </c>
      <c r="BJ97">
        <v>96.64</v>
      </c>
      <c r="BK97">
        <v>0</v>
      </c>
      <c r="BL97">
        <v>0</v>
      </c>
      <c r="BM97">
        <v>48.32</v>
      </c>
      <c r="BN97">
        <v>46.39</v>
      </c>
      <c r="BO97">
        <v>0</v>
      </c>
      <c r="BP97">
        <v>48.32</v>
      </c>
      <c r="BQ97">
        <v>14.5</v>
      </c>
      <c r="BR97">
        <v>48.32</v>
      </c>
      <c r="BS97">
        <v>0</v>
      </c>
      <c r="BT97">
        <v>4.83</v>
      </c>
      <c r="BU97">
        <v>19.329999999999998</v>
      </c>
      <c r="BV97">
        <v>39.619999999999997</v>
      </c>
      <c r="BW97">
        <v>5.8</v>
      </c>
      <c r="BX97">
        <v>14.57</v>
      </c>
      <c r="BY97">
        <v>6.76</v>
      </c>
      <c r="BZ97">
        <v>19.329999999999998</v>
      </c>
      <c r="CA97">
        <v>24.7</v>
      </c>
      <c r="CB97">
        <v>57.98</v>
      </c>
    </row>
    <row r="98" spans="1:133">
      <c r="G98" t="s">
        <v>140</v>
      </c>
      <c r="H98" s="73">
        <v>1140.01</v>
      </c>
      <c r="I98" s="46">
        <v>207.67000000000002</v>
      </c>
      <c r="J98" s="46">
        <v>681.3900000000001</v>
      </c>
      <c r="K98" s="46">
        <v>111.81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2</v>
      </c>
      <c r="X98">
        <v>115.97</v>
      </c>
      <c r="Y98">
        <v>12.45</v>
      </c>
      <c r="Z98">
        <v>386.56</v>
      </c>
      <c r="AA98">
        <v>0.63</v>
      </c>
      <c r="AB98">
        <v>0</v>
      </c>
      <c r="AC98">
        <v>0</v>
      </c>
      <c r="AD98">
        <v>37.33</v>
      </c>
      <c r="AE98">
        <v>91.81</v>
      </c>
      <c r="AF98">
        <v>0</v>
      </c>
      <c r="AG98">
        <v>1.93</v>
      </c>
      <c r="AH98">
        <v>96.64</v>
      </c>
      <c r="AI98">
        <v>0</v>
      </c>
      <c r="AJ98">
        <v>0</v>
      </c>
      <c r="AK98">
        <v>34.5</v>
      </c>
      <c r="AL98">
        <v>9.66</v>
      </c>
      <c r="AM98">
        <v>0</v>
      </c>
      <c r="AN98">
        <v>66.87</v>
      </c>
      <c r="AO98">
        <v>67.650000000000006</v>
      </c>
      <c r="AP98">
        <v>96.64</v>
      </c>
      <c r="AQ98">
        <v>1.93</v>
      </c>
      <c r="AR98">
        <v>96.64</v>
      </c>
      <c r="AS98">
        <v>96.64</v>
      </c>
      <c r="AT98">
        <v>0.97</v>
      </c>
      <c r="AU98">
        <v>0</v>
      </c>
      <c r="AV98">
        <v>1.93</v>
      </c>
      <c r="AW98">
        <v>37.33</v>
      </c>
      <c r="AX98">
        <v>0</v>
      </c>
      <c r="AY98">
        <v>0</v>
      </c>
      <c r="AZ98">
        <v>0</v>
      </c>
      <c r="BA98">
        <v>0</v>
      </c>
      <c r="BB98">
        <v>193.28</v>
      </c>
      <c r="BC98">
        <v>167.19</v>
      </c>
      <c r="BD98">
        <v>0</v>
      </c>
      <c r="BE98">
        <v>0</v>
      </c>
      <c r="BF98">
        <v>0</v>
      </c>
      <c r="BG98">
        <v>26.09</v>
      </c>
      <c r="BH98">
        <v>0</v>
      </c>
      <c r="BI98">
        <v>4.83</v>
      </c>
      <c r="BJ98">
        <v>96.64</v>
      </c>
      <c r="BK98">
        <v>0</v>
      </c>
      <c r="BL98">
        <v>0</v>
      </c>
      <c r="BM98">
        <v>48.32</v>
      </c>
      <c r="BN98">
        <v>46.39</v>
      </c>
      <c r="BO98">
        <v>0</v>
      </c>
      <c r="BP98">
        <v>48.32</v>
      </c>
      <c r="BQ98">
        <v>14.5</v>
      </c>
      <c r="BR98">
        <v>48.32</v>
      </c>
      <c r="BS98">
        <v>0</v>
      </c>
      <c r="BT98">
        <v>4.83</v>
      </c>
      <c r="BU98">
        <v>19.329999999999998</v>
      </c>
      <c r="BV98">
        <v>39.619999999999997</v>
      </c>
      <c r="BW98">
        <v>5.8</v>
      </c>
      <c r="BX98">
        <v>14.57</v>
      </c>
      <c r="BY98">
        <v>6.76</v>
      </c>
      <c r="BZ98">
        <v>19.329999999999998</v>
      </c>
      <c r="CA98">
        <v>24.7</v>
      </c>
      <c r="CB98">
        <v>57.98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12.626687500000005</v>
      </c>
      <c r="I99" s="69">
        <f t="shared" ref="I99:BU99" si="1">SUM(I3:I98)/4000</f>
        <v>2.4428574999999997</v>
      </c>
      <c r="J99" s="69">
        <f t="shared" si="1"/>
        <v>11.428970000000005</v>
      </c>
      <c r="K99" s="69">
        <f t="shared" si="1"/>
        <v>2.6834400000000005</v>
      </c>
      <c r="L99" s="69">
        <f t="shared" si="1"/>
        <v>6.9655000000000009E-2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0.02</v>
      </c>
      <c r="X99">
        <f t="shared" si="1"/>
        <v>2.7832799999999969</v>
      </c>
      <c r="Y99">
        <f t="shared" si="1"/>
        <v>0.29880000000000051</v>
      </c>
      <c r="Z99">
        <f t="shared" si="1"/>
        <v>1.3046400000000002</v>
      </c>
      <c r="AA99">
        <f t="shared" si="1"/>
        <v>1.702999999999999E-2</v>
      </c>
      <c r="AB99">
        <f t="shared" si="1"/>
        <v>0.32473000000000007</v>
      </c>
      <c r="AC99">
        <f t="shared" si="1"/>
        <v>0.72480000000000011</v>
      </c>
      <c r="AD99">
        <f t="shared" si="1"/>
        <v>0.89591999999999894</v>
      </c>
      <c r="AE99">
        <f t="shared" si="1"/>
        <v>0.52790749999999975</v>
      </c>
      <c r="AF99">
        <f t="shared" si="1"/>
        <v>2.0280000000000013E-2</v>
      </c>
      <c r="AG99">
        <f t="shared" si="1"/>
        <v>4.6320000000000104E-2</v>
      </c>
      <c r="AH99">
        <f t="shared" si="1"/>
        <v>0.57984000000000013</v>
      </c>
      <c r="AI99">
        <f t="shared" si="1"/>
        <v>0.15847999999999998</v>
      </c>
      <c r="AJ99">
        <f t="shared" si="1"/>
        <v>6.9655000000000009E-2</v>
      </c>
      <c r="AK99">
        <f t="shared" si="1"/>
        <v>0.18085749999999995</v>
      </c>
      <c r="AL99">
        <f t="shared" si="1"/>
        <v>7.7280000000000015E-2</v>
      </c>
      <c r="AM99">
        <f t="shared" si="1"/>
        <v>4.0600000000000004E-2</v>
      </c>
      <c r="AN99">
        <f t="shared" si="1"/>
        <v>1.2036599999999984</v>
      </c>
      <c r="AO99">
        <f t="shared" si="1"/>
        <v>1.6235999999999977</v>
      </c>
      <c r="AP99">
        <f t="shared" si="1"/>
        <v>0.67647999999999997</v>
      </c>
      <c r="AQ99">
        <f t="shared" si="1"/>
        <v>2.3160000000000024E-2</v>
      </c>
      <c r="AR99">
        <f t="shared" si="1"/>
        <v>0.67647999999999997</v>
      </c>
      <c r="AS99">
        <f t="shared" si="1"/>
        <v>0.28992000000000001</v>
      </c>
      <c r="AT99">
        <f t="shared" si="1"/>
        <v>6.3049999999999981E-3</v>
      </c>
      <c r="AU99">
        <f t="shared" si="1"/>
        <v>4.7319999999999987E-2</v>
      </c>
      <c r="AV99">
        <f t="shared" si="1"/>
        <v>3.0900000000000052E-2</v>
      </c>
      <c r="AW99">
        <f t="shared" si="1"/>
        <v>0.89591999999999894</v>
      </c>
      <c r="AX99">
        <f t="shared" si="1"/>
        <v>0.4831999999999998</v>
      </c>
      <c r="AY99">
        <f t="shared" si="1"/>
        <v>5.8000000000000003E-2</v>
      </c>
      <c r="AZ99">
        <f t="shared" si="1"/>
        <v>0.40586000000000005</v>
      </c>
      <c r="BA99">
        <f t="shared" si="1"/>
        <v>0.4012199999999998</v>
      </c>
      <c r="BB99">
        <f t="shared" si="1"/>
        <v>1.3529599999999999</v>
      </c>
      <c r="BC99">
        <f t="shared" si="1"/>
        <v>4.0125600000000041</v>
      </c>
      <c r="BD99">
        <f t="shared" si="1"/>
        <v>7.7319999999999958E-2</v>
      </c>
      <c r="BE99">
        <f t="shared" si="1"/>
        <v>3.3809999999999993E-2</v>
      </c>
      <c r="BF99">
        <f t="shared" si="1"/>
        <v>7.7319999999999958E-2</v>
      </c>
      <c r="BG99">
        <f t="shared" si="1"/>
        <v>0.62615999999999994</v>
      </c>
      <c r="BH99">
        <f t="shared" si="1"/>
        <v>0.33823999999999999</v>
      </c>
      <c r="BI99">
        <f t="shared" si="1"/>
        <v>0.1159199999999999</v>
      </c>
      <c r="BJ99">
        <f t="shared" si="1"/>
        <v>0.57984000000000013</v>
      </c>
      <c r="BK99">
        <f t="shared" si="1"/>
        <v>0.38655999999999996</v>
      </c>
      <c r="BL99">
        <f t="shared" si="1"/>
        <v>0</v>
      </c>
      <c r="BM99">
        <f t="shared" si="1"/>
        <v>0.67648000000000041</v>
      </c>
      <c r="BN99">
        <f t="shared" si="1"/>
        <v>0.78862999999999972</v>
      </c>
      <c r="BO99">
        <f t="shared" si="1"/>
        <v>0</v>
      </c>
      <c r="BP99">
        <f t="shared" si="1"/>
        <v>0.7731200000000007</v>
      </c>
      <c r="BQ99">
        <f t="shared" si="1"/>
        <v>0.28999999999999998</v>
      </c>
      <c r="BR99">
        <f t="shared" si="1"/>
        <v>0.45662499999999989</v>
      </c>
      <c r="BS99">
        <f t="shared" si="1"/>
        <v>0</v>
      </c>
      <c r="BT99">
        <f t="shared" si="1"/>
        <v>8.2110000000000016E-2</v>
      </c>
      <c r="BU99">
        <f t="shared" si="1"/>
        <v>0.38659999999999967</v>
      </c>
      <c r="BV99">
        <f t="shared" ref="BV99:EC99" si="2">SUM(BV3:BV98)/4000</f>
        <v>0.79239999999999855</v>
      </c>
      <c r="BW99">
        <f t="shared" si="2"/>
        <v>9.8600000000000104E-2</v>
      </c>
      <c r="BX99">
        <f t="shared" si="2"/>
        <v>0.35392999999999974</v>
      </c>
      <c r="BY99">
        <f t="shared" si="2"/>
        <v>0.1149199999999999</v>
      </c>
      <c r="BZ99">
        <f t="shared" si="2"/>
        <v>0.38659999999999967</v>
      </c>
      <c r="CA99">
        <f t="shared" si="2"/>
        <v>0.5928000000000001</v>
      </c>
      <c r="CB99">
        <f t="shared" si="2"/>
        <v>0.9856600000000002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540</v>
      </c>
      <c r="X100" t="s">
        <v>541</v>
      </c>
      <c r="Y100" t="s">
        <v>543</v>
      </c>
      <c r="Z100" t="s">
        <v>545</v>
      </c>
      <c r="AA100" t="s">
        <v>547</v>
      </c>
      <c r="AB100" t="s">
        <v>549</v>
      </c>
      <c r="AC100" t="s">
        <v>550</v>
      </c>
      <c r="AD100" t="s">
        <v>552</v>
      </c>
      <c r="AE100" t="s">
        <v>554</v>
      </c>
      <c r="AF100" t="s">
        <v>556</v>
      </c>
      <c r="AG100" t="s">
        <v>557</v>
      </c>
      <c r="AH100" t="s">
        <v>558</v>
      </c>
      <c r="AI100" t="s">
        <v>560</v>
      </c>
      <c r="AJ100" t="s">
        <v>562</v>
      </c>
      <c r="AK100" t="s">
        <v>564</v>
      </c>
      <c r="AL100" t="s">
        <v>566</v>
      </c>
      <c r="AM100" t="s">
        <v>568</v>
      </c>
      <c r="AN100" t="s">
        <v>570</v>
      </c>
      <c r="AO100" t="s">
        <v>571</v>
      </c>
      <c r="AP100" t="s">
        <v>573</v>
      </c>
      <c r="AQ100" t="s">
        <v>574</v>
      </c>
      <c r="AR100" t="s">
        <v>576</v>
      </c>
      <c r="AS100" t="s">
        <v>578</v>
      </c>
      <c r="AT100" t="s">
        <v>579</v>
      </c>
      <c r="AU100" t="s">
        <v>581</v>
      </c>
      <c r="AV100" t="s">
        <v>582</v>
      </c>
      <c r="AW100" t="s">
        <v>583</v>
      </c>
      <c r="AX100" t="s">
        <v>585</v>
      </c>
      <c r="AY100" t="s">
        <v>587</v>
      </c>
      <c r="AZ100" t="s">
        <v>589</v>
      </c>
      <c r="BA100" t="s">
        <v>590</v>
      </c>
      <c r="BB100" t="s">
        <v>592</v>
      </c>
      <c r="BC100" t="s">
        <v>594</v>
      </c>
      <c r="BD100" t="s">
        <v>596</v>
      </c>
      <c r="BE100" t="s">
        <v>598</v>
      </c>
      <c r="BF100" t="s">
        <v>600</v>
      </c>
      <c r="BG100" t="s">
        <v>602</v>
      </c>
      <c r="BH100" t="s">
        <v>604</v>
      </c>
      <c r="BI100" t="s">
        <v>605</v>
      </c>
      <c r="BJ100" t="s">
        <v>607</v>
      </c>
      <c r="BK100" t="s">
        <v>609</v>
      </c>
      <c r="BL100" t="s">
        <v>611</v>
      </c>
      <c r="BM100" t="s">
        <v>612</v>
      </c>
      <c r="BN100" t="s">
        <v>613</v>
      </c>
      <c r="BO100" t="s">
        <v>615</v>
      </c>
      <c r="BP100" t="s">
        <v>616</v>
      </c>
      <c r="BQ100" t="s">
        <v>617</v>
      </c>
      <c r="BR100" t="s">
        <v>618</v>
      </c>
      <c r="BS100" t="s">
        <v>620</v>
      </c>
      <c r="BT100" t="s">
        <v>621</v>
      </c>
      <c r="BU100" t="s">
        <v>622</v>
      </c>
      <c r="BV100" t="s">
        <v>623</v>
      </c>
      <c r="BW100" t="s">
        <v>624</v>
      </c>
      <c r="BX100" t="s">
        <v>626</v>
      </c>
      <c r="BY100" t="s">
        <v>627</v>
      </c>
      <c r="BZ100" t="s">
        <v>628</v>
      </c>
      <c r="CA100" t="s">
        <v>630</v>
      </c>
      <c r="CB100" t="s">
        <v>631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45443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D17" sqref="D17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45443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632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116.94</v>
      </c>
      <c r="I3" s="53">
        <v>106.3</v>
      </c>
      <c r="J3" s="53">
        <v>0</v>
      </c>
      <c r="K3" s="53">
        <v>0</v>
      </c>
      <c r="L3" s="53">
        <v>9.08</v>
      </c>
      <c r="M3" s="72">
        <v>5.12</v>
      </c>
      <c r="N3" s="71">
        <v>0</v>
      </c>
      <c r="O3" s="53">
        <v>0</v>
      </c>
      <c r="P3" s="53">
        <v>-66</v>
      </c>
      <c r="Q3" s="53">
        <v>0</v>
      </c>
      <c r="R3" s="53">
        <v>0</v>
      </c>
      <c r="S3" s="72">
        <v>0</v>
      </c>
      <c r="T3" t="s">
        <v>632</v>
      </c>
      <c r="U3" s="73">
        <v>-66</v>
      </c>
      <c r="V3" s="74">
        <v>237.44</v>
      </c>
      <c r="W3">
        <v>116.94</v>
      </c>
      <c r="X3">
        <v>106.3</v>
      </c>
      <c r="Y3">
        <v>0</v>
      </c>
      <c r="Z3">
        <v>9.08</v>
      </c>
      <c r="AA3">
        <v>0</v>
      </c>
      <c r="AB3">
        <v>5.12</v>
      </c>
      <c r="AC3">
        <v>-66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101.47</v>
      </c>
      <c r="I4" s="46">
        <v>96.64</v>
      </c>
      <c r="J4" s="46">
        <v>0</v>
      </c>
      <c r="K4" s="46">
        <v>0</v>
      </c>
      <c r="L4" s="46">
        <v>8.89</v>
      </c>
      <c r="M4" s="74">
        <v>4.83</v>
      </c>
      <c r="N4" s="73">
        <v>0</v>
      </c>
      <c r="O4" s="46">
        <v>0</v>
      </c>
      <c r="P4" s="46">
        <v>-85</v>
      </c>
      <c r="Q4" s="46">
        <v>0</v>
      </c>
      <c r="R4" s="46">
        <v>0</v>
      </c>
      <c r="S4" s="74">
        <v>0</v>
      </c>
      <c r="U4" s="73">
        <v>-85</v>
      </c>
      <c r="V4" s="74">
        <v>211.83</v>
      </c>
      <c r="W4">
        <v>101.47</v>
      </c>
      <c r="X4">
        <v>96.64</v>
      </c>
      <c r="Y4">
        <v>0</v>
      </c>
      <c r="Z4">
        <v>8.89</v>
      </c>
      <c r="AA4">
        <v>0</v>
      </c>
      <c r="AB4">
        <v>4.83</v>
      </c>
      <c r="AC4">
        <v>-85</v>
      </c>
    </row>
    <row r="5" spans="1:29">
      <c r="G5" t="s">
        <v>47</v>
      </c>
      <c r="H5" s="73">
        <v>58.95</v>
      </c>
      <c r="I5" s="46">
        <v>67.650000000000006</v>
      </c>
      <c r="J5" s="46">
        <v>0</v>
      </c>
      <c r="K5" s="46">
        <v>0</v>
      </c>
      <c r="L5" s="46">
        <v>8.6</v>
      </c>
      <c r="M5" s="74">
        <v>4.83</v>
      </c>
      <c r="N5" s="73">
        <v>0</v>
      </c>
      <c r="O5" s="46">
        <v>0</v>
      </c>
      <c r="P5" s="46">
        <v>-53</v>
      </c>
      <c r="Q5" s="46">
        <v>0</v>
      </c>
      <c r="R5" s="46">
        <v>0</v>
      </c>
      <c r="S5" s="74">
        <v>0</v>
      </c>
      <c r="U5" s="73">
        <v>-53</v>
      </c>
      <c r="V5" s="74">
        <v>140.03</v>
      </c>
      <c r="W5">
        <v>58.95</v>
      </c>
      <c r="X5">
        <v>67.650000000000006</v>
      </c>
      <c r="Y5">
        <v>0</v>
      </c>
      <c r="Z5">
        <v>8.6</v>
      </c>
      <c r="AA5">
        <v>0</v>
      </c>
      <c r="AB5">
        <v>4.83</v>
      </c>
      <c r="AC5">
        <v>-53</v>
      </c>
    </row>
    <row r="6" spans="1:29">
      <c r="G6" t="s">
        <v>48</v>
      </c>
      <c r="H6" s="73">
        <v>47.35</v>
      </c>
      <c r="I6" s="46">
        <v>38.659999999999997</v>
      </c>
      <c r="J6" s="46">
        <v>0</v>
      </c>
      <c r="K6" s="46">
        <v>0</v>
      </c>
      <c r="L6" s="46">
        <v>8.31</v>
      </c>
      <c r="M6" s="74">
        <v>4.83</v>
      </c>
      <c r="N6" s="73">
        <v>0</v>
      </c>
      <c r="O6" s="46">
        <v>0</v>
      </c>
      <c r="P6" s="46">
        <v>-67</v>
      </c>
      <c r="Q6" s="46">
        <v>0</v>
      </c>
      <c r="R6" s="46">
        <v>0</v>
      </c>
      <c r="S6" s="74">
        <v>0</v>
      </c>
      <c r="U6" s="73">
        <v>-67</v>
      </c>
      <c r="V6" s="74">
        <v>99.15</v>
      </c>
      <c r="W6">
        <v>47.35</v>
      </c>
      <c r="X6">
        <v>38.659999999999997</v>
      </c>
      <c r="Y6">
        <v>0</v>
      </c>
      <c r="Z6">
        <v>8.31</v>
      </c>
      <c r="AA6">
        <v>0</v>
      </c>
      <c r="AB6">
        <v>4.83</v>
      </c>
      <c r="AC6">
        <v>-67</v>
      </c>
    </row>
    <row r="7" spans="1:29">
      <c r="G7" t="s">
        <v>49</v>
      </c>
      <c r="H7" s="73">
        <v>56.06</v>
      </c>
      <c r="I7" s="46">
        <v>21.26</v>
      </c>
      <c r="J7" s="46">
        <v>0</v>
      </c>
      <c r="K7" s="46">
        <v>0</v>
      </c>
      <c r="L7" s="46">
        <v>8.02</v>
      </c>
      <c r="M7" s="74">
        <v>4.83</v>
      </c>
      <c r="N7" s="73">
        <v>0</v>
      </c>
      <c r="O7" s="46">
        <v>0</v>
      </c>
      <c r="P7" s="46">
        <v>-90.97</v>
      </c>
      <c r="Q7" s="46">
        <v>-10</v>
      </c>
      <c r="R7" s="46">
        <v>0</v>
      </c>
      <c r="S7" s="74">
        <v>0</v>
      </c>
      <c r="U7" s="73">
        <v>-100.97</v>
      </c>
      <c r="V7" s="74">
        <v>90.17</v>
      </c>
      <c r="W7">
        <v>56.06</v>
      </c>
      <c r="X7">
        <v>21.26</v>
      </c>
      <c r="Y7">
        <v>0</v>
      </c>
      <c r="Z7">
        <v>8.02</v>
      </c>
      <c r="AA7">
        <v>-10</v>
      </c>
      <c r="AB7">
        <v>4.83</v>
      </c>
      <c r="AC7">
        <v>-90.97</v>
      </c>
    </row>
    <row r="8" spans="1:29">
      <c r="G8" t="s">
        <v>50</v>
      </c>
      <c r="H8" s="73">
        <v>46.39</v>
      </c>
      <c r="I8" s="46">
        <v>19.329999999999998</v>
      </c>
      <c r="J8" s="46">
        <v>0</v>
      </c>
      <c r="K8" s="46">
        <v>0</v>
      </c>
      <c r="L8" s="46">
        <v>7.92</v>
      </c>
      <c r="M8" s="74">
        <v>4.83</v>
      </c>
      <c r="N8" s="73">
        <v>0</v>
      </c>
      <c r="O8" s="46">
        <v>0</v>
      </c>
      <c r="P8" s="46">
        <v>-116</v>
      </c>
      <c r="Q8" s="46">
        <v>-10</v>
      </c>
      <c r="R8" s="46">
        <v>0</v>
      </c>
      <c r="S8" s="74">
        <v>0</v>
      </c>
      <c r="U8" s="73">
        <v>-126</v>
      </c>
      <c r="V8" s="74">
        <v>78.47</v>
      </c>
      <c r="W8">
        <v>46.39</v>
      </c>
      <c r="X8">
        <v>19.329999999999998</v>
      </c>
      <c r="Y8">
        <v>0</v>
      </c>
      <c r="Z8">
        <v>7.92</v>
      </c>
      <c r="AA8">
        <v>-10</v>
      </c>
      <c r="AB8">
        <v>4.83</v>
      </c>
      <c r="AC8">
        <v>-116</v>
      </c>
    </row>
    <row r="9" spans="1:29">
      <c r="G9" t="s">
        <v>51</v>
      </c>
      <c r="H9" s="73">
        <v>43.49</v>
      </c>
      <c r="I9" s="46">
        <v>35.76</v>
      </c>
      <c r="J9" s="46">
        <v>0</v>
      </c>
      <c r="K9" s="46">
        <v>0</v>
      </c>
      <c r="L9" s="46">
        <v>7.73</v>
      </c>
      <c r="M9" s="74">
        <v>4.83</v>
      </c>
      <c r="N9" s="73">
        <v>0</v>
      </c>
      <c r="O9" s="46">
        <v>0</v>
      </c>
      <c r="P9" s="46">
        <v>-103</v>
      </c>
      <c r="Q9" s="46">
        <v>-10</v>
      </c>
      <c r="R9" s="46">
        <v>0</v>
      </c>
      <c r="S9" s="74">
        <v>0</v>
      </c>
      <c r="U9" s="73">
        <v>-113</v>
      </c>
      <c r="V9" s="74">
        <v>91.81</v>
      </c>
      <c r="W9">
        <v>43.49</v>
      </c>
      <c r="X9">
        <v>35.76</v>
      </c>
      <c r="Y9">
        <v>0</v>
      </c>
      <c r="Z9">
        <v>7.73</v>
      </c>
      <c r="AA9">
        <v>-10</v>
      </c>
      <c r="AB9">
        <v>4.83</v>
      </c>
      <c r="AC9">
        <v>-103</v>
      </c>
    </row>
    <row r="10" spans="1:29">
      <c r="G10" t="s">
        <v>52</v>
      </c>
      <c r="H10" s="73">
        <v>21.26</v>
      </c>
      <c r="I10" s="46">
        <v>35.76</v>
      </c>
      <c r="J10" s="46">
        <v>0</v>
      </c>
      <c r="K10" s="46">
        <v>0</v>
      </c>
      <c r="L10" s="46">
        <v>7.73</v>
      </c>
      <c r="M10" s="74">
        <v>4.83</v>
      </c>
      <c r="N10" s="73">
        <v>0</v>
      </c>
      <c r="O10" s="46">
        <v>0</v>
      </c>
      <c r="P10" s="46">
        <v>-121.99</v>
      </c>
      <c r="Q10" s="46">
        <v>-10</v>
      </c>
      <c r="R10" s="46">
        <v>0</v>
      </c>
      <c r="S10" s="74">
        <v>0</v>
      </c>
      <c r="U10" s="73">
        <v>-131.99</v>
      </c>
      <c r="V10" s="74">
        <v>69.58</v>
      </c>
      <c r="W10">
        <v>21.26</v>
      </c>
      <c r="X10">
        <v>35.76</v>
      </c>
      <c r="Y10">
        <v>0</v>
      </c>
      <c r="Z10">
        <v>7.73</v>
      </c>
      <c r="AA10">
        <v>-10</v>
      </c>
      <c r="AB10">
        <v>4.83</v>
      </c>
      <c r="AC10">
        <v>-121.99</v>
      </c>
    </row>
    <row r="11" spans="1:29">
      <c r="G11" t="s">
        <v>53</v>
      </c>
      <c r="H11" s="73">
        <v>214.55</v>
      </c>
      <c r="I11" s="46">
        <v>55.08</v>
      </c>
      <c r="J11" s="46">
        <v>6.76</v>
      </c>
      <c r="K11" s="46">
        <v>0</v>
      </c>
      <c r="L11" s="46">
        <v>7.54</v>
      </c>
      <c r="M11" s="74">
        <v>4.83</v>
      </c>
      <c r="N11" s="73">
        <v>0</v>
      </c>
      <c r="O11" s="46">
        <v>0</v>
      </c>
      <c r="P11" s="46">
        <v>0</v>
      </c>
      <c r="Q11" s="46">
        <v>-10</v>
      </c>
      <c r="R11" s="46">
        <v>0</v>
      </c>
      <c r="S11" s="74">
        <v>0</v>
      </c>
      <c r="U11" s="73">
        <v>-10</v>
      </c>
      <c r="V11" s="74">
        <v>288.76</v>
      </c>
      <c r="W11">
        <v>214.55</v>
      </c>
      <c r="X11">
        <v>55.08</v>
      </c>
      <c r="Y11">
        <v>0</v>
      </c>
      <c r="Z11">
        <v>7.54</v>
      </c>
      <c r="AA11">
        <v>-10</v>
      </c>
      <c r="AB11">
        <v>4.83</v>
      </c>
      <c r="AC11">
        <v>6.76</v>
      </c>
    </row>
    <row r="12" spans="1:29">
      <c r="G12" t="s">
        <v>54</v>
      </c>
      <c r="H12" s="73">
        <v>209.72</v>
      </c>
      <c r="I12" s="46">
        <v>53.15</v>
      </c>
      <c r="J12" s="46">
        <v>1.93</v>
      </c>
      <c r="K12" s="46">
        <v>0</v>
      </c>
      <c r="L12" s="46">
        <v>7.34</v>
      </c>
      <c r="M12" s="74">
        <v>4.83</v>
      </c>
      <c r="N12" s="73">
        <v>0</v>
      </c>
      <c r="O12" s="46">
        <v>0</v>
      </c>
      <c r="P12" s="46">
        <v>0</v>
      </c>
      <c r="Q12" s="46">
        <v>-10</v>
      </c>
      <c r="R12" s="46">
        <v>0</v>
      </c>
      <c r="S12" s="74">
        <v>0</v>
      </c>
      <c r="U12" s="73">
        <v>-10</v>
      </c>
      <c r="V12" s="74">
        <v>276.97000000000003</v>
      </c>
      <c r="W12">
        <v>209.72</v>
      </c>
      <c r="X12">
        <v>53.15</v>
      </c>
      <c r="Y12">
        <v>0</v>
      </c>
      <c r="Z12">
        <v>7.34</v>
      </c>
      <c r="AA12">
        <v>-10</v>
      </c>
      <c r="AB12">
        <v>4.83</v>
      </c>
      <c r="AC12">
        <v>1.93</v>
      </c>
    </row>
    <row r="13" spans="1:29">
      <c r="G13" t="s">
        <v>55</v>
      </c>
      <c r="H13" s="73">
        <v>173.96</v>
      </c>
      <c r="I13" s="46">
        <v>53.15</v>
      </c>
      <c r="J13" s="46">
        <v>0</v>
      </c>
      <c r="K13" s="46">
        <v>0</v>
      </c>
      <c r="L13" s="46">
        <v>7.15</v>
      </c>
      <c r="M13" s="74">
        <v>4.83</v>
      </c>
      <c r="N13" s="73">
        <v>0</v>
      </c>
      <c r="O13" s="46">
        <v>0</v>
      </c>
      <c r="P13" s="46">
        <v>-7</v>
      </c>
      <c r="Q13" s="46">
        <v>-10</v>
      </c>
      <c r="R13" s="46">
        <v>0</v>
      </c>
      <c r="S13" s="74">
        <v>0</v>
      </c>
      <c r="U13" s="73">
        <v>-17</v>
      </c>
      <c r="V13" s="74">
        <v>239.09</v>
      </c>
      <c r="W13">
        <v>173.96</v>
      </c>
      <c r="X13">
        <v>53.15</v>
      </c>
      <c r="Y13">
        <v>0</v>
      </c>
      <c r="Z13">
        <v>7.15</v>
      </c>
      <c r="AA13">
        <v>-10</v>
      </c>
      <c r="AB13">
        <v>4.83</v>
      </c>
      <c r="AC13">
        <v>-7</v>
      </c>
    </row>
    <row r="14" spans="1:29">
      <c r="G14" t="s">
        <v>56</v>
      </c>
      <c r="H14" s="73">
        <v>170.09</v>
      </c>
      <c r="I14" s="46">
        <v>56.05</v>
      </c>
      <c r="J14" s="46">
        <v>0</v>
      </c>
      <c r="K14" s="46">
        <v>0</v>
      </c>
      <c r="L14" s="46">
        <v>6.96</v>
      </c>
      <c r="M14" s="74">
        <v>4.83</v>
      </c>
      <c r="N14" s="73">
        <v>0</v>
      </c>
      <c r="O14" s="46">
        <v>0</v>
      </c>
      <c r="P14" s="46">
        <v>-11</v>
      </c>
      <c r="Q14" s="46">
        <v>-10</v>
      </c>
      <c r="R14" s="46">
        <v>0</v>
      </c>
      <c r="S14" s="74">
        <v>0</v>
      </c>
      <c r="U14" s="73">
        <v>-21</v>
      </c>
      <c r="V14" s="74">
        <v>237.93</v>
      </c>
      <c r="W14">
        <v>170.09</v>
      </c>
      <c r="X14">
        <v>56.05</v>
      </c>
      <c r="Y14">
        <v>0</v>
      </c>
      <c r="Z14">
        <v>6.96</v>
      </c>
      <c r="AA14">
        <v>-10</v>
      </c>
      <c r="AB14">
        <v>4.83</v>
      </c>
      <c r="AC14">
        <v>-11</v>
      </c>
    </row>
    <row r="15" spans="1:29">
      <c r="G15" t="s">
        <v>57</v>
      </c>
      <c r="H15" s="73">
        <v>191.35</v>
      </c>
      <c r="I15" s="46">
        <v>53.15</v>
      </c>
      <c r="J15" s="46">
        <v>0</v>
      </c>
      <c r="K15" s="46">
        <v>0</v>
      </c>
      <c r="L15" s="46">
        <v>6.67</v>
      </c>
      <c r="M15" s="74">
        <v>4.83</v>
      </c>
      <c r="N15" s="73">
        <v>0</v>
      </c>
      <c r="O15" s="46">
        <v>0</v>
      </c>
      <c r="P15" s="46">
        <v>-14</v>
      </c>
      <c r="Q15" s="46">
        <v>-10</v>
      </c>
      <c r="R15" s="46">
        <v>0</v>
      </c>
      <c r="S15" s="74">
        <v>0</v>
      </c>
      <c r="U15" s="73">
        <v>-24</v>
      </c>
      <c r="V15" s="74">
        <v>256</v>
      </c>
      <c r="W15">
        <v>191.35</v>
      </c>
      <c r="X15">
        <v>53.15</v>
      </c>
      <c r="Y15">
        <v>0</v>
      </c>
      <c r="Z15">
        <v>6.67</v>
      </c>
      <c r="AA15">
        <v>-10</v>
      </c>
      <c r="AB15">
        <v>4.83</v>
      </c>
      <c r="AC15">
        <v>-14</v>
      </c>
    </row>
    <row r="16" spans="1:29">
      <c r="G16" t="s">
        <v>58</v>
      </c>
      <c r="H16" s="73">
        <v>180.72</v>
      </c>
      <c r="I16" s="46">
        <v>50.25</v>
      </c>
      <c r="J16" s="46">
        <v>0</v>
      </c>
      <c r="K16" s="46">
        <v>0</v>
      </c>
      <c r="L16" s="46">
        <v>6.28</v>
      </c>
      <c r="M16" s="74">
        <v>4.83</v>
      </c>
      <c r="N16" s="73">
        <v>0</v>
      </c>
      <c r="O16" s="46">
        <v>0</v>
      </c>
      <c r="P16" s="46">
        <v>-20</v>
      </c>
      <c r="Q16" s="46">
        <v>-10</v>
      </c>
      <c r="R16" s="46">
        <v>0</v>
      </c>
      <c r="S16" s="74">
        <v>0</v>
      </c>
      <c r="U16" s="73">
        <v>-30</v>
      </c>
      <c r="V16" s="74">
        <v>242.08</v>
      </c>
      <c r="W16">
        <v>180.72</v>
      </c>
      <c r="X16">
        <v>50.25</v>
      </c>
      <c r="Y16">
        <v>0</v>
      </c>
      <c r="Z16">
        <v>6.28</v>
      </c>
      <c r="AA16">
        <v>-10</v>
      </c>
      <c r="AB16">
        <v>4.83</v>
      </c>
      <c r="AC16">
        <v>-20</v>
      </c>
    </row>
    <row r="17" spans="7:29">
      <c r="G17" t="s">
        <v>59</v>
      </c>
      <c r="H17" s="73">
        <v>200.04</v>
      </c>
      <c r="I17" s="46">
        <v>59.92</v>
      </c>
      <c r="J17" s="46">
        <v>0</v>
      </c>
      <c r="K17" s="46">
        <v>0</v>
      </c>
      <c r="L17" s="46">
        <v>5.61</v>
      </c>
      <c r="M17" s="74">
        <v>4.83</v>
      </c>
      <c r="N17" s="73">
        <v>0</v>
      </c>
      <c r="O17" s="46">
        <v>0</v>
      </c>
      <c r="P17" s="46">
        <v>-10</v>
      </c>
      <c r="Q17" s="46">
        <v>-10</v>
      </c>
      <c r="R17" s="46">
        <v>0</v>
      </c>
      <c r="S17" s="74">
        <v>0</v>
      </c>
      <c r="U17" s="73">
        <v>-21</v>
      </c>
      <c r="V17" s="74">
        <v>270.39999999999998</v>
      </c>
      <c r="W17">
        <v>200.04</v>
      </c>
      <c r="X17">
        <v>59.92</v>
      </c>
      <c r="Y17">
        <v>-1</v>
      </c>
      <c r="Z17">
        <v>5.61</v>
      </c>
      <c r="AA17">
        <v>-10</v>
      </c>
      <c r="AB17">
        <v>4.83</v>
      </c>
      <c r="AC17">
        <v>-10</v>
      </c>
    </row>
    <row r="18" spans="7:29">
      <c r="G18" t="s">
        <v>60</v>
      </c>
      <c r="H18" s="73">
        <v>193.27</v>
      </c>
      <c r="I18" s="46">
        <v>59.92</v>
      </c>
      <c r="J18" s="46">
        <v>0</v>
      </c>
      <c r="K18" s="46">
        <v>0</v>
      </c>
      <c r="L18" s="46">
        <v>5.32</v>
      </c>
      <c r="M18" s="74">
        <v>4.83</v>
      </c>
      <c r="N18" s="73">
        <v>0</v>
      </c>
      <c r="O18" s="46">
        <v>0</v>
      </c>
      <c r="P18" s="46">
        <v>-13</v>
      </c>
      <c r="Q18" s="46">
        <v>-10</v>
      </c>
      <c r="R18" s="46">
        <v>0</v>
      </c>
      <c r="S18" s="74">
        <v>0</v>
      </c>
      <c r="U18" s="73">
        <v>-24</v>
      </c>
      <c r="V18" s="74">
        <v>263.33999999999997</v>
      </c>
      <c r="W18">
        <v>193.27</v>
      </c>
      <c r="X18">
        <v>59.92</v>
      </c>
      <c r="Y18">
        <v>-1</v>
      </c>
      <c r="Z18">
        <v>5.32</v>
      </c>
      <c r="AA18">
        <v>-10</v>
      </c>
      <c r="AB18">
        <v>4.83</v>
      </c>
      <c r="AC18">
        <v>-13</v>
      </c>
    </row>
    <row r="19" spans="7:29">
      <c r="G19" t="s">
        <v>61</v>
      </c>
      <c r="H19" s="73">
        <v>206.82</v>
      </c>
      <c r="I19" s="46">
        <v>74.41</v>
      </c>
      <c r="J19" s="46">
        <v>1.93</v>
      </c>
      <c r="K19" s="46">
        <v>0</v>
      </c>
      <c r="L19" s="46">
        <v>5.12</v>
      </c>
      <c r="M19" s="74">
        <v>4.83</v>
      </c>
      <c r="N19" s="73">
        <v>0</v>
      </c>
      <c r="O19" s="46">
        <v>0</v>
      </c>
      <c r="P19" s="46">
        <v>0</v>
      </c>
      <c r="Q19" s="46">
        <v>-10</v>
      </c>
      <c r="R19" s="46">
        <v>0</v>
      </c>
      <c r="S19" s="74">
        <v>0</v>
      </c>
      <c r="U19" s="73">
        <v>-11</v>
      </c>
      <c r="V19" s="74">
        <v>293.11</v>
      </c>
      <c r="W19">
        <v>206.82</v>
      </c>
      <c r="X19">
        <v>74.41</v>
      </c>
      <c r="Y19">
        <v>-1</v>
      </c>
      <c r="Z19">
        <v>5.12</v>
      </c>
      <c r="AA19">
        <v>-10</v>
      </c>
      <c r="AB19">
        <v>4.83</v>
      </c>
      <c r="AC19">
        <v>1.93</v>
      </c>
    </row>
    <row r="20" spans="7:29">
      <c r="G20" t="s">
        <v>62</v>
      </c>
      <c r="H20" s="73">
        <v>205.84</v>
      </c>
      <c r="I20" s="46">
        <v>71.510000000000005</v>
      </c>
      <c r="J20" s="46">
        <v>24.16</v>
      </c>
      <c r="K20" s="46">
        <v>0</v>
      </c>
      <c r="L20" s="46">
        <v>5.03</v>
      </c>
      <c r="M20" s="74">
        <v>4.83</v>
      </c>
      <c r="N20" s="73">
        <v>0</v>
      </c>
      <c r="O20" s="46">
        <v>0</v>
      </c>
      <c r="P20" s="46">
        <v>0</v>
      </c>
      <c r="Q20" s="46">
        <v>-10</v>
      </c>
      <c r="R20" s="46">
        <v>0</v>
      </c>
      <c r="S20" s="74">
        <v>0</v>
      </c>
      <c r="U20" s="73">
        <v>-10</v>
      </c>
      <c r="V20" s="74">
        <v>311.37</v>
      </c>
      <c r="W20">
        <v>205.84</v>
      </c>
      <c r="X20">
        <v>71.510000000000005</v>
      </c>
      <c r="Y20">
        <v>0</v>
      </c>
      <c r="Z20">
        <v>5.03</v>
      </c>
      <c r="AA20">
        <v>-10</v>
      </c>
      <c r="AB20">
        <v>4.83</v>
      </c>
      <c r="AC20">
        <v>24.16</v>
      </c>
    </row>
    <row r="21" spans="7:29">
      <c r="G21" t="s">
        <v>63</v>
      </c>
      <c r="H21" s="73">
        <v>232.9</v>
      </c>
      <c r="I21" s="46">
        <v>80.209999999999994</v>
      </c>
      <c r="J21" s="46">
        <v>22.23</v>
      </c>
      <c r="K21" s="46">
        <v>0</v>
      </c>
      <c r="L21" s="46">
        <v>5.03</v>
      </c>
      <c r="M21" s="74">
        <v>0</v>
      </c>
      <c r="N21" s="73">
        <v>0</v>
      </c>
      <c r="O21" s="46">
        <v>0</v>
      </c>
      <c r="P21" s="46">
        <v>0</v>
      </c>
      <c r="Q21" s="46">
        <v>-10</v>
      </c>
      <c r="R21" s="46">
        <v>0</v>
      </c>
      <c r="S21" s="74">
        <v>0</v>
      </c>
      <c r="U21" s="73">
        <v>-11</v>
      </c>
      <c r="V21" s="74">
        <v>340.37</v>
      </c>
      <c r="W21">
        <v>232.9</v>
      </c>
      <c r="X21">
        <v>80.209999999999994</v>
      </c>
      <c r="Y21">
        <v>-1</v>
      </c>
      <c r="Z21">
        <v>5.03</v>
      </c>
      <c r="AA21">
        <v>-10</v>
      </c>
      <c r="AB21">
        <v>0</v>
      </c>
      <c r="AC21">
        <v>22.23</v>
      </c>
    </row>
    <row r="22" spans="7:29">
      <c r="G22" t="s">
        <v>64</v>
      </c>
      <c r="H22" s="73">
        <v>224.21</v>
      </c>
      <c r="I22" s="46">
        <v>82.14</v>
      </c>
      <c r="J22" s="46">
        <v>26.09</v>
      </c>
      <c r="K22" s="46">
        <v>0</v>
      </c>
      <c r="L22" s="46">
        <v>4.83</v>
      </c>
      <c r="M22" s="74">
        <v>0</v>
      </c>
      <c r="N22" s="73">
        <v>0</v>
      </c>
      <c r="O22" s="46">
        <v>0</v>
      </c>
      <c r="P22" s="46">
        <v>0</v>
      </c>
      <c r="Q22" s="46">
        <v>-10</v>
      </c>
      <c r="R22" s="46">
        <v>0</v>
      </c>
      <c r="S22" s="74">
        <v>0</v>
      </c>
      <c r="U22" s="73">
        <v>-10</v>
      </c>
      <c r="V22" s="74">
        <v>337.27</v>
      </c>
      <c r="W22">
        <v>224.21</v>
      </c>
      <c r="X22">
        <v>82.14</v>
      </c>
      <c r="Y22">
        <v>0</v>
      </c>
      <c r="Z22">
        <v>4.83</v>
      </c>
      <c r="AA22">
        <v>-10</v>
      </c>
      <c r="AB22">
        <v>0</v>
      </c>
      <c r="AC22">
        <v>26.09</v>
      </c>
    </row>
    <row r="23" spans="7:29">
      <c r="G23" t="s">
        <v>65</v>
      </c>
      <c r="H23" s="73">
        <v>235.8</v>
      </c>
      <c r="I23" s="46">
        <v>77.31</v>
      </c>
      <c r="J23" s="46">
        <v>16.43</v>
      </c>
      <c r="K23" s="46">
        <v>0</v>
      </c>
      <c r="L23" s="46">
        <v>4.83</v>
      </c>
      <c r="M23" s="74">
        <v>3.48</v>
      </c>
      <c r="N23" s="73">
        <v>0</v>
      </c>
      <c r="O23" s="46">
        <v>0</v>
      </c>
      <c r="P23" s="46">
        <v>0</v>
      </c>
      <c r="Q23" s="46">
        <v>-10</v>
      </c>
      <c r="R23" s="46">
        <v>0</v>
      </c>
      <c r="S23" s="74">
        <v>0</v>
      </c>
      <c r="U23" s="73">
        <v>-12</v>
      </c>
      <c r="V23" s="74">
        <v>337.85</v>
      </c>
      <c r="W23">
        <v>235.8</v>
      </c>
      <c r="X23">
        <v>77.31</v>
      </c>
      <c r="Y23">
        <v>-2</v>
      </c>
      <c r="Z23">
        <v>4.83</v>
      </c>
      <c r="AA23">
        <v>-10</v>
      </c>
      <c r="AB23">
        <v>3.48</v>
      </c>
      <c r="AC23">
        <v>16.43</v>
      </c>
    </row>
    <row r="24" spans="7:29">
      <c r="G24" t="s">
        <v>66</v>
      </c>
      <c r="H24" s="73">
        <v>230</v>
      </c>
      <c r="I24" s="46">
        <v>72.48</v>
      </c>
      <c r="J24" s="46">
        <v>11.6</v>
      </c>
      <c r="K24" s="46">
        <v>0</v>
      </c>
      <c r="L24" s="46">
        <v>4.93</v>
      </c>
      <c r="M24" s="74">
        <v>12.56</v>
      </c>
      <c r="N24" s="73">
        <v>0</v>
      </c>
      <c r="O24" s="46">
        <v>0</v>
      </c>
      <c r="P24" s="46">
        <v>0</v>
      </c>
      <c r="Q24" s="46">
        <v>-10</v>
      </c>
      <c r="R24" s="46">
        <v>0</v>
      </c>
      <c r="S24" s="74">
        <v>0</v>
      </c>
      <c r="U24" s="73">
        <v>-12</v>
      </c>
      <c r="V24" s="74">
        <v>331.57</v>
      </c>
      <c r="W24">
        <v>230</v>
      </c>
      <c r="X24">
        <v>72.48</v>
      </c>
      <c r="Y24">
        <v>-2</v>
      </c>
      <c r="Z24">
        <v>4.93</v>
      </c>
      <c r="AA24">
        <v>-10</v>
      </c>
      <c r="AB24">
        <v>12.56</v>
      </c>
      <c r="AC24">
        <v>11.6</v>
      </c>
    </row>
    <row r="25" spans="7:29">
      <c r="G25" t="s">
        <v>67</v>
      </c>
      <c r="H25" s="73">
        <v>191.35</v>
      </c>
      <c r="I25" s="46">
        <v>57.98</v>
      </c>
      <c r="J25" s="46">
        <v>2.9</v>
      </c>
      <c r="K25" s="46">
        <v>0</v>
      </c>
      <c r="L25" s="46">
        <v>4.74</v>
      </c>
      <c r="M25" s="74">
        <v>12.27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-2</v>
      </c>
      <c r="V25" s="74">
        <v>269.24</v>
      </c>
      <c r="W25">
        <v>191.35</v>
      </c>
      <c r="X25">
        <v>57.98</v>
      </c>
      <c r="Y25">
        <v>-2</v>
      </c>
      <c r="Z25">
        <v>4.74</v>
      </c>
      <c r="AA25">
        <v>0</v>
      </c>
      <c r="AB25">
        <v>12.27</v>
      </c>
      <c r="AC25">
        <v>2.9</v>
      </c>
    </row>
    <row r="26" spans="7:29">
      <c r="G26" t="s">
        <v>68</v>
      </c>
      <c r="H26" s="73">
        <v>187.49</v>
      </c>
      <c r="I26" s="46">
        <v>57.98</v>
      </c>
      <c r="J26" s="46">
        <v>16.43</v>
      </c>
      <c r="K26" s="46">
        <v>0</v>
      </c>
      <c r="L26" s="46">
        <v>4.83</v>
      </c>
      <c r="M26" s="74">
        <v>1.1599999999999999</v>
      </c>
      <c r="N26" s="73">
        <v>0</v>
      </c>
      <c r="O26" s="46">
        <v>0</v>
      </c>
      <c r="P26" s="46">
        <v>0</v>
      </c>
      <c r="Q26" s="46">
        <v>-10</v>
      </c>
      <c r="R26" s="46">
        <v>0</v>
      </c>
      <c r="S26" s="74">
        <v>0</v>
      </c>
      <c r="U26" s="73">
        <v>-12</v>
      </c>
      <c r="V26" s="74">
        <v>267.89</v>
      </c>
      <c r="W26">
        <v>187.49</v>
      </c>
      <c r="X26">
        <v>57.98</v>
      </c>
      <c r="Y26">
        <v>-2</v>
      </c>
      <c r="Z26">
        <v>4.83</v>
      </c>
      <c r="AA26">
        <v>-10</v>
      </c>
      <c r="AB26">
        <v>1.1599999999999999</v>
      </c>
      <c r="AC26">
        <v>16.43</v>
      </c>
    </row>
    <row r="27" spans="7:29">
      <c r="G27" t="s">
        <v>69</v>
      </c>
      <c r="H27" s="73">
        <v>166.23</v>
      </c>
      <c r="I27" s="46">
        <v>48.32</v>
      </c>
      <c r="J27" s="46">
        <v>26.09</v>
      </c>
      <c r="K27" s="46">
        <v>0</v>
      </c>
      <c r="L27" s="46">
        <v>4.83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-2</v>
      </c>
      <c r="V27" s="74">
        <v>245.47</v>
      </c>
      <c r="W27">
        <v>166.23</v>
      </c>
      <c r="X27">
        <v>48.32</v>
      </c>
      <c r="Y27">
        <v>-2</v>
      </c>
      <c r="Z27">
        <v>4.83</v>
      </c>
      <c r="AA27">
        <v>0</v>
      </c>
      <c r="AB27">
        <v>0</v>
      </c>
      <c r="AC27">
        <v>26.09</v>
      </c>
    </row>
    <row r="28" spans="7:29">
      <c r="G28" t="s">
        <v>70</v>
      </c>
      <c r="H28" s="73">
        <v>152.69</v>
      </c>
      <c r="I28" s="46">
        <v>85.04</v>
      </c>
      <c r="J28" s="46">
        <v>27.06</v>
      </c>
      <c r="K28" s="46">
        <v>0</v>
      </c>
      <c r="L28" s="46">
        <v>4.83</v>
      </c>
      <c r="M28" s="74">
        <v>0.1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-2</v>
      </c>
      <c r="V28" s="74">
        <v>269.72000000000003</v>
      </c>
      <c r="W28">
        <v>152.69</v>
      </c>
      <c r="X28">
        <v>85.04</v>
      </c>
      <c r="Y28">
        <v>-2</v>
      </c>
      <c r="Z28">
        <v>4.83</v>
      </c>
      <c r="AA28">
        <v>0</v>
      </c>
      <c r="AB28">
        <v>0.1</v>
      </c>
      <c r="AC28">
        <v>27.06</v>
      </c>
    </row>
    <row r="29" spans="7:29">
      <c r="G29" t="s">
        <v>71</v>
      </c>
      <c r="H29" s="73">
        <v>166.23</v>
      </c>
      <c r="I29" s="46">
        <v>61.85</v>
      </c>
      <c r="J29" s="46">
        <v>1.93</v>
      </c>
      <c r="K29" s="46">
        <v>0</v>
      </c>
      <c r="L29" s="46">
        <v>4.83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-2</v>
      </c>
      <c r="V29" s="74">
        <v>234.84</v>
      </c>
      <c r="W29">
        <v>166.23</v>
      </c>
      <c r="X29">
        <v>61.85</v>
      </c>
      <c r="Y29">
        <v>-2</v>
      </c>
      <c r="Z29">
        <v>4.83</v>
      </c>
      <c r="AA29">
        <v>0</v>
      </c>
      <c r="AB29">
        <v>0</v>
      </c>
      <c r="AC29">
        <v>1.93</v>
      </c>
    </row>
    <row r="30" spans="7:29">
      <c r="G30" t="s">
        <v>72</v>
      </c>
      <c r="H30" s="73">
        <v>166.22</v>
      </c>
      <c r="I30" s="46">
        <v>44.45</v>
      </c>
      <c r="J30" s="46">
        <v>28.03</v>
      </c>
      <c r="K30" s="46">
        <v>0</v>
      </c>
      <c r="L30" s="46">
        <v>4.83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-2</v>
      </c>
      <c r="V30" s="74">
        <v>243.53</v>
      </c>
      <c r="W30">
        <v>166.22</v>
      </c>
      <c r="X30">
        <v>44.45</v>
      </c>
      <c r="Y30">
        <v>-2</v>
      </c>
      <c r="Z30">
        <v>4.83</v>
      </c>
      <c r="AA30">
        <v>0</v>
      </c>
      <c r="AB30">
        <v>0</v>
      </c>
      <c r="AC30">
        <v>28.03</v>
      </c>
    </row>
    <row r="31" spans="7:29">
      <c r="G31" t="s">
        <v>73</v>
      </c>
      <c r="H31" s="73">
        <v>172.02</v>
      </c>
      <c r="I31" s="46">
        <v>79.239999999999995</v>
      </c>
      <c r="J31" s="46">
        <v>17.399999999999999</v>
      </c>
      <c r="K31" s="46">
        <v>0</v>
      </c>
      <c r="L31" s="46">
        <v>4.83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-2</v>
      </c>
      <c r="V31" s="74">
        <v>273.49</v>
      </c>
      <c r="W31">
        <v>172.02</v>
      </c>
      <c r="X31">
        <v>79.239999999999995</v>
      </c>
      <c r="Y31">
        <v>-2</v>
      </c>
      <c r="Z31">
        <v>4.83</v>
      </c>
      <c r="AA31">
        <v>0</v>
      </c>
      <c r="AB31">
        <v>0</v>
      </c>
      <c r="AC31">
        <v>17.399999999999999</v>
      </c>
    </row>
    <row r="32" spans="7:29">
      <c r="G32" t="s">
        <v>74</v>
      </c>
      <c r="H32" s="73">
        <v>160.41999999999999</v>
      </c>
      <c r="I32" s="46">
        <v>124.67</v>
      </c>
      <c r="J32" s="46">
        <v>18.36</v>
      </c>
      <c r="K32" s="46">
        <v>0</v>
      </c>
      <c r="L32" s="46">
        <v>4.3499999999999996</v>
      </c>
      <c r="M32" s="74">
        <v>0</v>
      </c>
      <c r="N32" s="73">
        <v>0</v>
      </c>
      <c r="O32" s="46">
        <v>0</v>
      </c>
      <c r="P32" s="46">
        <v>0</v>
      </c>
      <c r="Q32" s="46">
        <v>-20</v>
      </c>
      <c r="R32" s="46">
        <v>0</v>
      </c>
      <c r="S32" s="74">
        <v>0</v>
      </c>
      <c r="U32" s="73">
        <v>-22</v>
      </c>
      <c r="V32" s="74">
        <v>307.8</v>
      </c>
      <c r="W32">
        <v>160.41999999999999</v>
      </c>
      <c r="X32">
        <v>124.67</v>
      </c>
      <c r="Y32">
        <v>-2</v>
      </c>
      <c r="Z32">
        <v>4.3499999999999996</v>
      </c>
      <c r="AA32">
        <v>-20</v>
      </c>
      <c r="AB32">
        <v>0</v>
      </c>
      <c r="AC32">
        <v>18.36</v>
      </c>
    </row>
    <row r="33" spans="7:29">
      <c r="G33" t="s">
        <v>75</v>
      </c>
      <c r="H33" s="73">
        <v>159.44999999999999</v>
      </c>
      <c r="I33" s="46">
        <v>103.4</v>
      </c>
      <c r="J33" s="46">
        <v>16.43</v>
      </c>
      <c r="K33" s="46">
        <v>0</v>
      </c>
      <c r="L33" s="46">
        <v>6.96</v>
      </c>
      <c r="M33" s="74">
        <v>0.1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-1.65</v>
      </c>
      <c r="V33" s="74">
        <v>286.33999999999997</v>
      </c>
      <c r="W33">
        <v>159.44999999999999</v>
      </c>
      <c r="X33">
        <v>103.4</v>
      </c>
      <c r="Y33">
        <v>-1.65</v>
      </c>
      <c r="Z33">
        <v>6.96</v>
      </c>
      <c r="AA33">
        <v>0</v>
      </c>
      <c r="AB33">
        <v>0.1</v>
      </c>
      <c r="AC33">
        <v>16.43</v>
      </c>
    </row>
    <row r="34" spans="7:29">
      <c r="G34" t="s">
        <v>76</v>
      </c>
      <c r="H34" s="73">
        <v>149.80000000000001</v>
      </c>
      <c r="I34" s="46">
        <v>86.01</v>
      </c>
      <c r="J34" s="46">
        <v>7.73</v>
      </c>
      <c r="K34" s="46">
        <v>0</v>
      </c>
      <c r="L34" s="46">
        <v>8.2100000000000009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-1.23</v>
      </c>
      <c r="V34" s="74">
        <v>251.75</v>
      </c>
      <c r="W34">
        <v>149.80000000000001</v>
      </c>
      <c r="X34">
        <v>86.01</v>
      </c>
      <c r="Y34">
        <v>-1.23</v>
      </c>
      <c r="Z34">
        <v>8.2100000000000009</v>
      </c>
      <c r="AA34">
        <v>0</v>
      </c>
      <c r="AB34">
        <v>0</v>
      </c>
      <c r="AC34">
        <v>7.73</v>
      </c>
    </row>
    <row r="35" spans="7:29">
      <c r="G35" t="s">
        <v>77</v>
      </c>
      <c r="H35" s="73">
        <v>137.22999999999999</v>
      </c>
      <c r="I35" s="46">
        <v>78.28</v>
      </c>
      <c r="J35" s="46">
        <v>24.16</v>
      </c>
      <c r="K35" s="46">
        <v>0</v>
      </c>
      <c r="L35" s="46">
        <v>9.76</v>
      </c>
      <c r="M35" s="74">
        <v>0</v>
      </c>
      <c r="N35" s="73">
        <v>0</v>
      </c>
      <c r="O35" s="46">
        <v>0</v>
      </c>
      <c r="P35" s="46">
        <v>0</v>
      </c>
      <c r="Q35" s="46">
        <v>-38</v>
      </c>
      <c r="R35" s="46">
        <v>0</v>
      </c>
      <c r="S35" s="74">
        <v>0</v>
      </c>
      <c r="U35" s="73">
        <v>-40</v>
      </c>
      <c r="V35" s="74">
        <v>249.43</v>
      </c>
      <c r="W35">
        <v>137.22999999999999</v>
      </c>
      <c r="X35">
        <v>78.28</v>
      </c>
      <c r="Y35">
        <v>-2</v>
      </c>
      <c r="Z35">
        <v>9.76</v>
      </c>
      <c r="AA35">
        <v>-38</v>
      </c>
      <c r="AB35">
        <v>0</v>
      </c>
      <c r="AC35">
        <v>24.16</v>
      </c>
    </row>
    <row r="36" spans="7:29">
      <c r="G36" t="s">
        <v>78</v>
      </c>
      <c r="H36" s="73">
        <v>106.3</v>
      </c>
      <c r="I36" s="46">
        <v>60.88</v>
      </c>
      <c r="J36" s="46">
        <v>28.03</v>
      </c>
      <c r="K36" s="46">
        <v>0</v>
      </c>
      <c r="L36" s="46">
        <v>10.92</v>
      </c>
      <c r="M36" s="74">
        <v>0</v>
      </c>
      <c r="N36" s="73">
        <v>0</v>
      </c>
      <c r="O36" s="46">
        <v>0</v>
      </c>
      <c r="P36" s="46">
        <v>0</v>
      </c>
      <c r="Q36" s="46">
        <v>-42</v>
      </c>
      <c r="R36" s="46">
        <v>0</v>
      </c>
      <c r="S36" s="74">
        <v>0</v>
      </c>
      <c r="U36" s="73">
        <v>-44</v>
      </c>
      <c r="V36" s="74">
        <v>206.13</v>
      </c>
      <c r="W36">
        <v>106.3</v>
      </c>
      <c r="X36">
        <v>60.88</v>
      </c>
      <c r="Y36">
        <v>-2</v>
      </c>
      <c r="Z36">
        <v>10.92</v>
      </c>
      <c r="AA36">
        <v>-42</v>
      </c>
      <c r="AB36">
        <v>0</v>
      </c>
      <c r="AC36">
        <v>28.03</v>
      </c>
    </row>
    <row r="37" spans="7:29">
      <c r="G37" t="s">
        <v>79</v>
      </c>
      <c r="H37" s="73">
        <v>83.11</v>
      </c>
      <c r="I37" s="46">
        <v>52.19</v>
      </c>
      <c r="J37" s="46">
        <v>23.19</v>
      </c>
      <c r="K37" s="46">
        <v>0</v>
      </c>
      <c r="L37" s="46">
        <v>12.76</v>
      </c>
      <c r="M37" s="74">
        <v>0</v>
      </c>
      <c r="N37" s="73">
        <v>0</v>
      </c>
      <c r="O37" s="46">
        <v>0</v>
      </c>
      <c r="P37" s="46">
        <v>0</v>
      </c>
      <c r="Q37" s="46">
        <v>-28</v>
      </c>
      <c r="R37" s="46">
        <v>0</v>
      </c>
      <c r="S37" s="74">
        <v>0</v>
      </c>
      <c r="U37" s="73">
        <v>-30</v>
      </c>
      <c r="V37" s="74">
        <v>171.25</v>
      </c>
      <c r="W37">
        <v>83.11</v>
      </c>
      <c r="X37">
        <v>52.19</v>
      </c>
      <c r="Y37">
        <v>-2</v>
      </c>
      <c r="Z37">
        <v>12.76</v>
      </c>
      <c r="AA37">
        <v>-28</v>
      </c>
      <c r="AB37">
        <v>0</v>
      </c>
      <c r="AC37">
        <v>23.19</v>
      </c>
    </row>
    <row r="38" spans="7:29">
      <c r="G38" t="s">
        <v>80</v>
      </c>
      <c r="H38" s="73">
        <v>66.680000000000007</v>
      </c>
      <c r="I38" s="46">
        <v>28.03</v>
      </c>
      <c r="J38" s="46">
        <v>25.13</v>
      </c>
      <c r="K38" s="46">
        <v>0</v>
      </c>
      <c r="L38" s="46">
        <v>13.72</v>
      </c>
      <c r="M38" s="74">
        <v>0</v>
      </c>
      <c r="N38" s="73">
        <v>0</v>
      </c>
      <c r="O38" s="46">
        <v>0</v>
      </c>
      <c r="P38" s="46">
        <v>0</v>
      </c>
      <c r="Q38" s="46">
        <v>-12</v>
      </c>
      <c r="R38" s="46">
        <v>0</v>
      </c>
      <c r="S38" s="74">
        <v>0</v>
      </c>
      <c r="U38" s="73">
        <v>-14</v>
      </c>
      <c r="V38" s="74">
        <v>133.56</v>
      </c>
      <c r="W38">
        <v>66.680000000000007</v>
      </c>
      <c r="X38">
        <v>28.03</v>
      </c>
      <c r="Y38">
        <v>-2</v>
      </c>
      <c r="Z38">
        <v>13.72</v>
      </c>
      <c r="AA38">
        <v>-12</v>
      </c>
      <c r="AB38">
        <v>0</v>
      </c>
      <c r="AC38">
        <v>25.13</v>
      </c>
    </row>
    <row r="39" spans="7:29">
      <c r="G39" t="s">
        <v>81</v>
      </c>
      <c r="H39" s="73">
        <v>66.680000000000007</v>
      </c>
      <c r="I39" s="46">
        <v>67.650000000000006</v>
      </c>
      <c r="J39" s="46">
        <v>55.08</v>
      </c>
      <c r="K39" s="46">
        <v>0</v>
      </c>
      <c r="L39" s="46">
        <v>14.98</v>
      </c>
      <c r="M39" s="74">
        <v>0</v>
      </c>
      <c r="N39" s="73">
        <v>0</v>
      </c>
      <c r="O39" s="46">
        <v>0</v>
      </c>
      <c r="P39" s="46">
        <v>0</v>
      </c>
      <c r="Q39" s="46">
        <v>-52</v>
      </c>
      <c r="R39" s="46">
        <v>0</v>
      </c>
      <c r="S39" s="74">
        <v>0</v>
      </c>
      <c r="U39" s="73">
        <v>-54</v>
      </c>
      <c r="V39" s="74">
        <v>204.39</v>
      </c>
      <c r="W39">
        <v>66.680000000000007</v>
      </c>
      <c r="X39">
        <v>67.650000000000006</v>
      </c>
      <c r="Y39">
        <v>-2</v>
      </c>
      <c r="Z39">
        <v>14.98</v>
      </c>
      <c r="AA39">
        <v>-52</v>
      </c>
      <c r="AB39">
        <v>0</v>
      </c>
      <c r="AC39">
        <v>55.08</v>
      </c>
    </row>
    <row r="40" spans="7:29">
      <c r="G40" t="s">
        <v>82</v>
      </c>
      <c r="H40" s="73">
        <v>95.67</v>
      </c>
      <c r="I40" s="46">
        <v>72.48</v>
      </c>
      <c r="J40" s="46">
        <v>115.97</v>
      </c>
      <c r="K40" s="46">
        <v>0</v>
      </c>
      <c r="L40" s="46">
        <v>15.95</v>
      </c>
      <c r="M40" s="74">
        <v>0</v>
      </c>
      <c r="N40" s="73">
        <v>0</v>
      </c>
      <c r="O40" s="46">
        <v>0</v>
      </c>
      <c r="P40" s="46">
        <v>0</v>
      </c>
      <c r="Q40" s="46">
        <v>-36</v>
      </c>
      <c r="R40" s="46">
        <v>0</v>
      </c>
      <c r="S40" s="74">
        <v>0</v>
      </c>
      <c r="U40" s="73">
        <v>-38</v>
      </c>
      <c r="V40" s="74">
        <v>300.07</v>
      </c>
      <c r="W40">
        <v>95.67</v>
      </c>
      <c r="X40">
        <v>72.48</v>
      </c>
      <c r="Y40">
        <v>-2</v>
      </c>
      <c r="Z40">
        <v>15.95</v>
      </c>
      <c r="AA40">
        <v>-36</v>
      </c>
      <c r="AB40">
        <v>0</v>
      </c>
      <c r="AC40">
        <v>115.97</v>
      </c>
    </row>
    <row r="41" spans="7:29">
      <c r="G41" t="s">
        <v>83</v>
      </c>
      <c r="H41" s="73">
        <v>39.619999999999997</v>
      </c>
      <c r="I41" s="46">
        <v>57.98</v>
      </c>
      <c r="J41" s="46">
        <v>160.41999999999999</v>
      </c>
      <c r="K41" s="46">
        <v>0</v>
      </c>
      <c r="L41" s="46">
        <v>14.5</v>
      </c>
      <c r="M41" s="74">
        <v>0</v>
      </c>
      <c r="N41" s="73">
        <v>0</v>
      </c>
      <c r="O41" s="46">
        <v>0</v>
      </c>
      <c r="P41" s="46">
        <v>0</v>
      </c>
      <c r="Q41" s="46">
        <v>-29</v>
      </c>
      <c r="R41" s="46">
        <v>0</v>
      </c>
      <c r="S41" s="74">
        <v>0</v>
      </c>
      <c r="U41" s="73">
        <v>-31</v>
      </c>
      <c r="V41" s="74">
        <v>272.52</v>
      </c>
      <c r="W41">
        <v>39.619999999999997</v>
      </c>
      <c r="X41">
        <v>57.98</v>
      </c>
      <c r="Y41">
        <v>-2</v>
      </c>
      <c r="Z41">
        <v>14.5</v>
      </c>
      <c r="AA41">
        <v>-29</v>
      </c>
      <c r="AB41">
        <v>0</v>
      </c>
      <c r="AC41">
        <v>160.41999999999999</v>
      </c>
    </row>
    <row r="42" spans="7:29">
      <c r="G42" t="s">
        <v>84</v>
      </c>
      <c r="H42" s="73">
        <v>59.92</v>
      </c>
      <c r="I42" s="46">
        <v>57.98</v>
      </c>
      <c r="J42" s="46">
        <v>172.02</v>
      </c>
      <c r="K42" s="46">
        <v>0</v>
      </c>
      <c r="L42" s="46">
        <v>14.5</v>
      </c>
      <c r="M42" s="74">
        <v>0</v>
      </c>
      <c r="N42" s="73">
        <v>0</v>
      </c>
      <c r="O42" s="46">
        <v>0</v>
      </c>
      <c r="P42" s="46">
        <v>0</v>
      </c>
      <c r="Q42" s="46">
        <v>-15</v>
      </c>
      <c r="R42" s="46">
        <v>0</v>
      </c>
      <c r="S42" s="74">
        <v>0</v>
      </c>
      <c r="U42" s="73">
        <v>-17</v>
      </c>
      <c r="V42" s="74">
        <v>304.42</v>
      </c>
      <c r="W42">
        <v>59.92</v>
      </c>
      <c r="X42">
        <v>57.98</v>
      </c>
      <c r="Y42">
        <v>-2</v>
      </c>
      <c r="Z42">
        <v>14.5</v>
      </c>
      <c r="AA42">
        <v>-15</v>
      </c>
      <c r="AB42">
        <v>0</v>
      </c>
      <c r="AC42">
        <v>172.02</v>
      </c>
    </row>
    <row r="43" spans="7:29">
      <c r="G43" t="s">
        <v>85</v>
      </c>
      <c r="H43" s="73">
        <v>86.01</v>
      </c>
      <c r="I43" s="46">
        <v>0</v>
      </c>
      <c r="J43" s="46">
        <v>161.38999999999999</v>
      </c>
      <c r="K43" s="46">
        <v>0</v>
      </c>
      <c r="L43" s="46">
        <v>11.6</v>
      </c>
      <c r="M43" s="74">
        <v>4.83</v>
      </c>
      <c r="N43" s="73">
        <v>0</v>
      </c>
      <c r="O43" s="46">
        <v>0</v>
      </c>
      <c r="P43" s="46">
        <v>0</v>
      </c>
      <c r="Q43" s="46">
        <v>-12</v>
      </c>
      <c r="R43" s="46">
        <v>0</v>
      </c>
      <c r="S43" s="74">
        <v>0</v>
      </c>
      <c r="U43" s="73">
        <v>-14</v>
      </c>
      <c r="V43" s="74">
        <v>263.83</v>
      </c>
      <c r="W43">
        <v>86.01</v>
      </c>
      <c r="X43">
        <v>0</v>
      </c>
      <c r="Y43">
        <v>-2</v>
      </c>
      <c r="Z43">
        <v>11.6</v>
      </c>
      <c r="AA43">
        <v>-12</v>
      </c>
      <c r="AB43">
        <v>4.83</v>
      </c>
      <c r="AC43">
        <v>161.38999999999999</v>
      </c>
    </row>
    <row r="44" spans="7:29">
      <c r="G44" t="s">
        <v>86</v>
      </c>
      <c r="H44" s="73">
        <v>99.54</v>
      </c>
      <c r="I44" s="46">
        <v>0</v>
      </c>
      <c r="J44" s="46">
        <v>160.43</v>
      </c>
      <c r="K44" s="46">
        <v>0</v>
      </c>
      <c r="L44" s="46">
        <v>12.56</v>
      </c>
      <c r="M44" s="74">
        <v>4.83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-2</v>
      </c>
      <c r="V44" s="74">
        <v>277.36</v>
      </c>
      <c r="W44">
        <v>99.54</v>
      </c>
      <c r="X44">
        <v>0</v>
      </c>
      <c r="Y44">
        <v>-2</v>
      </c>
      <c r="Z44">
        <v>12.56</v>
      </c>
      <c r="AA44">
        <v>0</v>
      </c>
      <c r="AB44">
        <v>4.83</v>
      </c>
      <c r="AC44">
        <v>160.43</v>
      </c>
    </row>
    <row r="45" spans="7:29">
      <c r="G45" t="s">
        <v>87</v>
      </c>
      <c r="H45" s="73">
        <v>51.22</v>
      </c>
      <c r="I45" s="46">
        <v>0</v>
      </c>
      <c r="J45" s="46">
        <v>38.659999999999997</v>
      </c>
      <c r="K45" s="46">
        <v>0</v>
      </c>
      <c r="L45" s="46">
        <v>12.08</v>
      </c>
      <c r="M45" s="74">
        <v>4.83</v>
      </c>
      <c r="N45" s="73">
        <v>0</v>
      </c>
      <c r="O45" s="46">
        <v>-70</v>
      </c>
      <c r="P45" s="46">
        <v>0</v>
      </c>
      <c r="Q45" s="46">
        <v>0</v>
      </c>
      <c r="R45" s="46">
        <v>0</v>
      </c>
      <c r="S45" s="74">
        <v>0</v>
      </c>
      <c r="U45" s="73">
        <v>-71</v>
      </c>
      <c r="V45" s="74">
        <v>106.79</v>
      </c>
      <c r="W45">
        <v>51.22</v>
      </c>
      <c r="X45">
        <v>-70</v>
      </c>
      <c r="Y45">
        <v>-1</v>
      </c>
      <c r="Z45">
        <v>12.08</v>
      </c>
      <c r="AA45">
        <v>0</v>
      </c>
      <c r="AB45">
        <v>4.83</v>
      </c>
      <c r="AC45">
        <v>38.659999999999997</v>
      </c>
    </row>
    <row r="46" spans="7:29">
      <c r="G46" t="s">
        <v>88</v>
      </c>
      <c r="H46" s="73">
        <v>35.76</v>
      </c>
      <c r="I46" s="46">
        <v>0</v>
      </c>
      <c r="J46" s="46">
        <v>10.63</v>
      </c>
      <c r="K46" s="46">
        <v>0</v>
      </c>
      <c r="L46" s="46">
        <v>12.56</v>
      </c>
      <c r="M46" s="74">
        <v>4.83</v>
      </c>
      <c r="N46" s="73">
        <v>0</v>
      </c>
      <c r="O46" s="46">
        <v>-60</v>
      </c>
      <c r="P46" s="46">
        <v>0</v>
      </c>
      <c r="Q46" s="46">
        <v>0</v>
      </c>
      <c r="R46" s="46">
        <v>0</v>
      </c>
      <c r="S46" s="74">
        <v>0</v>
      </c>
      <c r="U46" s="73">
        <v>-61</v>
      </c>
      <c r="V46" s="74">
        <v>63.78</v>
      </c>
      <c r="W46">
        <v>35.76</v>
      </c>
      <c r="X46">
        <v>-60</v>
      </c>
      <c r="Y46">
        <v>-1</v>
      </c>
      <c r="Z46">
        <v>12.56</v>
      </c>
      <c r="AA46">
        <v>0</v>
      </c>
      <c r="AB46">
        <v>4.83</v>
      </c>
      <c r="AC46">
        <v>10.63</v>
      </c>
    </row>
    <row r="47" spans="7:29">
      <c r="G47" t="s">
        <v>89</v>
      </c>
      <c r="H47" s="73">
        <v>95.68</v>
      </c>
      <c r="I47" s="46">
        <v>0</v>
      </c>
      <c r="J47" s="46">
        <v>0</v>
      </c>
      <c r="K47" s="46">
        <v>0</v>
      </c>
      <c r="L47" s="46">
        <v>12.56</v>
      </c>
      <c r="M47" s="74">
        <v>4.83</v>
      </c>
      <c r="N47" s="73">
        <v>0</v>
      </c>
      <c r="O47" s="46">
        <v>0</v>
      </c>
      <c r="P47" s="46">
        <v>-25</v>
      </c>
      <c r="Q47" s="46">
        <v>0</v>
      </c>
      <c r="R47" s="46">
        <v>0</v>
      </c>
      <c r="S47" s="74">
        <v>0</v>
      </c>
      <c r="U47" s="73">
        <v>-26</v>
      </c>
      <c r="V47" s="74">
        <v>113.07</v>
      </c>
      <c r="W47">
        <v>95.68</v>
      </c>
      <c r="X47">
        <v>0</v>
      </c>
      <c r="Y47">
        <v>-1</v>
      </c>
      <c r="Z47">
        <v>12.56</v>
      </c>
      <c r="AA47">
        <v>0</v>
      </c>
      <c r="AB47">
        <v>4.83</v>
      </c>
      <c r="AC47">
        <v>-25</v>
      </c>
    </row>
    <row r="48" spans="7:29">
      <c r="G48" t="s">
        <v>90</v>
      </c>
      <c r="H48" s="73">
        <v>96.64</v>
      </c>
      <c r="I48" s="46">
        <v>0</v>
      </c>
      <c r="J48" s="46">
        <v>0</v>
      </c>
      <c r="K48" s="46">
        <v>0</v>
      </c>
      <c r="L48" s="46">
        <v>13.53</v>
      </c>
      <c r="M48" s="74">
        <v>4.83</v>
      </c>
      <c r="N48" s="73">
        <v>0</v>
      </c>
      <c r="O48" s="46">
        <v>0</v>
      </c>
      <c r="P48" s="46">
        <v>-30</v>
      </c>
      <c r="Q48" s="46">
        <v>0</v>
      </c>
      <c r="R48" s="46">
        <v>0</v>
      </c>
      <c r="S48" s="74">
        <v>0</v>
      </c>
      <c r="U48" s="73">
        <v>-31</v>
      </c>
      <c r="V48" s="74">
        <v>115</v>
      </c>
      <c r="W48">
        <v>96.64</v>
      </c>
      <c r="X48">
        <v>0</v>
      </c>
      <c r="Y48">
        <v>-1</v>
      </c>
      <c r="Z48">
        <v>13.53</v>
      </c>
      <c r="AA48">
        <v>0</v>
      </c>
      <c r="AB48">
        <v>4.83</v>
      </c>
      <c r="AC48">
        <v>-30</v>
      </c>
    </row>
    <row r="49" spans="7:29">
      <c r="G49" t="s">
        <v>91</v>
      </c>
      <c r="H49" s="73">
        <v>110.17</v>
      </c>
      <c r="I49" s="46">
        <v>13.53</v>
      </c>
      <c r="J49" s="46">
        <v>0</v>
      </c>
      <c r="K49" s="46">
        <v>0</v>
      </c>
      <c r="L49" s="46">
        <v>12.56</v>
      </c>
      <c r="M49" s="74">
        <v>4.83</v>
      </c>
      <c r="N49" s="73">
        <v>0</v>
      </c>
      <c r="O49" s="46">
        <v>0</v>
      </c>
      <c r="P49" s="46">
        <v>-27</v>
      </c>
      <c r="Q49" s="46">
        <v>0</v>
      </c>
      <c r="R49" s="46">
        <v>0</v>
      </c>
      <c r="S49" s="74">
        <v>0</v>
      </c>
      <c r="U49" s="73">
        <v>-28</v>
      </c>
      <c r="V49" s="74">
        <v>141.09</v>
      </c>
      <c r="W49">
        <v>110.17</v>
      </c>
      <c r="X49">
        <v>13.53</v>
      </c>
      <c r="Y49">
        <v>-1</v>
      </c>
      <c r="Z49">
        <v>12.56</v>
      </c>
      <c r="AA49">
        <v>0</v>
      </c>
      <c r="AB49">
        <v>4.83</v>
      </c>
      <c r="AC49">
        <v>-27</v>
      </c>
    </row>
    <row r="50" spans="7:29">
      <c r="G50" t="s">
        <v>92</v>
      </c>
      <c r="H50" s="73">
        <v>99.54</v>
      </c>
      <c r="I50" s="46">
        <v>29.96</v>
      </c>
      <c r="J50" s="46">
        <v>135.30000000000001</v>
      </c>
      <c r="K50" s="46">
        <v>0</v>
      </c>
      <c r="L50" s="46">
        <v>12.56</v>
      </c>
      <c r="M50" s="74">
        <v>4.83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-1</v>
      </c>
      <c r="V50" s="74">
        <v>282.19</v>
      </c>
      <c r="W50">
        <v>99.54</v>
      </c>
      <c r="X50">
        <v>29.96</v>
      </c>
      <c r="Y50">
        <v>-1</v>
      </c>
      <c r="Z50">
        <v>12.56</v>
      </c>
      <c r="AA50">
        <v>0</v>
      </c>
      <c r="AB50">
        <v>4.83</v>
      </c>
      <c r="AC50">
        <v>135.30000000000001</v>
      </c>
    </row>
    <row r="51" spans="7:29">
      <c r="G51" t="s">
        <v>93</v>
      </c>
      <c r="H51" s="73">
        <v>117.9</v>
      </c>
      <c r="I51" s="46">
        <v>48.32</v>
      </c>
      <c r="J51" s="46">
        <v>77.31</v>
      </c>
      <c r="K51" s="46">
        <v>9.66</v>
      </c>
      <c r="L51" s="46">
        <v>13.05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-1</v>
      </c>
      <c r="V51" s="74">
        <v>266.24</v>
      </c>
      <c r="W51">
        <v>117.9</v>
      </c>
      <c r="X51">
        <v>48.32</v>
      </c>
      <c r="Y51">
        <v>-1</v>
      </c>
      <c r="Z51">
        <v>13.05</v>
      </c>
      <c r="AA51">
        <v>9.66</v>
      </c>
      <c r="AB51">
        <v>0</v>
      </c>
      <c r="AC51">
        <v>77.31</v>
      </c>
    </row>
    <row r="52" spans="7:29">
      <c r="G52" t="s">
        <v>94</v>
      </c>
      <c r="H52" s="73">
        <v>116.94</v>
      </c>
      <c r="I52" s="46">
        <v>57.98</v>
      </c>
      <c r="J52" s="46">
        <v>106.3</v>
      </c>
      <c r="K52" s="46">
        <v>9.66</v>
      </c>
      <c r="L52" s="46">
        <v>13.05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-1</v>
      </c>
      <c r="V52" s="74">
        <v>303.93</v>
      </c>
      <c r="W52">
        <v>116.94</v>
      </c>
      <c r="X52">
        <v>57.98</v>
      </c>
      <c r="Y52">
        <v>-1</v>
      </c>
      <c r="Z52">
        <v>13.05</v>
      </c>
      <c r="AA52">
        <v>9.66</v>
      </c>
      <c r="AB52">
        <v>0</v>
      </c>
      <c r="AC52">
        <v>106.3</v>
      </c>
    </row>
    <row r="53" spans="7:29">
      <c r="G53" t="s">
        <v>95</v>
      </c>
      <c r="H53" s="73">
        <v>122.73</v>
      </c>
      <c r="I53" s="46">
        <v>62.82</v>
      </c>
      <c r="J53" s="46">
        <v>101.47</v>
      </c>
      <c r="K53" s="46">
        <v>9.66</v>
      </c>
      <c r="L53" s="46">
        <v>13.05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-1</v>
      </c>
      <c r="V53" s="74">
        <v>309.73</v>
      </c>
      <c r="W53">
        <v>122.73</v>
      </c>
      <c r="X53">
        <v>62.82</v>
      </c>
      <c r="Y53">
        <v>-1</v>
      </c>
      <c r="Z53">
        <v>13.05</v>
      </c>
      <c r="AA53">
        <v>9.66</v>
      </c>
      <c r="AB53">
        <v>0</v>
      </c>
      <c r="AC53">
        <v>101.47</v>
      </c>
    </row>
    <row r="54" spans="7:29">
      <c r="G54" t="s">
        <v>96</v>
      </c>
      <c r="H54" s="73">
        <v>113.07</v>
      </c>
      <c r="I54" s="46">
        <v>72.48</v>
      </c>
      <c r="J54" s="46">
        <v>106.3</v>
      </c>
      <c r="K54" s="46">
        <v>9.66</v>
      </c>
      <c r="L54" s="46">
        <v>13.05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-1</v>
      </c>
      <c r="V54" s="74">
        <v>314.56</v>
      </c>
      <c r="W54">
        <v>113.07</v>
      </c>
      <c r="X54">
        <v>72.48</v>
      </c>
      <c r="Y54">
        <v>-1</v>
      </c>
      <c r="Z54">
        <v>13.05</v>
      </c>
      <c r="AA54">
        <v>9.66</v>
      </c>
      <c r="AB54">
        <v>0</v>
      </c>
      <c r="AC54">
        <v>106.3</v>
      </c>
    </row>
    <row r="55" spans="7:29">
      <c r="G55" t="s">
        <v>97</v>
      </c>
      <c r="H55" s="73">
        <v>95.67</v>
      </c>
      <c r="I55" s="46">
        <v>67.650000000000006</v>
      </c>
      <c r="J55" s="46">
        <v>24.16</v>
      </c>
      <c r="K55" s="46">
        <v>9.66</v>
      </c>
      <c r="L55" s="46">
        <v>13.05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-1</v>
      </c>
      <c r="V55" s="74">
        <v>210.19</v>
      </c>
      <c r="W55">
        <v>95.67</v>
      </c>
      <c r="X55">
        <v>67.650000000000006</v>
      </c>
      <c r="Y55">
        <v>-1</v>
      </c>
      <c r="Z55">
        <v>13.05</v>
      </c>
      <c r="AA55">
        <v>9.66</v>
      </c>
      <c r="AB55">
        <v>0</v>
      </c>
      <c r="AC55">
        <v>24.16</v>
      </c>
    </row>
    <row r="56" spans="7:29">
      <c r="G56" t="s">
        <v>98</v>
      </c>
      <c r="H56" s="73">
        <v>97.61</v>
      </c>
      <c r="I56" s="46">
        <v>72.48</v>
      </c>
      <c r="J56" s="46">
        <v>24.16</v>
      </c>
      <c r="K56" s="46">
        <v>9.66</v>
      </c>
      <c r="L56" s="46">
        <v>13.53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-1</v>
      </c>
      <c r="V56" s="74">
        <v>217.44</v>
      </c>
      <c r="W56">
        <v>97.61</v>
      </c>
      <c r="X56">
        <v>72.48</v>
      </c>
      <c r="Y56">
        <v>-1</v>
      </c>
      <c r="Z56">
        <v>13.53</v>
      </c>
      <c r="AA56">
        <v>9.66</v>
      </c>
      <c r="AB56">
        <v>0</v>
      </c>
      <c r="AC56">
        <v>24.16</v>
      </c>
    </row>
    <row r="57" spans="7:29">
      <c r="G57" t="s">
        <v>99</v>
      </c>
      <c r="H57" s="73">
        <v>42.52</v>
      </c>
      <c r="I57" s="46">
        <v>53.15</v>
      </c>
      <c r="J57" s="46">
        <v>86.98</v>
      </c>
      <c r="K57" s="46">
        <v>9.66</v>
      </c>
      <c r="L57" s="46">
        <v>13.53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-1</v>
      </c>
      <c r="V57" s="74">
        <v>205.84</v>
      </c>
      <c r="W57">
        <v>42.52</v>
      </c>
      <c r="X57">
        <v>53.15</v>
      </c>
      <c r="Y57">
        <v>-1</v>
      </c>
      <c r="Z57">
        <v>13.53</v>
      </c>
      <c r="AA57">
        <v>9.66</v>
      </c>
      <c r="AB57">
        <v>0</v>
      </c>
      <c r="AC57">
        <v>86.98</v>
      </c>
    </row>
    <row r="58" spans="7:29">
      <c r="G58" t="s">
        <v>100</v>
      </c>
      <c r="H58" s="73">
        <v>15.46</v>
      </c>
      <c r="I58" s="46">
        <v>82.14</v>
      </c>
      <c r="J58" s="46">
        <v>125.64</v>
      </c>
      <c r="K58" s="46">
        <v>9.66</v>
      </c>
      <c r="L58" s="46">
        <v>13.53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-1</v>
      </c>
      <c r="V58" s="74">
        <v>246.43</v>
      </c>
      <c r="W58">
        <v>15.46</v>
      </c>
      <c r="X58">
        <v>82.14</v>
      </c>
      <c r="Y58">
        <v>-1</v>
      </c>
      <c r="Z58">
        <v>13.53</v>
      </c>
      <c r="AA58">
        <v>9.66</v>
      </c>
      <c r="AB58">
        <v>0</v>
      </c>
      <c r="AC58">
        <v>125.64</v>
      </c>
    </row>
    <row r="59" spans="7:29">
      <c r="G59" t="s">
        <v>101</v>
      </c>
      <c r="H59" s="73">
        <v>13.53</v>
      </c>
      <c r="I59" s="46">
        <v>69.58</v>
      </c>
      <c r="J59" s="46">
        <v>127.57</v>
      </c>
      <c r="K59" s="46">
        <v>9.66</v>
      </c>
      <c r="L59" s="46">
        <v>14.5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-1</v>
      </c>
      <c r="V59" s="74">
        <v>234.84</v>
      </c>
      <c r="W59">
        <v>13.53</v>
      </c>
      <c r="X59">
        <v>69.58</v>
      </c>
      <c r="Y59">
        <v>-1</v>
      </c>
      <c r="Z59">
        <v>14.5</v>
      </c>
      <c r="AA59">
        <v>9.66</v>
      </c>
      <c r="AB59">
        <v>0</v>
      </c>
      <c r="AC59">
        <v>127.57</v>
      </c>
    </row>
    <row r="60" spans="7:29">
      <c r="G60" t="s">
        <v>102</v>
      </c>
      <c r="H60" s="73">
        <v>25.13</v>
      </c>
      <c r="I60" s="46">
        <v>104.37</v>
      </c>
      <c r="J60" s="46">
        <v>134.33000000000001</v>
      </c>
      <c r="K60" s="46">
        <v>9.66</v>
      </c>
      <c r="L60" s="46">
        <v>14.5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-1</v>
      </c>
      <c r="V60" s="74">
        <v>287.99</v>
      </c>
      <c r="W60">
        <v>25.13</v>
      </c>
      <c r="X60">
        <v>104.37</v>
      </c>
      <c r="Y60">
        <v>-1</v>
      </c>
      <c r="Z60">
        <v>14.5</v>
      </c>
      <c r="AA60">
        <v>9.66</v>
      </c>
      <c r="AB60">
        <v>0</v>
      </c>
      <c r="AC60">
        <v>134.33000000000001</v>
      </c>
    </row>
    <row r="61" spans="7:29">
      <c r="G61" t="s">
        <v>103</v>
      </c>
      <c r="H61" s="73">
        <v>6.76</v>
      </c>
      <c r="I61" s="46">
        <v>131.43</v>
      </c>
      <c r="J61" s="46">
        <v>135.30000000000001</v>
      </c>
      <c r="K61" s="46">
        <v>9.66</v>
      </c>
      <c r="L61" s="46">
        <v>14.98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-1</v>
      </c>
      <c r="V61" s="74">
        <v>298.13</v>
      </c>
      <c r="W61">
        <v>6.76</v>
      </c>
      <c r="X61">
        <v>131.43</v>
      </c>
      <c r="Y61">
        <v>-1</v>
      </c>
      <c r="Z61">
        <v>14.98</v>
      </c>
      <c r="AA61">
        <v>9.66</v>
      </c>
      <c r="AB61">
        <v>0</v>
      </c>
      <c r="AC61">
        <v>135.30000000000001</v>
      </c>
    </row>
    <row r="62" spans="7:29">
      <c r="G62" t="s">
        <v>104</v>
      </c>
      <c r="H62" s="73">
        <v>33.82</v>
      </c>
      <c r="I62" s="46">
        <v>91.81</v>
      </c>
      <c r="J62" s="46">
        <v>127.57</v>
      </c>
      <c r="K62" s="46">
        <v>9.66</v>
      </c>
      <c r="L62" s="46">
        <v>15.46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-1</v>
      </c>
      <c r="V62" s="74">
        <v>278.32</v>
      </c>
      <c r="W62">
        <v>33.82</v>
      </c>
      <c r="X62">
        <v>91.81</v>
      </c>
      <c r="Y62">
        <v>-1</v>
      </c>
      <c r="Z62">
        <v>15.46</v>
      </c>
      <c r="AA62">
        <v>9.66</v>
      </c>
      <c r="AB62">
        <v>0</v>
      </c>
      <c r="AC62">
        <v>127.57</v>
      </c>
    </row>
    <row r="63" spans="7:29">
      <c r="G63" t="s">
        <v>105</v>
      </c>
      <c r="H63" s="73">
        <v>0</v>
      </c>
      <c r="I63" s="46">
        <v>86.01</v>
      </c>
      <c r="J63" s="46">
        <v>125.63</v>
      </c>
      <c r="K63" s="46">
        <v>9.66</v>
      </c>
      <c r="L63" s="46">
        <v>15.95</v>
      </c>
      <c r="M63" s="74">
        <v>0</v>
      </c>
      <c r="N63" s="73">
        <v>-35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-36</v>
      </c>
      <c r="V63" s="74">
        <v>237.25</v>
      </c>
      <c r="W63">
        <v>-35</v>
      </c>
      <c r="X63">
        <v>86.01</v>
      </c>
      <c r="Y63">
        <v>-1</v>
      </c>
      <c r="Z63">
        <v>15.95</v>
      </c>
      <c r="AA63">
        <v>9.66</v>
      </c>
      <c r="AB63">
        <v>0</v>
      </c>
      <c r="AC63">
        <v>125.63</v>
      </c>
    </row>
    <row r="64" spans="7:29">
      <c r="G64" t="s">
        <v>106</v>
      </c>
      <c r="H64" s="73">
        <v>0</v>
      </c>
      <c r="I64" s="46">
        <v>68.61</v>
      </c>
      <c r="J64" s="46">
        <v>117.91</v>
      </c>
      <c r="K64" s="46">
        <v>9.66</v>
      </c>
      <c r="L64" s="46">
        <v>16.43</v>
      </c>
      <c r="M64" s="74">
        <v>0</v>
      </c>
      <c r="N64" s="73">
        <v>-37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-38</v>
      </c>
      <c r="V64" s="74">
        <v>212.61</v>
      </c>
      <c r="W64">
        <v>-37</v>
      </c>
      <c r="X64">
        <v>68.61</v>
      </c>
      <c r="Y64">
        <v>-1</v>
      </c>
      <c r="Z64">
        <v>16.43</v>
      </c>
      <c r="AA64">
        <v>9.66</v>
      </c>
      <c r="AB64">
        <v>0</v>
      </c>
      <c r="AC64">
        <v>117.91</v>
      </c>
    </row>
    <row r="65" spans="7:29">
      <c r="G65" t="s">
        <v>107</v>
      </c>
      <c r="H65" s="73">
        <v>10.63</v>
      </c>
      <c r="I65" s="46">
        <v>62.82</v>
      </c>
      <c r="J65" s="46">
        <v>101.47</v>
      </c>
      <c r="K65" s="46">
        <v>9.66</v>
      </c>
      <c r="L65" s="46">
        <v>16.91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-1</v>
      </c>
      <c r="V65" s="74">
        <v>201.49</v>
      </c>
      <c r="W65">
        <v>10.63</v>
      </c>
      <c r="X65">
        <v>62.82</v>
      </c>
      <c r="Y65">
        <v>-1</v>
      </c>
      <c r="Z65">
        <v>16.91</v>
      </c>
      <c r="AA65">
        <v>9.66</v>
      </c>
      <c r="AB65">
        <v>0</v>
      </c>
      <c r="AC65">
        <v>101.47</v>
      </c>
    </row>
    <row r="66" spans="7:29">
      <c r="G66" t="s">
        <v>108</v>
      </c>
      <c r="H66" s="73">
        <v>26.09</v>
      </c>
      <c r="I66" s="46">
        <v>65.72</v>
      </c>
      <c r="J66" s="46">
        <v>106.31</v>
      </c>
      <c r="K66" s="46">
        <v>9.66</v>
      </c>
      <c r="L66" s="46">
        <v>16.91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-1</v>
      </c>
      <c r="V66" s="74">
        <v>224.69</v>
      </c>
      <c r="W66">
        <v>26.09</v>
      </c>
      <c r="X66">
        <v>65.72</v>
      </c>
      <c r="Y66">
        <v>-1</v>
      </c>
      <c r="Z66">
        <v>16.91</v>
      </c>
      <c r="AA66">
        <v>9.66</v>
      </c>
      <c r="AB66">
        <v>0</v>
      </c>
      <c r="AC66">
        <v>106.31</v>
      </c>
    </row>
    <row r="67" spans="7:29">
      <c r="G67" t="s">
        <v>109</v>
      </c>
      <c r="H67" s="73">
        <v>0</v>
      </c>
      <c r="I67" s="46">
        <v>86.98</v>
      </c>
      <c r="J67" s="46">
        <v>234.83</v>
      </c>
      <c r="K67" s="46">
        <v>9.66</v>
      </c>
      <c r="L67" s="46">
        <v>17.399999999999999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-1</v>
      </c>
      <c r="V67" s="74">
        <v>348.87</v>
      </c>
      <c r="W67">
        <v>0</v>
      </c>
      <c r="X67">
        <v>86.98</v>
      </c>
      <c r="Y67">
        <v>-1</v>
      </c>
      <c r="Z67">
        <v>17.399999999999999</v>
      </c>
      <c r="AA67">
        <v>9.66</v>
      </c>
      <c r="AB67">
        <v>0</v>
      </c>
      <c r="AC67">
        <v>234.83</v>
      </c>
    </row>
    <row r="68" spans="7:29">
      <c r="G68" t="s">
        <v>110</v>
      </c>
      <c r="H68" s="73">
        <v>0</v>
      </c>
      <c r="I68" s="46">
        <v>83.11</v>
      </c>
      <c r="J68" s="46">
        <v>246.43</v>
      </c>
      <c r="K68" s="46">
        <v>9.66</v>
      </c>
      <c r="L68" s="46">
        <v>17.399999999999999</v>
      </c>
      <c r="M68" s="74">
        <v>0</v>
      </c>
      <c r="N68" s="73">
        <v>-5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-6</v>
      </c>
      <c r="V68" s="74">
        <v>356.6</v>
      </c>
      <c r="W68">
        <v>-5</v>
      </c>
      <c r="X68">
        <v>83.11</v>
      </c>
      <c r="Y68">
        <v>-1</v>
      </c>
      <c r="Z68">
        <v>17.399999999999999</v>
      </c>
      <c r="AA68">
        <v>9.66</v>
      </c>
      <c r="AB68">
        <v>0</v>
      </c>
      <c r="AC68">
        <v>246.43</v>
      </c>
    </row>
    <row r="69" spans="7:29">
      <c r="G69" t="s">
        <v>111</v>
      </c>
      <c r="H69" s="73">
        <v>30.92</v>
      </c>
      <c r="I69" s="46">
        <v>92.77</v>
      </c>
      <c r="J69" s="46">
        <v>287.04000000000002</v>
      </c>
      <c r="K69" s="46">
        <v>5.64</v>
      </c>
      <c r="L69" s="46">
        <v>16.91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-1</v>
      </c>
      <c r="V69" s="74">
        <v>433.28</v>
      </c>
      <c r="W69">
        <v>30.92</v>
      </c>
      <c r="X69">
        <v>92.77</v>
      </c>
      <c r="Y69">
        <v>-1</v>
      </c>
      <c r="Z69">
        <v>16.91</v>
      </c>
      <c r="AA69">
        <v>5.64</v>
      </c>
      <c r="AB69">
        <v>0</v>
      </c>
      <c r="AC69">
        <v>287.04000000000002</v>
      </c>
    </row>
    <row r="70" spans="7:29">
      <c r="G70" t="s">
        <v>112</v>
      </c>
      <c r="H70" s="73">
        <v>59.92</v>
      </c>
      <c r="I70" s="46">
        <v>103.4</v>
      </c>
      <c r="J70" s="46">
        <v>264.8</v>
      </c>
      <c r="K70" s="46">
        <v>5.33</v>
      </c>
      <c r="L70" s="46">
        <v>16.43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-1</v>
      </c>
      <c r="V70" s="74">
        <v>449.88</v>
      </c>
      <c r="W70">
        <v>59.92</v>
      </c>
      <c r="X70">
        <v>103.4</v>
      </c>
      <c r="Y70">
        <v>-1</v>
      </c>
      <c r="Z70">
        <v>16.43</v>
      </c>
      <c r="AA70">
        <v>5.33</v>
      </c>
      <c r="AB70">
        <v>0</v>
      </c>
      <c r="AC70">
        <v>264.8</v>
      </c>
    </row>
    <row r="71" spans="7:29">
      <c r="G71" t="s">
        <v>113</v>
      </c>
      <c r="H71" s="73">
        <v>0</v>
      </c>
      <c r="I71" s="46">
        <v>75.38</v>
      </c>
      <c r="J71" s="46">
        <v>143.03</v>
      </c>
      <c r="K71" s="46">
        <v>33.82</v>
      </c>
      <c r="L71" s="46">
        <v>15.95</v>
      </c>
      <c r="M71" s="74">
        <v>0</v>
      </c>
      <c r="N71" s="73">
        <v>-37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-38</v>
      </c>
      <c r="V71" s="74">
        <v>268.18</v>
      </c>
      <c r="W71">
        <v>-37</v>
      </c>
      <c r="X71">
        <v>75.38</v>
      </c>
      <c r="Y71">
        <v>-1</v>
      </c>
      <c r="Z71">
        <v>15.95</v>
      </c>
      <c r="AA71">
        <v>33.82</v>
      </c>
      <c r="AB71">
        <v>0</v>
      </c>
      <c r="AC71">
        <v>143.03</v>
      </c>
    </row>
    <row r="72" spans="7:29">
      <c r="G72" t="s">
        <v>114</v>
      </c>
      <c r="H72" s="73">
        <v>0</v>
      </c>
      <c r="I72" s="46">
        <v>73.45</v>
      </c>
      <c r="J72" s="46">
        <v>139.15</v>
      </c>
      <c r="K72" s="46">
        <v>24.16</v>
      </c>
      <c r="L72" s="46">
        <v>14.5</v>
      </c>
      <c r="M72" s="74">
        <v>0</v>
      </c>
      <c r="N72" s="73">
        <v>-35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-36</v>
      </c>
      <c r="V72" s="74">
        <v>251.26</v>
      </c>
      <c r="W72">
        <v>-35</v>
      </c>
      <c r="X72">
        <v>73.45</v>
      </c>
      <c r="Y72">
        <v>-1</v>
      </c>
      <c r="Z72">
        <v>14.5</v>
      </c>
      <c r="AA72">
        <v>24.16</v>
      </c>
      <c r="AB72">
        <v>0</v>
      </c>
      <c r="AC72">
        <v>139.15</v>
      </c>
    </row>
    <row r="73" spans="7:29">
      <c r="G73" t="s">
        <v>115</v>
      </c>
      <c r="H73" s="73">
        <v>25.13</v>
      </c>
      <c r="I73" s="46">
        <v>72.48</v>
      </c>
      <c r="J73" s="46">
        <v>131.43</v>
      </c>
      <c r="K73" s="46">
        <v>0</v>
      </c>
      <c r="L73" s="46">
        <v>12.56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-1</v>
      </c>
      <c r="V73" s="74">
        <v>241.6</v>
      </c>
      <c r="W73">
        <v>25.13</v>
      </c>
      <c r="X73">
        <v>72.48</v>
      </c>
      <c r="Y73">
        <v>-1</v>
      </c>
      <c r="Z73">
        <v>12.56</v>
      </c>
      <c r="AA73">
        <v>0</v>
      </c>
      <c r="AB73">
        <v>0</v>
      </c>
      <c r="AC73">
        <v>131.43</v>
      </c>
    </row>
    <row r="74" spans="7:29">
      <c r="G74" t="s">
        <v>116</v>
      </c>
      <c r="H74" s="73">
        <v>0</v>
      </c>
      <c r="I74" s="46">
        <v>72.48</v>
      </c>
      <c r="J74" s="46">
        <v>121.77</v>
      </c>
      <c r="K74" s="46">
        <v>0</v>
      </c>
      <c r="L74" s="46">
        <v>10.63</v>
      </c>
      <c r="M74" s="74">
        <v>0</v>
      </c>
      <c r="N74" s="73">
        <v>-38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-39</v>
      </c>
      <c r="V74" s="74">
        <v>204.88</v>
      </c>
      <c r="W74">
        <v>-38</v>
      </c>
      <c r="X74">
        <v>72.48</v>
      </c>
      <c r="Y74">
        <v>-1</v>
      </c>
      <c r="Z74">
        <v>10.63</v>
      </c>
      <c r="AA74">
        <v>0</v>
      </c>
      <c r="AB74">
        <v>0</v>
      </c>
      <c r="AC74">
        <v>121.77</v>
      </c>
    </row>
    <row r="75" spans="7:29">
      <c r="G75" t="s">
        <v>117</v>
      </c>
      <c r="H75" s="73">
        <v>0</v>
      </c>
      <c r="I75" s="46">
        <v>0</v>
      </c>
      <c r="J75" s="46">
        <v>146.9</v>
      </c>
      <c r="K75" s="46">
        <v>0</v>
      </c>
      <c r="L75" s="46">
        <v>9.66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-1</v>
      </c>
      <c r="V75" s="74">
        <v>156.56</v>
      </c>
      <c r="W75">
        <v>0</v>
      </c>
      <c r="X75">
        <v>0</v>
      </c>
      <c r="Y75">
        <v>-1</v>
      </c>
      <c r="Z75">
        <v>9.66</v>
      </c>
      <c r="AA75">
        <v>0</v>
      </c>
      <c r="AB75">
        <v>0</v>
      </c>
      <c r="AC75">
        <v>146.9</v>
      </c>
    </row>
    <row r="76" spans="7:29">
      <c r="G76" t="s">
        <v>118</v>
      </c>
      <c r="H76" s="73">
        <v>0</v>
      </c>
      <c r="I76" s="46">
        <v>0</v>
      </c>
      <c r="J76" s="46">
        <v>143.99</v>
      </c>
      <c r="K76" s="46">
        <v>0</v>
      </c>
      <c r="L76" s="46">
        <v>8.6999999999999993</v>
      </c>
      <c r="M76" s="74">
        <v>0</v>
      </c>
      <c r="N76" s="73">
        <v>-33</v>
      </c>
      <c r="O76" s="46">
        <v>0</v>
      </c>
      <c r="P76" s="46">
        <v>0</v>
      </c>
      <c r="Q76" s="46">
        <v>-22</v>
      </c>
      <c r="R76" s="46">
        <v>0</v>
      </c>
      <c r="S76" s="74">
        <v>0</v>
      </c>
      <c r="U76" s="73">
        <v>-56</v>
      </c>
      <c r="V76" s="74">
        <v>152.69</v>
      </c>
      <c r="W76">
        <v>-33</v>
      </c>
      <c r="X76">
        <v>0</v>
      </c>
      <c r="Y76">
        <v>-1</v>
      </c>
      <c r="Z76">
        <v>8.6999999999999993</v>
      </c>
      <c r="AA76">
        <v>-22</v>
      </c>
      <c r="AB76">
        <v>0</v>
      </c>
      <c r="AC76">
        <v>143.99</v>
      </c>
    </row>
    <row r="77" spans="7:29">
      <c r="G77" t="s">
        <v>119</v>
      </c>
      <c r="H77" s="73">
        <v>0</v>
      </c>
      <c r="I77" s="46">
        <v>0</v>
      </c>
      <c r="J77" s="46">
        <v>149.79</v>
      </c>
      <c r="K77" s="46">
        <v>0</v>
      </c>
      <c r="L77" s="46">
        <v>7.73</v>
      </c>
      <c r="M77" s="74">
        <v>0</v>
      </c>
      <c r="N77" s="73">
        <v>-57</v>
      </c>
      <c r="O77" s="46">
        <v>0</v>
      </c>
      <c r="P77" s="46">
        <v>0</v>
      </c>
      <c r="Q77" s="46">
        <v>-22</v>
      </c>
      <c r="R77" s="46">
        <v>0</v>
      </c>
      <c r="S77" s="74">
        <v>0</v>
      </c>
      <c r="U77" s="73">
        <v>-79</v>
      </c>
      <c r="V77" s="74">
        <v>157.52000000000001</v>
      </c>
      <c r="W77">
        <v>-57</v>
      </c>
      <c r="X77">
        <v>0</v>
      </c>
      <c r="Y77">
        <v>0</v>
      </c>
      <c r="Z77">
        <v>7.73</v>
      </c>
      <c r="AA77">
        <v>-22</v>
      </c>
      <c r="AB77">
        <v>0</v>
      </c>
      <c r="AC77">
        <v>149.79</v>
      </c>
    </row>
    <row r="78" spans="7:29">
      <c r="G78" t="s">
        <v>120</v>
      </c>
      <c r="H78" s="73">
        <v>0</v>
      </c>
      <c r="I78" s="46">
        <v>0</v>
      </c>
      <c r="J78" s="46">
        <v>115.97</v>
      </c>
      <c r="K78" s="46">
        <v>0</v>
      </c>
      <c r="L78" s="46">
        <v>7.73</v>
      </c>
      <c r="M78" s="74">
        <v>0</v>
      </c>
      <c r="N78" s="73">
        <v>-81</v>
      </c>
      <c r="O78" s="46">
        <v>0</v>
      </c>
      <c r="P78" s="46">
        <v>0</v>
      </c>
      <c r="Q78" s="46">
        <v>-28</v>
      </c>
      <c r="R78" s="46">
        <v>0</v>
      </c>
      <c r="S78" s="74">
        <v>0</v>
      </c>
      <c r="U78" s="73">
        <v>-109</v>
      </c>
      <c r="V78" s="74">
        <v>123.7</v>
      </c>
      <c r="W78">
        <v>-81</v>
      </c>
      <c r="X78">
        <v>0</v>
      </c>
      <c r="Y78">
        <v>0</v>
      </c>
      <c r="Z78">
        <v>7.73</v>
      </c>
      <c r="AA78">
        <v>-28</v>
      </c>
      <c r="AB78">
        <v>0</v>
      </c>
      <c r="AC78">
        <v>115.97</v>
      </c>
    </row>
    <row r="79" spans="7:29">
      <c r="G79" t="s">
        <v>121</v>
      </c>
      <c r="H79" s="73">
        <v>31.89</v>
      </c>
      <c r="I79" s="46">
        <v>0</v>
      </c>
      <c r="J79" s="46">
        <v>0</v>
      </c>
      <c r="K79" s="46">
        <v>0</v>
      </c>
      <c r="L79" s="46">
        <v>7.73</v>
      </c>
      <c r="M79" s="74">
        <v>0</v>
      </c>
      <c r="N79" s="73">
        <v>0</v>
      </c>
      <c r="O79" s="46">
        <v>0</v>
      </c>
      <c r="P79" s="46">
        <v>-92</v>
      </c>
      <c r="Q79" s="46">
        <v>-26</v>
      </c>
      <c r="R79" s="46">
        <v>0</v>
      </c>
      <c r="S79" s="74">
        <v>0</v>
      </c>
      <c r="U79" s="73">
        <v>-118</v>
      </c>
      <c r="V79" s="74">
        <v>39.619999999999997</v>
      </c>
      <c r="W79">
        <v>31.89</v>
      </c>
      <c r="X79">
        <v>0</v>
      </c>
      <c r="Y79">
        <v>0</v>
      </c>
      <c r="Z79">
        <v>7.73</v>
      </c>
      <c r="AA79">
        <v>-26</v>
      </c>
      <c r="AB79">
        <v>0</v>
      </c>
      <c r="AC79">
        <v>-92</v>
      </c>
    </row>
    <row r="80" spans="7:29">
      <c r="G80" t="s">
        <v>122</v>
      </c>
      <c r="H80" s="73">
        <v>42.43</v>
      </c>
      <c r="I80" s="46">
        <v>0</v>
      </c>
      <c r="J80" s="46">
        <v>0</v>
      </c>
      <c r="K80" s="46">
        <v>0</v>
      </c>
      <c r="L80" s="46">
        <v>6.46</v>
      </c>
      <c r="M80" s="74">
        <v>0.1</v>
      </c>
      <c r="N80" s="73">
        <v>0</v>
      </c>
      <c r="O80" s="46">
        <v>0</v>
      </c>
      <c r="P80" s="46">
        <v>-96</v>
      </c>
      <c r="Q80" s="46">
        <v>-22</v>
      </c>
      <c r="R80" s="46">
        <v>0</v>
      </c>
      <c r="S80" s="74">
        <v>0</v>
      </c>
      <c r="U80" s="73">
        <v>-118</v>
      </c>
      <c r="V80" s="74">
        <v>48.99</v>
      </c>
      <c r="W80">
        <v>42.43</v>
      </c>
      <c r="X80">
        <v>0</v>
      </c>
      <c r="Y80">
        <v>0</v>
      </c>
      <c r="Z80">
        <v>6.46</v>
      </c>
      <c r="AA80">
        <v>-22</v>
      </c>
      <c r="AB80">
        <v>0.1</v>
      </c>
      <c r="AC80">
        <v>-96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5.18</v>
      </c>
      <c r="M81" s="74">
        <v>1.21</v>
      </c>
      <c r="N81" s="73">
        <v>-18</v>
      </c>
      <c r="O81" s="46">
        <v>0</v>
      </c>
      <c r="P81" s="46">
        <v>-91</v>
      </c>
      <c r="Q81" s="46">
        <v>-11</v>
      </c>
      <c r="R81" s="46">
        <v>0</v>
      </c>
      <c r="S81" s="74">
        <v>0</v>
      </c>
      <c r="U81" s="73">
        <v>-120</v>
      </c>
      <c r="V81" s="74">
        <v>6.39</v>
      </c>
      <c r="W81">
        <v>-18</v>
      </c>
      <c r="X81">
        <v>0</v>
      </c>
      <c r="Y81">
        <v>0</v>
      </c>
      <c r="Z81">
        <v>5.18</v>
      </c>
      <c r="AA81">
        <v>-11</v>
      </c>
      <c r="AB81">
        <v>1.21</v>
      </c>
      <c r="AC81">
        <v>-91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4.91</v>
      </c>
      <c r="M82" s="74">
        <v>2.38</v>
      </c>
      <c r="N82" s="73">
        <v>-16</v>
      </c>
      <c r="O82" s="46">
        <v>0</v>
      </c>
      <c r="P82" s="46">
        <v>-84</v>
      </c>
      <c r="Q82" s="46">
        <v>-12</v>
      </c>
      <c r="R82" s="46">
        <v>0</v>
      </c>
      <c r="S82" s="74">
        <v>0</v>
      </c>
      <c r="U82" s="73">
        <v>-112</v>
      </c>
      <c r="V82" s="74">
        <v>7.29</v>
      </c>
      <c r="W82">
        <v>-16</v>
      </c>
      <c r="X82">
        <v>0</v>
      </c>
      <c r="Y82">
        <v>0</v>
      </c>
      <c r="Z82">
        <v>4.91</v>
      </c>
      <c r="AA82">
        <v>-12</v>
      </c>
      <c r="AB82">
        <v>2.38</v>
      </c>
      <c r="AC82">
        <v>-84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6.12</v>
      </c>
      <c r="M83" s="74">
        <v>3.67</v>
      </c>
      <c r="N83" s="73">
        <v>0</v>
      </c>
      <c r="O83" s="46">
        <v>-30</v>
      </c>
      <c r="P83" s="46">
        <v>-161</v>
      </c>
      <c r="Q83" s="46">
        <v>-17</v>
      </c>
      <c r="R83" s="46">
        <v>0</v>
      </c>
      <c r="S83" s="74">
        <v>0</v>
      </c>
      <c r="U83" s="73">
        <v>-208</v>
      </c>
      <c r="V83" s="74">
        <v>9.7899999999999991</v>
      </c>
      <c r="W83">
        <v>0</v>
      </c>
      <c r="X83">
        <v>-30</v>
      </c>
      <c r="Y83">
        <v>0</v>
      </c>
      <c r="Z83">
        <v>6.12</v>
      </c>
      <c r="AA83">
        <v>-17</v>
      </c>
      <c r="AB83">
        <v>3.67</v>
      </c>
      <c r="AC83">
        <v>-161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3.92</v>
      </c>
      <c r="M84" s="74">
        <v>2.19</v>
      </c>
      <c r="N84" s="73">
        <v>0</v>
      </c>
      <c r="O84" s="46">
        <v>-35</v>
      </c>
      <c r="P84" s="46">
        <v>-155</v>
      </c>
      <c r="Q84" s="46">
        <v>-21</v>
      </c>
      <c r="R84" s="46">
        <v>0</v>
      </c>
      <c r="S84" s="74">
        <v>0</v>
      </c>
      <c r="U84" s="73">
        <v>-211</v>
      </c>
      <c r="V84" s="74">
        <v>6.11</v>
      </c>
      <c r="W84">
        <v>0</v>
      </c>
      <c r="X84">
        <v>-35</v>
      </c>
      <c r="Y84">
        <v>0</v>
      </c>
      <c r="Z84">
        <v>3.92</v>
      </c>
      <c r="AA84">
        <v>-21</v>
      </c>
      <c r="AB84">
        <v>2.19</v>
      </c>
      <c r="AC84">
        <v>-155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4.25</v>
      </c>
      <c r="M85" s="74">
        <v>2.38</v>
      </c>
      <c r="N85" s="73">
        <v>0</v>
      </c>
      <c r="O85" s="46">
        <v>0</v>
      </c>
      <c r="P85" s="46">
        <v>-128</v>
      </c>
      <c r="Q85" s="46">
        <v>0</v>
      </c>
      <c r="R85" s="46">
        <v>0</v>
      </c>
      <c r="S85" s="74">
        <v>0</v>
      </c>
      <c r="U85" s="73">
        <v>-128</v>
      </c>
      <c r="V85" s="74">
        <v>6.63</v>
      </c>
      <c r="W85">
        <v>0</v>
      </c>
      <c r="X85">
        <v>0</v>
      </c>
      <c r="Y85">
        <v>0</v>
      </c>
      <c r="Z85">
        <v>4.25</v>
      </c>
      <c r="AA85">
        <v>0</v>
      </c>
      <c r="AB85">
        <v>2.38</v>
      </c>
      <c r="AC85">
        <v>-128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3.5</v>
      </c>
      <c r="M86" s="74">
        <v>2.4</v>
      </c>
      <c r="N86" s="73">
        <v>0</v>
      </c>
      <c r="O86" s="46">
        <v>0</v>
      </c>
      <c r="P86" s="46">
        <v>-109</v>
      </c>
      <c r="Q86" s="46">
        <v>0</v>
      </c>
      <c r="R86" s="46">
        <v>0</v>
      </c>
      <c r="S86" s="74">
        <v>0</v>
      </c>
      <c r="U86" s="73">
        <v>-109</v>
      </c>
      <c r="V86" s="74">
        <v>5.9</v>
      </c>
      <c r="W86">
        <v>0</v>
      </c>
      <c r="X86">
        <v>0</v>
      </c>
      <c r="Y86">
        <v>0</v>
      </c>
      <c r="Z86">
        <v>3.5</v>
      </c>
      <c r="AA86">
        <v>0</v>
      </c>
      <c r="AB86">
        <v>2.4</v>
      </c>
      <c r="AC86">
        <v>-109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2.0299999999999998</v>
      </c>
      <c r="M87" s="74">
        <v>0.64</v>
      </c>
      <c r="N87" s="73">
        <v>-6</v>
      </c>
      <c r="O87" s="46">
        <v>0</v>
      </c>
      <c r="P87" s="46">
        <v>-116</v>
      </c>
      <c r="Q87" s="46">
        <v>-35</v>
      </c>
      <c r="R87" s="46">
        <v>0</v>
      </c>
      <c r="S87" s="74">
        <v>0</v>
      </c>
      <c r="U87" s="73">
        <v>-157</v>
      </c>
      <c r="V87" s="74">
        <v>2.67</v>
      </c>
      <c r="W87">
        <v>-6</v>
      </c>
      <c r="X87">
        <v>0</v>
      </c>
      <c r="Y87">
        <v>0</v>
      </c>
      <c r="Z87">
        <v>2.0299999999999998</v>
      </c>
      <c r="AA87">
        <v>-35</v>
      </c>
      <c r="AB87">
        <v>0.64</v>
      </c>
      <c r="AC87">
        <v>-116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1.8</v>
      </c>
      <c r="M88" s="74">
        <v>0.96</v>
      </c>
      <c r="N88" s="73">
        <v>-34</v>
      </c>
      <c r="O88" s="46">
        <v>0</v>
      </c>
      <c r="P88" s="46">
        <v>-55</v>
      </c>
      <c r="Q88" s="46">
        <v>-35</v>
      </c>
      <c r="R88" s="46">
        <v>0</v>
      </c>
      <c r="S88" s="74">
        <v>0</v>
      </c>
      <c r="U88" s="73">
        <v>-124</v>
      </c>
      <c r="V88" s="74">
        <v>2.76</v>
      </c>
      <c r="W88">
        <v>-34</v>
      </c>
      <c r="X88">
        <v>0</v>
      </c>
      <c r="Y88">
        <v>0</v>
      </c>
      <c r="Z88">
        <v>1.8</v>
      </c>
      <c r="AA88">
        <v>-35</v>
      </c>
      <c r="AB88">
        <v>0.96</v>
      </c>
      <c r="AC88">
        <v>-55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1.36</v>
      </c>
      <c r="M89" s="74">
        <v>0.67</v>
      </c>
      <c r="N89" s="73">
        <v>-35</v>
      </c>
      <c r="O89" s="46">
        <v>0</v>
      </c>
      <c r="P89" s="46">
        <v>-43</v>
      </c>
      <c r="Q89" s="46">
        <v>-35</v>
      </c>
      <c r="R89" s="46">
        <v>0</v>
      </c>
      <c r="S89" s="74">
        <v>0</v>
      </c>
      <c r="U89" s="73">
        <v>-113</v>
      </c>
      <c r="V89" s="74">
        <v>2.0299999999999998</v>
      </c>
      <c r="W89">
        <v>-35</v>
      </c>
      <c r="X89">
        <v>0</v>
      </c>
      <c r="Y89">
        <v>0</v>
      </c>
      <c r="Z89">
        <v>1.36</v>
      </c>
      <c r="AA89">
        <v>-35</v>
      </c>
      <c r="AB89">
        <v>0.67</v>
      </c>
      <c r="AC89">
        <v>-43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1.37</v>
      </c>
      <c r="M90" s="74">
        <v>0.39</v>
      </c>
      <c r="N90" s="73">
        <v>-21</v>
      </c>
      <c r="O90" s="46">
        <v>0</v>
      </c>
      <c r="P90" s="46">
        <v>-1</v>
      </c>
      <c r="Q90" s="46">
        <v>-35</v>
      </c>
      <c r="R90" s="46">
        <v>0</v>
      </c>
      <c r="S90" s="74">
        <v>0</v>
      </c>
      <c r="U90" s="73">
        <v>-57</v>
      </c>
      <c r="V90" s="74">
        <v>1.76</v>
      </c>
      <c r="W90">
        <v>-21</v>
      </c>
      <c r="X90">
        <v>0</v>
      </c>
      <c r="Y90">
        <v>0</v>
      </c>
      <c r="Z90">
        <v>1.37</v>
      </c>
      <c r="AA90">
        <v>-35</v>
      </c>
      <c r="AB90">
        <v>0.39</v>
      </c>
      <c r="AC90">
        <v>-1</v>
      </c>
    </row>
    <row r="91" spans="7:29">
      <c r="G91" t="s">
        <v>133</v>
      </c>
      <c r="H91" s="73">
        <v>0</v>
      </c>
      <c r="I91" s="46">
        <v>14.73</v>
      </c>
      <c r="J91" s="46">
        <v>7</v>
      </c>
      <c r="K91" s="46">
        <v>0</v>
      </c>
      <c r="L91" s="46">
        <v>0.88</v>
      </c>
      <c r="M91" s="74">
        <v>0.22</v>
      </c>
      <c r="N91" s="73">
        <v>-60</v>
      </c>
      <c r="O91" s="46">
        <v>0</v>
      </c>
      <c r="P91" s="46">
        <v>0</v>
      </c>
      <c r="Q91" s="46">
        <v>-35</v>
      </c>
      <c r="R91" s="46">
        <v>0</v>
      </c>
      <c r="S91" s="74">
        <v>0</v>
      </c>
      <c r="U91" s="73">
        <v>-95</v>
      </c>
      <c r="V91" s="74">
        <v>22.83</v>
      </c>
      <c r="W91">
        <v>-60</v>
      </c>
      <c r="X91">
        <v>14.73</v>
      </c>
      <c r="Y91">
        <v>0</v>
      </c>
      <c r="Z91">
        <v>0.88</v>
      </c>
      <c r="AA91">
        <v>-35</v>
      </c>
      <c r="AB91">
        <v>0.22</v>
      </c>
      <c r="AC91">
        <v>7</v>
      </c>
    </row>
    <row r="92" spans="7:29">
      <c r="G92" t="s">
        <v>134</v>
      </c>
      <c r="H92" s="73">
        <v>0</v>
      </c>
      <c r="I92" s="46">
        <v>13.34</v>
      </c>
      <c r="J92" s="46">
        <v>8</v>
      </c>
      <c r="K92" s="46">
        <v>0</v>
      </c>
      <c r="L92" s="46">
        <v>0.8</v>
      </c>
      <c r="M92" s="74">
        <v>0.15</v>
      </c>
      <c r="N92" s="73">
        <v>-30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-30</v>
      </c>
      <c r="V92" s="74">
        <v>22.29</v>
      </c>
      <c r="W92">
        <v>-30</v>
      </c>
      <c r="X92">
        <v>13.34</v>
      </c>
      <c r="Y92">
        <v>0</v>
      </c>
      <c r="Z92">
        <v>0.8</v>
      </c>
      <c r="AA92">
        <v>0</v>
      </c>
      <c r="AB92">
        <v>0.15</v>
      </c>
      <c r="AC92">
        <v>8</v>
      </c>
    </row>
    <row r="93" spans="7:29">
      <c r="G93" t="s">
        <v>135</v>
      </c>
      <c r="H93" s="73">
        <v>0</v>
      </c>
      <c r="I93" s="46">
        <v>53.74</v>
      </c>
      <c r="J93" s="46">
        <v>64.489999999999995</v>
      </c>
      <c r="K93" s="46">
        <v>0</v>
      </c>
      <c r="L93" s="46">
        <v>0.86</v>
      </c>
      <c r="M93" s="74">
        <v>0.22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119.31</v>
      </c>
      <c r="W93">
        <v>0</v>
      </c>
      <c r="X93">
        <v>53.74</v>
      </c>
      <c r="Y93">
        <v>0</v>
      </c>
      <c r="Z93">
        <v>0.86</v>
      </c>
      <c r="AA93">
        <v>0</v>
      </c>
      <c r="AB93">
        <v>0.22</v>
      </c>
      <c r="AC93">
        <v>64.489999999999995</v>
      </c>
    </row>
    <row r="94" spans="7:29">
      <c r="G94" t="s">
        <v>136</v>
      </c>
      <c r="H94" s="73">
        <v>6.77</v>
      </c>
      <c r="I94" s="46">
        <v>96.35</v>
      </c>
      <c r="J94" s="46">
        <v>76.8</v>
      </c>
      <c r="K94" s="46">
        <v>0</v>
      </c>
      <c r="L94" s="46">
        <v>0.84</v>
      </c>
      <c r="M94" s="74">
        <v>0.33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181.09</v>
      </c>
      <c r="W94">
        <v>6.77</v>
      </c>
      <c r="X94">
        <v>96.35</v>
      </c>
      <c r="Y94">
        <v>0</v>
      </c>
      <c r="Z94">
        <v>0.84</v>
      </c>
      <c r="AA94">
        <v>0</v>
      </c>
      <c r="AB94">
        <v>0.33</v>
      </c>
      <c r="AC94">
        <v>76.8</v>
      </c>
    </row>
    <row r="95" spans="7:29">
      <c r="G95" t="s">
        <v>137</v>
      </c>
      <c r="H95" s="73">
        <v>0</v>
      </c>
      <c r="I95" s="46">
        <v>99.8</v>
      </c>
      <c r="J95" s="46">
        <v>30.54</v>
      </c>
      <c r="K95" s="46">
        <v>0</v>
      </c>
      <c r="L95" s="46">
        <v>0.92</v>
      </c>
      <c r="M95" s="74">
        <v>0.45</v>
      </c>
      <c r="N95" s="73">
        <v>-70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-70</v>
      </c>
      <c r="V95" s="74">
        <v>131.71</v>
      </c>
      <c r="W95">
        <v>-70</v>
      </c>
      <c r="X95">
        <v>99.8</v>
      </c>
      <c r="Y95">
        <v>0</v>
      </c>
      <c r="Z95">
        <v>0.92</v>
      </c>
      <c r="AA95">
        <v>0</v>
      </c>
      <c r="AB95">
        <v>0.45</v>
      </c>
      <c r="AC95">
        <v>30.54</v>
      </c>
    </row>
    <row r="96" spans="7:29">
      <c r="G96" t="s">
        <v>138</v>
      </c>
      <c r="H96" s="73">
        <v>0</v>
      </c>
      <c r="I96" s="46">
        <v>108.98</v>
      </c>
      <c r="J96" s="46">
        <v>30.63</v>
      </c>
      <c r="K96" s="46">
        <v>0</v>
      </c>
      <c r="L96" s="46">
        <v>0.92</v>
      </c>
      <c r="M96" s="74">
        <v>0.34</v>
      </c>
      <c r="N96" s="73">
        <v>-63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-63</v>
      </c>
      <c r="V96" s="74">
        <v>140.87</v>
      </c>
      <c r="W96">
        <v>-63</v>
      </c>
      <c r="X96">
        <v>108.98</v>
      </c>
      <c r="Y96">
        <v>0</v>
      </c>
      <c r="Z96">
        <v>0.92</v>
      </c>
      <c r="AA96">
        <v>0</v>
      </c>
      <c r="AB96">
        <v>0.34</v>
      </c>
      <c r="AC96">
        <v>30.63</v>
      </c>
    </row>
    <row r="97" spans="1:83">
      <c r="G97" t="s">
        <v>139</v>
      </c>
      <c r="H97" s="73">
        <v>0</v>
      </c>
      <c r="I97" s="46">
        <v>80.08</v>
      </c>
      <c r="J97" s="46">
        <v>32.04</v>
      </c>
      <c r="K97" s="46">
        <v>0</v>
      </c>
      <c r="L97" s="46">
        <v>0.96</v>
      </c>
      <c r="M97" s="74">
        <v>0.24</v>
      </c>
      <c r="N97" s="73">
        <v>-64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-64</v>
      </c>
      <c r="V97" s="74">
        <v>113.32</v>
      </c>
      <c r="W97">
        <v>-64</v>
      </c>
      <c r="X97">
        <v>80.08</v>
      </c>
      <c r="Y97">
        <v>0</v>
      </c>
      <c r="Z97">
        <v>0.96</v>
      </c>
      <c r="AA97">
        <v>0</v>
      </c>
      <c r="AB97">
        <v>0.24</v>
      </c>
      <c r="AC97">
        <v>32.04</v>
      </c>
    </row>
    <row r="98" spans="1:83">
      <c r="G98" t="s">
        <v>140</v>
      </c>
      <c r="H98" s="73">
        <v>0</v>
      </c>
      <c r="I98" s="46">
        <v>82.69</v>
      </c>
      <c r="J98" s="46">
        <v>49.41</v>
      </c>
      <c r="K98" s="46">
        <v>0</v>
      </c>
      <c r="L98" s="46">
        <v>0.82</v>
      </c>
      <c r="M98" s="74">
        <v>0.09</v>
      </c>
      <c r="N98" s="73">
        <v>-82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-82</v>
      </c>
      <c r="V98" s="74">
        <v>133.01</v>
      </c>
      <c r="W98">
        <v>-82</v>
      </c>
      <c r="X98">
        <v>82.69</v>
      </c>
      <c r="Y98">
        <v>0</v>
      </c>
      <c r="Z98">
        <v>0.82</v>
      </c>
      <c r="AA98">
        <v>0</v>
      </c>
      <c r="AB98">
        <v>0.09</v>
      </c>
      <c r="AC98">
        <v>49.41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1.8494425000000005</v>
      </c>
      <c r="I99" s="69">
        <f t="shared" ref="I99:BQ99" si="1">SUM(I3:I98)/4000</f>
        <v>1.2487799999999998</v>
      </c>
      <c r="J99" s="69">
        <f t="shared" si="1"/>
        <v>1.3590875</v>
      </c>
      <c r="K99" s="69">
        <f t="shared" si="1"/>
        <v>6.0707499999999991E-2</v>
      </c>
      <c r="L99" s="69">
        <f t="shared" si="1"/>
        <v>0.21299249999999997</v>
      </c>
      <c r="M99" s="69">
        <f t="shared" si="1"/>
        <v>4.3642500000000001E-2</v>
      </c>
      <c r="N99" s="68">
        <f t="shared" si="1"/>
        <v>-0.21425</v>
      </c>
      <c r="O99" s="69">
        <f t="shared" si="1"/>
        <v>-4.8750000000000002E-2</v>
      </c>
      <c r="P99" s="69">
        <f t="shared" si="1"/>
        <v>-0.49774000000000002</v>
      </c>
      <c r="Q99" s="69">
        <f t="shared" si="1"/>
        <v>-0.20749999999999999</v>
      </c>
      <c r="R99" s="69">
        <f t="shared" si="1"/>
        <v>0</v>
      </c>
      <c r="S99" s="70">
        <f t="shared" si="1"/>
        <v>0</v>
      </c>
      <c r="U99" s="68">
        <f t="shared" si="1"/>
        <v>-0.98796000000000006</v>
      </c>
      <c r="V99" s="70">
        <f t="shared" si="1"/>
        <v>4.7746525000000011</v>
      </c>
      <c r="W99">
        <f t="shared" si="1"/>
        <v>1.6351925000000005</v>
      </c>
      <c r="X99">
        <f t="shared" si="1"/>
        <v>1.2000299999999997</v>
      </c>
      <c r="Y99">
        <f t="shared" si="1"/>
        <v>-1.9719999999999998E-2</v>
      </c>
      <c r="Z99">
        <f t="shared" si="1"/>
        <v>0.21299249999999997</v>
      </c>
      <c r="AA99">
        <f t="shared" si="1"/>
        <v>-0.14679249999999991</v>
      </c>
      <c r="AB99">
        <f t="shared" si="1"/>
        <v>4.3642500000000001E-2</v>
      </c>
      <c r="AC99">
        <f t="shared" si="1"/>
        <v>0.86134749999999982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81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45443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632</v>
      </c>
      <c r="Z2" t="s">
        <v>438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64.19</v>
      </c>
      <c r="I3" s="53">
        <v>88.59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632</v>
      </c>
      <c r="U3" s="73">
        <v>-1</v>
      </c>
      <c r="V3" s="74">
        <v>152.78</v>
      </c>
      <c r="W3">
        <v>64.19</v>
      </c>
      <c r="X3">
        <v>88.59</v>
      </c>
      <c r="Y3">
        <v>-1</v>
      </c>
      <c r="Z3">
        <v>0</v>
      </c>
    </row>
    <row r="4" spans="1:26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47.44</v>
      </c>
      <c r="I4" s="46">
        <v>79.45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-1</v>
      </c>
      <c r="V4" s="74">
        <v>126.89</v>
      </c>
      <c r="W4">
        <v>47.44</v>
      </c>
      <c r="X4">
        <v>79.45</v>
      </c>
      <c r="Y4">
        <v>-1</v>
      </c>
      <c r="Z4">
        <v>0</v>
      </c>
    </row>
    <row r="5" spans="1:26">
      <c r="B5" t="s">
        <v>379</v>
      </c>
      <c r="D5" t="s">
        <v>439</v>
      </c>
      <c r="G5" t="s">
        <v>47</v>
      </c>
      <c r="H5" s="73">
        <v>36.049999999999997</v>
      </c>
      <c r="I5" s="46">
        <v>85.22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-1</v>
      </c>
      <c r="V5" s="74">
        <v>121.27</v>
      </c>
      <c r="W5">
        <v>36.049999999999997</v>
      </c>
      <c r="X5">
        <v>85.22</v>
      </c>
      <c r="Y5">
        <v>-1</v>
      </c>
      <c r="Z5">
        <v>0</v>
      </c>
    </row>
    <row r="6" spans="1:26">
      <c r="B6" t="s">
        <v>379</v>
      </c>
      <c r="G6" t="s">
        <v>48</v>
      </c>
      <c r="H6" s="73">
        <v>20.85</v>
      </c>
      <c r="I6" s="46">
        <v>88.7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-1</v>
      </c>
      <c r="V6" s="74">
        <v>109.55</v>
      </c>
      <c r="W6">
        <v>20.85</v>
      </c>
      <c r="X6">
        <v>88.7</v>
      </c>
      <c r="Y6">
        <v>-1</v>
      </c>
      <c r="Z6">
        <v>0</v>
      </c>
    </row>
    <row r="7" spans="1:26">
      <c r="G7" t="s">
        <v>49</v>
      </c>
      <c r="H7" s="73">
        <v>0</v>
      </c>
      <c r="I7" s="46">
        <v>150.08000000000001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-1</v>
      </c>
      <c r="V7" s="74">
        <v>150.08000000000001</v>
      </c>
      <c r="W7">
        <v>0</v>
      </c>
      <c r="X7">
        <v>150.08000000000001</v>
      </c>
      <c r="Y7">
        <v>-1</v>
      </c>
      <c r="Z7">
        <v>0</v>
      </c>
    </row>
    <row r="8" spans="1:26">
      <c r="G8" t="s">
        <v>50</v>
      </c>
      <c r="H8" s="73">
        <v>0</v>
      </c>
      <c r="I8" s="46">
        <v>169.3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-1</v>
      </c>
      <c r="V8" s="74">
        <v>169.3</v>
      </c>
      <c r="W8">
        <v>0</v>
      </c>
      <c r="X8">
        <v>169.3</v>
      </c>
      <c r="Y8">
        <v>-1</v>
      </c>
      <c r="Z8">
        <v>0</v>
      </c>
    </row>
    <row r="9" spans="1:26">
      <c r="G9" t="s">
        <v>51</v>
      </c>
      <c r="H9" s="73">
        <v>0</v>
      </c>
      <c r="I9" s="46">
        <v>312.27999999999997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-1</v>
      </c>
      <c r="V9" s="74">
        <v>312.27999999999997</v>
      </c>
      <c r="W9">
        <v>0</v>
      </c>
      <c r="X9">
        <v>312.27999999999997</v>
      </c>
      <c r="Y9">
        <v>-1</v>
      </c>
      <c r="Z9">
        <v>0</v>
      </c>
    </row>
    <row r="10" spans="1:26">
      <c r="G10" t="s">
        <v>52</v>
      </c>
      <c r="H10" s="73">
        <v>0</v>
      </c>
      <c r="I10" s="46">
        <v>313.11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-1</v>
      </c>
      <c r="V10" s="74">
        <v>313.11</v>
      </c>
      <c r="W10">
        <v>0</v>
      </c>
      <c r="X10">
        <v>313.11</v>
      </c>
      <c r="Y10">
        <v>-1</v>
      </c>
      <c r="Z10">
        <v>0</v>
      </c>
    </row>
    <row r="11" spans="1:26">
      <c r="G11" t="s">
        <v>53</v>
      </c>
      <c r="H11" s="73">
        <v>0</v>
      </c>
      <c r="I11" s="46">
        <v>338.24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-1</v>
      </c>
      <c r="V11" s="74">
        <v>338.24</v>
      </c>
      <c r="W11">
        <v>0</v>
      </c>
      <c r="X11">
        <v>338.24</v>
      </c>
      <c r="Y11">
        <v>-1</v>
      </c>
      <c r="Z11">
        <v>0</v>
      </c>
    </row>
    <row r="12" spans="1:26">
      <c r="G12" t="s">
        <v>54</v>
      </c>
      <c r="H12" s="73">
        <v>0</v>
      </c>
      <c r="I12" s="46">
        <v>314.07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-1</v>
      </c>
      <c r="V12" s="74">
        <v>314.07</v>
      </c>
      <c r="W12">
        <v>0</v>
      </c>
      <c r="X12">
        <v>314.07</v>
      </c>
      <c r="Y12">
        <v>-1</v>
      </c>
      <c r="Z12">
        <v>0</v>
      </c>
    </row>
    <row r="13" spans="1:26">
      <c r="G13" t="s">
        <v>55</v>
      </c>
      <c r="H13" s="73">
        <v>0</v>
      </c>
      <c r="I13" s="46">
        <v>299.58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-1</v>
      </c>
      <c r="V13" s="74">
        <v>299.58</v>
      </c>
      <c r="W13">
        <v>0</v>
      </c>
      <c r="X13">
        <v>299.58</v>
      </c>
      <c r="Y13">
        <v>-1</v>
      </c>
      <c r="Z13">
        <v>0</v>
      </c>
    </row>
    <row r="14" spans="1:26">
      <c r="G14" t="s">
        <v>56</v>
      </c>
      <c r="H14" s="73">
        <v>0</v>
      </c>
      <c r="I14" s="46">
        <v>280.26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-1</v>
      </c>
      <c r="V14" s="74">
        <v>280.26</v>
      </c>
      <c r="W14">
        <v>0</v>
      </c>
      <c r="X14">
        <v>280.26</v>
      </c>
      <c r="Y14">
        <v>-1</v>
      </c>
      <c r="Z14">
        <v>0</v>
      </c>
    </row>
    <row r="15" spans="1:26">
      <c r="G15" t="s">
        <v>57</v>
      </c>
      <c r="H15" s="73">
        <v>0</v>
      </c>
      <c r="I15" s="46">
        <v>207.69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-1</v>
      </c>
      <c r="V15" s="74">
        <v>207.69</v>
      </c>
      <c r="W15">
        <v>0</v>
      </c>
      <c r="X15">
        <v>207.69</v>
      </c>
      <c r="Y15">
        <v>-1</v>
      </c>
      <c r="Z15">
        <v>0</v>
      </c>
    </row>
    <row r="16" spans="1:26">
      <c r="G16" t="s">
        <v>58</v>
      </c>
      <c r="H16" s="73">
        <v>0</v>
      </c>
      <c r="I16" s="46">
        <v>215.48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-1</v>
      </c>
      <c r="V16" s="74">
        <v>215.48</v>
      </c>
      <c r="W16">
        <v>0</v>
      </c>
      <c r="X16">
        <v>215.48</v>
      </c>
      <c r="Y16">
        <v>-1</v>
      </c>
      <c r="Z16">
        <v>0</v>
      </c>
    </row>
    <row r="17" spans="7:26">
      <c r="G17" t="s">
        <v>59</v>
      </c>
      <c r="H17" s="73">
        <v>0</v>
      </c>
      <c r="I17" s="46">
        <v>227.1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227.1</v>
      </c>
      <c r="W17">
        <v>0</v>
      </c>
      <c r="X17">
        <v>227.1</v>
      </c>
      <c r="Y17">
        <v>0</v>
      </c>
      <c r="Z17">
        <v>0</v>
      </c>
    </row>
    <row r="18" spans="7:26">
      <c r="G18" t="s">
        <v>60</v>
      </c>
      <c r="H18" s="73">
        <v>0</v>
      </c>
      <c r="I18" s="46">
        <v>202.94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202.94</v>
      </c>
      <c r="W18">
        <v>0</v>
      </c>
      <c r="X18">
        <v>202.94</v>
      </c>
      <c r="Y18">
        <v>0</v>
      </c>
      <c r="Z18">
        <v>0</v>
      </c>
    </row>
    <row r="19" spans="7:26">
      <c r="G19" t="s">
        <v>61</v>
      </c>
      <c r="H19" s="73">
        <v>0</v>
      </c>
      <c r="I19" s="46">
        <v>178.78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178.78</v>
      </c>
      <c r="W19">
        <v>0</v>
      </c>
      <c r="X19">
        <v>178.78</v>
      </c>
      <c r="Y19">
        <v>0</v>
      </c>
      <c r="Z19">
        <v>0</v>
      </c>
    </row>
    <row r="20" spans="7:26">
      <c r="G20" t="s">
        <v>62</v>
      </c>
      <c r="H20" s="73">
        <v>0</v>
      </c>
      <c r="I20" s="46">
        <v>159.46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-1</v>
      </c>
      <c r="V20" s="74">
        <v>159.46</v>
      </c>
      <c r="W20">
        <v>0</v>
      </c>
      <c r="X20">
        <v>159.46</v>
      </c>
      <c r="Y20">
        <v>-1</v>
      </c>
      <c r="Z20">
        <v>0</v>
      </c>
    </row>
    <row r="21" spans="7:26">
      <c r="G21" t="s">
        <v>63</v>
      </c>
      <c r="H21" s="73">
        <v>0</v>
      </c>
      <c r="I21" s="46">
        <v>149.79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149.79</v>
      </c>
      <c r="W21">
        <v>0</v>
      </c>
      <c r="X21">
        <v>149.79</v>
      </c>
      <c r="Y21">
        <v>0</v>
      </c>
      <c r="Z21">
        <v>0</v>
      </c>
    </row>
    <row r="22" spans="7:26">
      <c r="G22" t="s">
        <v>64</v>
      </c>
      <c r="H22" s="73">
        <v>0</v>
      </c>
      <c r="I22" s="46">
        <v>135.30000000000001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-1</v>
      </c>
      <c r="V22" s="74">
        <v>135.30000000000001</v>
      </c>
      <c r="W22">
        <v>0</v>
      </c>
      <c r="X22">
        <v>135.30000000000001</v>
      </c>
      <c r="Y22">
        <v>-1</v>
      </c>
      <c r="Z22">
        <v>0</v>
      </c>
    </row>
    <row r="23" spans="7:26">
      <c r="G23" t="s">
        <v>65</v>
      </c>
      <c r="H23" s="73">
        <v>0</v>
      </c>
      <c r="I23" s="46">
        <v>115.97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0</v>
      </c>
      <c r="V23" s="74">
        <v>115.97</v>
      </c>
      <c r="W23">
        <v>0</v>
      </c>
      <c r="X23">
        <v>115.97</v>
      </c>
      <c r="Y23">
        <v>0</v>
      </c>
      <c r="Z23">
        <v>0</v>
      </c>
    </row>
    <row r="24" spans="7:26">
      <c r="G24" t="s">
        <v>66</v>
      </c>
      <c r="H24" s="73">
        <v>5.52</v>
      </c>
      <c r="I24" s="46">
        <v>96.64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0</v>
      </c>
      <c r="V24" s="74">
        <v>102.16</v>
      </c>
      <c r="W24">
        <v>5.52</v>
      </c>
      <c r="X24">
        <v>96.64</v>
      </c>
      <c r="Y24">
        <v>0</v>
      </c>
      <c r="Z24">
        <v>0</v>
      </c>
    </row>
    <row r="25" spans="7:26">
      <c r="G25" t="s">
        <v>67</v>
      </c>
      <c r="H25" s="73">
        <v>139.01</v>
      </c>
      <c r="I25" s="46">
        <v>86.98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0</v>
      </c>
      <c r="V25" s="74">
        <v>225.99</v>
      </c>
      <c r="W25">
        <v>139.01</v>
      </c>
      <c r="X25">
        <v>86.98</v>
      </c>
      <c r="Y25">
        <v>0</v>
      </c>
      <c r="Z25">
        <v>0</v>
      </c>
    </row>
    <row r="26" spans="7:26">
      <c r="G26" t="s">
        <v>68</v>
      </c>
      <c r="H26" s="73">
        <v>187.48</v>
      </c>
      <c r="I26" s="46">
        <v>67.650000000000006</v>
      </c>
      <c r="J26" s="46">
        <v>0</v>
      </c>
      <c r="K26" s="46">
        <v>0</v>
      </c>
      <c r="L26" s="46">
        <v>0</v>
      </c>
      <c r="M26" s="74">
        <v>1.27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0</v>
      </c>
      <c r="V26" s="74">
        <v>256.39999999999998</v>
      </c>
      <c r="W26">
        <v>187.48</v>
      </c>
      <c r="X26">
        <v>67.650000000000006</v>
      </c>
      <c r="Y26">
        <v>0</v>
      </c>
      <c r="Z26">
        <v>1.27</v>
      </c>
    </row>
    <row r="27" spans="7:26">
      <c r="G27" t="s">
        <v>69</v>
      </c>
      <c r="H27" s="73">
        <v>0</v>
      </c>
      <c r="I27" s="46">
        <v>57.98</v>
      </c>
      <c r="J27" s="46">
        <v>0</v>
      </c>
      <c r="K27" s="46">
        <v>0</v>
      </c>
      <c r="L27" s="46">
        <v>0</v>
      </c>
      <c r="M27" s="74">
        <v>2.59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</v>
      </c>
      <c r="V27" s="74">
        <v>60.57</v>
      </c>
      <c r="W27">
        <v>0</v>
      </c>
      <c r="X27">
        <v>57.98</v>
      </c>
      <c r="Y27">
        <v>0</v>
      </c>
      <c r="Z27">
        <v>2.59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3.4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3.4</v>
      </c>
      <c r="W28">
        <v>0</v>
      </c>
      <c r="X28">
        <v>0</v>
      </c>
      <c r="Y28">
        <v>0</v>
      </c>
      <c r="Z28">
        <v>3.4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1.82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1.82</v>
      </c>
      <c r="W29">
        <v>0</v>
      </c>
      <c r="X29">
        <v>0</v>
      </c>
      <c r="Y29">
        <v>0</v>
      </c>
      <c r="Z29">
        <v>1.82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3.64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3.64</v>
      </c>
      <c r="W30">
        <v>0</v>
      </c>
      <c r="X30">
        <v>0</v>
      </c>
      <c r="Y30">
        <v>0</v>
      </c>
      <c r="Z30">
        <v>3.64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0.53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0.53</v>
      </c>
      <c r="W31">
        <v>0</v>
      </c>
      <c r="X31">
        <v>0</v>
      </c>
      <c r="Y31">
        <v>0</v>
      </c>
      <c r="Z31">
        <v>0.53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3.27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3.27</v>
      </c>
      <c r="W32">
        <v>0</v>
      </c>
      <c r="X32">
        <v>0</v>
      </c>
      <c r="Y32">
        <v>0</v>
      </c>
      <c r="Z32">
        <v>3.27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3.91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3.91</v>
      </c>
      <c r="W33">
        <v>0</v>
      </c>
      <c r="X33">
        <v>0</v>
      </c>
      <c r="Y33">
        <v>0</v>
      </c>
      <c r="Z33">
        <v>3.91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1.93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1.93</v>
      </c>
      <c r="W34">
        <v>0</v>
      </c>
      <c r="X34">
        <v>0</v>
      </c>
      <c r="Y34">
        <v>0</v>
      </c>
      <c r="Z34">
        <v>1.93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2.77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2.77</v>
      </c>
      <c r="W35">
        <v>0</v>
      </c>
      <c r="X35">
        <v>0</v>
      </c>
      <c r="Y35">
        <v>0</v>
      </c>
      <c r="Z35">
        <v>2.77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2.42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2.42</v>
      </c>
      <c r="W36">
        <v>0</v>
      </c>
      <c r="X36">
        <v>0</v>
      </c>
      <c r="Y36">
        <v>0</v>
      </c>
      <c r="Z36">
        <v>2.42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1.74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1.74</v>
      </c>
      <c r="W37">
        <v>0</v>
      </c>
      <c r="X37">
        <v>0</v>
      </c>
      <c r="Y37">
        <v>0</v>
      </c>
      <c r="Z37">
        <v>1.74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6.18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6.18</v>
      </c>
      <c r="W38">
        <v>0</v>
      </c>
      <c r="X38">
        <v>0</v>
      </c>
      <c r="Y38">
        <v>0</v>
      </c>
      <c r="Z38">
        <v>6.18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5.22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5.22</v>
      </c>
      <c r="W39">
        <v>0</v>
      </c>
      <c r="X39">
        <v>0</v>
      </c>
      <c r="Y39">
        <v>0</v>
      </c>
      <c r="Z39">
        <v>5.22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3.96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3.96</v>
      </c>
      <c r="W40">
        <v>0</v>
      </c>
      <c r="X40">
        <v>0</v>
      </c>
      <c r="Y40">
        <v>0</v>
      </c>
      <c r="Z40">
        <v>3.96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4.6399999999999997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4.6399999999999997</v>
      </c>
      <c r="W41">
        <v>0</v>
      </c>
      <c r="X41">
        <v>0</v>
      </c>
      <c r="Y41">
        <v>0</v>
      </c>
      <c r="Z41">
        <v>4.6399999999999997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5.61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5.61</v>
      </c>
      <c r="W42">
        <v>0</v>
      </c>
      <c r="X42">
        <v>0</v>
      </c>
      <c r="Y42">
        <v>0</v>
      </c>
      <c r="Z42">
        <v>5.61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6.28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6.28</v>
      </c>
      <c r="W43">
        <v>0</v>
      </c>
      <c r="X43">
        <v>0</v>
      </c>
      <c r="Y43">
        <v>0</v>
      </c>
      <c r="Z43">
        <v>6.28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4.45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4.45</v>
      </c>
      <c r="W44">
        <v>0</v>
      </c>
      <c r="X44">
        <v>0</v>
      </c>
      <c r="Y44">
        <v>0</v>
      </c>
      <c r="Z44">
        <v>4.45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3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3</v>
      </c>
      <c r="W45">
        <v>0</v>
      </c>
      <c r="X45">
        <v>0</v>
      </c>
      <c r="Y45">
        <v>0</v>
      </c>
      <c r="Z45">
        <v>3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0</v>
      </c>
      <c r="W46">
        <v>0</v>
      </c>
      <c r="X46">
        <v>0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2.61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2.61</v>
      </c>
      <c r="W47">
        <v>0</v>
      </c>
      <c r="X47">
        <v>0</v>
      </c>
      <c r="Y47">
        <v>0</v>
      </c>
      <c r="Z47">
        <v>2.61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3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3</v>
      </c>
      <c r="W48">
        <v>0</v>
      </c>
      <c r="X48">
        <v>0</v>
      </c>
      <c r="Y48">
        <v>0</v>
      </c>
      <c r="Z48">
        <v>3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3.09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3.09</v>
      </c>
      <c r="W49">
        <v>0</v>
      </c>
      <c r="X49">
        <v>0</v>
      </c>
      <c r="Y49">
        <v>0</v>
      </c>
      <c r="Z49">
        <v>3.09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3.96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3.96</v>
      </c>
      <c r="W50">
        <v>0</v>
      </c>
      <c r="X50">
        <v>0</v>
      </c>
      <c r="Y50">
        <v>0</v>
      </c>
      <c r="Z50">
        <v>3.96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6.96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6.96</v>
      </c>
      <c r="W51">
        <v>0</v>
      </c>
      <c r="X51">
        <v>0</v>
      </c>
      <c r="Y51">
        <v>0</v>
      </c>
      <c r="Z51">
        <v>6.96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7.15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7.15</v>
      </c>
      <c r="W52">
        <v>0</v>
      </c>
      <c r="X52">
        <v>0</v>
      </c>
      <c r="Y52">
        <v>0</v>
      </c>
      <c r="Z52">
        <v>7.15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8.89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8.89</v>
      </c>
      <c r="W53">
        <v>0</v>
      </c>
      <c r="X53">
        <v>0</v>
      </c>
      <c r="Y53">
        <v>0</v>
      </c>
      <c r="Z53">
        <v>8.89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9.2799999999999994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9.2799999999999994</v>
      </c>
      <c r="W54">
        <v>0</v>
      </c>
      <c r="X54">
        <v>0</v>
      </c>
      <c r="Y54">
        <v>0</v>
      </c>
      <c r="Z54">
        <v>9.2799999999999994</v>
      </c>
    </row>
    <row r="55" spans="7:26">
      <c r="G55" t="s">
        <v>97</v>
      </c>
      <c r="H55" s="73">
        <v>69.98</v>
      </c>
      <c r="I55" s="46">
        <v>0</v>
      </c>
      <c r="J55" s="46">
        <v>0</v>
      </c>
      <c r="K55" s="46">
        <v>0</v>
      </c>
      <c r="L55" s="46">
        <v>0</v>
      </c>
      <c r="M55" s="74">
        <v>7.05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77.03</v>
      </c>
      <c r="W55">
        <v>69.98</v>
      </c>
      <c r="X55">
        <v>0</v>
      </c>
      <c r="Y55">
        <v>0</v>
      </c>
      <c r="Z55">
        <v>7.05</v>
      </c>
    </row>
    <row r="56" spans="7:26">
      <c r="G56" t="s">
        <v>98</v>
      </c>
      <c r="H56" s="73">
        <v>65.680000000000007</v>
      </c>
      <c r="I56" s="46">
        <v>0</v>
      </c>
      <c r="J56" s="46">
        <v>0</v>
      </c>
      <c r="K56" s="46">
        <v>0</v>
      </c>
      <c r="L56" s="46">
        <v>0</v>
      </c>
      <c r="M56" s="74">
        <v>7.15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72.83</v>
      </c>
      <c r="W56">
        <v>65.680000000000007</v>
      </c>
      <c r="X56">
        <v>0</v>
      </c>
      <c r="Y56">
        <v>0</v>
      </c>
      <c r="Z56">
        <v>7.15</v>
      </c>
    </row>
    <row r="57" spans="7:26">
      <c r="G57" t="s">
        <v>99</v>
      </c>
      <c r="H57" s="73">
        <v>109.98</v>
      </c>
      <c r="I57" s="46">
        <v>0</v>
      </c>
      <c r="J57" s="46">
        <v>0</v>
      </c>
      <c r="K57" s="46">
        <v>0</v>
      </c>
      <c r="L57" s="46">
        <v>0</v>
      </c>
      <c r="M57" s="74">
        <v>6.76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116.74</v>
      </c>
      <c r="W57">
        <v>109.98</v>
      </c>
      <c r="X57">
        <v>0</v>
      </c>
      <c r="Y57">
        <v>0</v>
      </c>
      <c r="Z57">
        <v>6.76</v>
      </c>
    </row>
    <row r="58" spans="7:26">
      <c r="G58" t="s">
        <v>100</v>
      </c>
      <c r="H58" s="73">
        <v>52.67</v>
      </c>
      <c r="I58" s="46">
        <v>0</v>
      </c>
      <c r="J58" s="46">
        <v>0</v>
      </c>
      <c r="K58" s="46">
        <v>0</v>
      </c>
      <c r="L58" s="46">
        <v>0</v>
      </c>
      <c r="M58" s="74">
        <v>6.28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58.95</v>
      </c>
      <c r="W58">
        <v>52.67</v>
      </c>
      <c r="X58">
        <v>0</v>
      </c>
      <c r="Y58">
        <v>0</v>
      </c>
      <c r="Z58">
        <v>6.28</v>
      </c>
    </row>
    <row r="59" spans="7:26">
      <c r="G59" t="s">
        <v>101</v>
      </c>
      <c r="H59" s="73">
        <v>382.7</v>
      </c>
      <c r="I59" s="46">
        <v>0</v>
      </c>
      <c r="J59" s="46">
        <v>0</v>
      </c>
      <c r="K59" s="46">
        <v>0</v>
      </c>
      <c r="L59" s="46">
        <v>0</v>
      </c>
      <c r="M59" s="74">
        <v>6.28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388.98</v>
      </c>
      <c r="W59">
        <v>382.7</v>
      </c>
      <c r="X59">
        <v>0</v>
      </c>
      <c r="Y59">
        <v>0</v>
      </c>
      <c r="Z59">
        <v>6.28</v>
      </c>
    </row>
    <row r="60" spans="7:26">
      <c r="G60" t="s">
        <v>102</v>
      </c>
      <c r="H60" s="73">
        <v>386.95</v>
      </c>
      <c r="I60" s="46">
        <v>0</v>
      </c>
      <c r="J60" s="46">
        <v>0</v>
      </c>
      <c r="K60" s="46">
        <v>0</v>
      </c>
      <c r="L60" s="46">
        <v>0</v>
      </c>
      <c r="M60" s="74">
        <v>7.44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394.39</v>
      </c>
      <c r="W60">
        <v>386.95</v>
      </c>
      <c r="X60">
        <v>0</v>
      </c>
      <c r="Y60">
        <v>0</v>
      </c>
      <c r="Z60">
        <v>7.44</v>
      </c>
    </row>
    <row r="61" spans="7:26">
      <c r="G61" t="s">
        <v>103</v>
      </c>
      <c r="H61" s="73">
        <v>330.6</v>
      </c>
      <c r="I61" s="46">
        <v>0</v>
      </c>
      <c r="J61" s="46">
        <v>0</v>
      </c>
      <c r="K61" s="46">
        <v>0</v>
      </c>
      <c r="L61" s="46">
        <v>0</v>
      </c>
      <c r="M61" s="74">
        <v>8.2100000000000009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338.81</v>
      </c>
      <c r="W61">
        <v>330.6</v>
      </c>
      <c r="X61">
        <v>0</v>
      </c>
      <c r="Y61">
        <v>0</v>
      </c>
      <c r="Z61">
        <v>8.2100000000000009</v>
      </c>
    </row>
    <row r="62" spans="7:26">
      <c r="G62" t="s">
        <v>104</v>
      </c>
      <c r="H62" s="73">
        <v>334.67</v>
      </c>
      <c r="I62" s="46">
        <v>77.31</v>
      </c>
      <c r="J62" s="46">
        <v>0</v>
      </c>
      <c r="K62" s="46">
        <v>0</v>
      </c>
      <c r="L62" s="46">
        <v>0</v>
      </c>
      <c r="M62" s="74">
        <v>6.76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418.74</v>
      </c>
      <c r="W62">
        <v>334.67</v>
      </c>
      <c r="X62">
        <v>77.31</v>
      </c>
      <c r="Y62">
        <v>0</v>
      </c>
      <c r="Z62">
        <v>6.76</v>
      </c>
    </row>
    <row r="63" spans="7:26">
      <c r="G63" t="s">
        <v>105</v>
      </c>
      <c r="H63" s="73">
        <v>604.96</v>
      </c>
      <c r="I63" s="46">
        <v>111.14</v>
      </c>
      <c r="J63" s="46">
        <v>0</v>
      </c>
      <c r="K63" s="46">
        <v>0</v>
      </c>
      <c r="L63" s="46">
        <v>0</v>
      </c>
      <c r="M63" s="74">
        <v>4.3499999999999996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720.45</v>
      </c>
      <c r="W63">
        <v>604.96</v>
      </c>
      <c r="X63">
        <v>111.14</v>
      </c>
      <c r="Y63">
        <v>0</v>
      </c>
      <c r="Z63">
        <v>4.3499999999999996</v>
      </c>
    </row>
    <row r="64" spans="7:26">
      <c r="G64" t="s">
        <v>106</v>
      </c>
      <c r="H64" s="73">
        <v>631.96</v>
      </c>
      <c r="I64" s="46">
        <v>144.96</v>
      </c>
      <c r="J64" s="46">
        <v>0</v>
      </c>
      <c r="K64" s="46">
        <v>0</v>
      </c>
      <c r="L64" s="46">
        <v>0</v>
      </c>
      <c r="M64" s="74">
        <v>3.96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780.88</v>
      </c>
      <c r="W64">
        <v>631.96</v>
      </c>
      <c r="X64">
        <v>144.96</v>
      </c>
      <c r="Y64">
        <v>0</v>
      </c>
      <c r="Z64">
        <v>3.96</v>
      </c>
    </row>
    <row r="65" spans="7:26">
      <c r="G65" t="s">
        <v>107</v>
      </c>
      <c r="H65" s="73">
        <v>574.20000000000005</v>
      </c>
      <c r="I65" s="46">
        <v>169.12</v>
      </c>
      <c r="J65" s="46">
        <v>0</v>
      </c>
      <c r="K65" s="46">
        <v>0</v>
      </c>
      <c r="L65" s="46">
        <v>0</v>
      </c>
      <c r="M65" s="74">
        <v>7.15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750.47</v>
      </c>
      <c r="W65">
        <v>574.20000000000005</v>
      </c>
      <c r="X65">
        <v>169.12</v>
      </c>
      <c r="Y65">
        <v>0</v>
      </c>
      <c r="Z65">
        <v>7.15</v>
      </c>
    </row>
    <row r="66" spans="7:26">
      <c r="G66" t="s">
        <v>108</v>
      </c>
      <c r="H66" s="73">
        <v>517.27</v>
      </c>
      <c r="I66" s="46">
        <v>173.95</v>
      </c>
      <c r="J66" s="46">
        <v>0</v>
      </c>
      <c r="K66" s="46">
        <v>0</v>
      </c>
      <c r="L66" s="46">
        <v>0</v>
      </c>
      <c r="M66" s="74">
        <v>4.45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695.67</v>
      </c>
      <c r="W66">
        <v>517.27</v>
      </c>
      <c r="X66">
        <v>173.95</v>
      </c>
      <c r="Y66">
        <v>0</v>
      </c>
      <c r="Z66">
        <v>4.45</v>
      </c>
    </row>
    <row r="67" spans="7:26">
      <c r="G67" t="s">
        <v>109</v>
      </c>
      <c r="H67" s="73">
        <v>485.84</v>
      </c>
      <c r="I67" s="46">
        <v>178.78</v>
      </c>
      <c r="J67" s="46">
        <v>0</v>
      </c>
      <c r="K67" s="46">
        <v>0</v>
      </c>
      <c r="L67" s="46">
        <v>0</v>
      </c>
      <c r="M67" s="74">
        <v>3.96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668.58</v>
      </c>
      <c r="W67">
        <v>485.84</v>
      </c>
      <c r="X67">
        <v>178.78</v>
      </c>
      <c r="Y67">
        <v>0</v>
      </c>
      <c r="Z67">
        <v>3.96</v>
      </c>
    </row>
    <row r="68" spans="7:26">
      <c r="G68" t="s">
        <v>110</v>
      </c>
      <c r="H68" s="73">
        <v>438.56</v>
      </c>
      <c r="I68" s="46">
        <v>173.95</v>
      </c>
      <c r="J68" s="46">
        <v>0</v>
      </c>
      <c r="K68" s="46">
        <v>0</v>
      </c>
      <c r="L68" s="46">
        <v>0</v>
      </c>
      <c r="M68" s="74">
        <v>5.32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617.83000000000004</v>
      </c>
      <c r="W68">
        <v>438.56</v>
      </c>
      <c r="X68">
        <v>173.95</v>
      </c>
      <c r="Y68">
        <v>0</v>
      </c>
      <c r="Z68">
        <v>5.32</v>
      </c>
    </row>
    <row r="69" spans="7:26">
      <c r="G69" t="s">
        <v>111</v>
      </c>
      <c r="H69" s="73">
        <v>392.14</v>
      </c>
      <c r="I69" s="46">
        <v>159.46</v>
      </c>
      <c r="J69" s="46">
        <v>0</v>
      </c>
      <c r="K69" s="46">
        <v>0</v>
      </c>
      <c r="L69" s="46">
        <v>0</v>
      </c>
      <c r="M69" s="74">
        <v>6.96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558.55999999999995</v>
      </c>
      <c r="W69">
        <v>392.14</v>
      </c>
      <c r="X69">
        <v>159.46</v>
      </c>
      <c r="Y69">
        <v>0</v>
      </c>
      <c r="Z69">
        <v>6.96</v>
      </c>
    </row>
    <row r="70" spans="7:26">
      <c r="G70" t="s">
        <v>112</v>
      </c>
      <c r="H70" s="73">
        <v>305.95</v>
      </c>
      <c r="I70" s="46">
        <v>140.13</v>
      </c>
      <c r="J70" s="46">
        <v>0</v>
      </c>
      <c r="K70" s="46">
        <v>0</v>
      </c>
      <c r="L70" s="46">
        <v>0</v>
      </c>
      <c r="M70" s="74">
        <v>8.2100000000000009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454.29</v>
      </c>
      <c r="W70">
        <v>305.95</v>
      </c>
      <c r="X70">
        <v>140.13</v>
      </c>
      <c r="Y70">
        <v>0</v>
      </c>
      <c r="Z70">
        <v>8.2100000000000009</v>
      </c>
    </row>
    <row r="71" spans="7:26">
      <c r="G71" t="s">
        <v>113</v>
      </c>
      <c r="H71" s="73">
        <v>734.46</v>
      </c>
      <c r="I71" s="46">
        <v>135.30000000000001</v>
      </c>
      <c r="J71" s="46">
        <v>0</v>
      </c>
      <c r="K71" s="46">
        <v>0</v>
      </c>
      <c r="L71" s="46">
        <v>0</v>
      </c>
      <c r="M71" s="74">
        <v>6.18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875.94</v>
      </c>
      <c r="W71">
        <v>734.46</v>
      </c>
      <c r="X71">
        <v>135.30000000000001</v>
      </c>
      <c r="Y71">
        <v>0</v>
      </c>
      <c r="Z71">
        <v>6.18</v>
      </c>
    </row>
    <row r="72" spans="7:26">
      <c r="G72" t="s">
        <v>114</v>
      </c>
      <c r="H72" s="73">
        <v>636.47</v>
      </c>
      <c r="I72" s="46">
        <v>130.46</v>
      </c>
      <c r="J72" s="46">
        <v>0</v>
      </c>
      <c r="K72" s="46">
        <v>0</v>
      </c>
      <c r="L72" s="46">
        <v>0</v>
      </c>
      <c r="M72" s="74">
        <v>5.22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772.15</v>
      </c>
      <c r="W72">
        <v>636.47</v>
      </c>
      <c r="X72">
        <v>130.46</v>
      </c>
      <c r="Y72">
        <v>0</v>
      </c>
      <c r="Z72">
        <v>5.22</v>
      </c>
    </row>
    <row r="73" spans="7:26">
      <c r="G73" t="s">
        <v>115</v>
      </c>
      <c r="H73" s="73">
        <v>336.7</v>
      </c>
      <c r="I73" s="46">
        <v>130.46</v>
      </c>
      <c r="J73" s="46">
        <v>0</v>
      </c>
      <c r="K73" s="46">
        <v>0</v>
      </c>
      <c r="L73" s="46">
        <v>0</v>
      </c>
      <c r="M73" s="74">
        <v>5.8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472.96</v>
      </c>
      <c r="W73">
        <v>336.7</v>
      </c>
      <c r="X73">
        <v>130.46</v>
      </c>
      <c r="Y73">
        <v>0</v>
      </c>
      <c r="Z73">
        <v>5.8</v>
      </c>
    </row>
    <row r="74" spans="7:26">
      <c r="G74" t="s">
        <v>116</v>
      </c>
      <c r="H74" s="73">
        <v>164.87</v>
      </c>
      <c r="I74" s="46">
        <v>125.63</v>
      </c>
      <c r="J74" s="46">
        <v>0</v>
      </c>
      <c r="K74" s="46">
        <v>0</v>
      </c>
      <c r="L74" s="46">
        <v>0</v>
      </c>
      <c r="M74" s="74">
        <v>6.96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297.45999999999998</v>
      </c>
      <c r="W74">
        <v>164.87</v>
      </c>
      <c r="X74">
        <v>125.63</v>
      </c>
      <c r="Y74">
        <v>0</v>
      </c>
      <c r="Z74">
        <v>6.96</v>
      </c>
    </row>
    <row r="75" spans="7:26">
      <c r="G75" t="s">
        <v>117</v>
      </c>
      <c r="H75" s="73">
        <v>169.41</v>
      </c>
      <c r="I75" s="46">
        <v>115.97</v>
      </c>
      <c r="J75" s="46">
        <v>0</v>
      </c>
      <c r="K75" s="46">
        <v>0</v>
      </c>
      <c r="L75" s="46">
        <v>0</v>
      </c>
      <c r="M75" s="74">
        <v>10.24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295.62</v>
      </c>
      <c r="W75">
        <v>169.41</v>
      </c>
      <c r="X75">
        <v>115.97</v>
      </c>
      <c r="Y75">
        <v>0</v>
      </c>
      <c r="Z75">
        <v>10.24</v>
      </c>
    </row>
    <row r="76" spans="7:26">
      <c r="G76" t="s">
        <v>118</v>
      </c>
      <c r="H76" s="73">
        <v>0</v>
      </c>
      <c r="I76" s="46">
        <v>106.3</v>
      </c>
      <c r="J76" s="46">
        <v>0</v>
      </c>
      <c r="K76" s="46">
        <v>0</v>
      </c>
      <c r="L76" s="46">
        <v>0</v>
      </c>
      <c r="M76" s="74">
        <v>10.92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117.22</v>
      </c>
      <c r="W76">
        <v>0</v>
      </c>
      <c r="X76">
        <v>106.3</v>
      </c>
      <c r="Y76">
        <v>0</v>
      </c>
      <c r="Z76">
        <v>10.92</v>
      </c>
    </row>
    <row r="77" spans="7:26">
      <c r="G77" t="s">
        <v>119</v>
      </c>
      <c r="H77" s="73">
        <v>0</v>
      </c>
      <c r="I77" s="46">
        <v>86.97</v>
      </c>
      <c r="J77" s="46">
        <v>0</v>
      </c>
      <c r="K77" s="46">
        <v>0</v>
      </c>
      <c r="L77" s="46">
        <v>0</v>
      </c>
      <c r="M77" s="74">
        <v>10.15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-1</v>
      </c>
      <c r="V77" s="74">
        <v>97.12</v>
      </c>
      <c r="W77">
        <v>0</v>
      </c>
      <c r="X77">
        <v>86.97</v>
      </c>
      <c r="Y77">
        <v>-1</v>
      </c>
      <c r="Z77">
        <v>10.15</v>
      </c>
    </row>
    <row r="78" spans="7:26">
      <c r="G78" t="s">
        <v>120</v>
      </c>
      <c r="H78" s="73">
        <v>0</v>
      </c>
      <c r="I78" s="46">
        <v>77.31</v>
      </c>
      <c r="J78" s="46">
        <v>0</v>
      </c>
      <c r="K78" s="46">
        <v>0</v>
      </c>
      <c r="L78" s="46">
        <v>0</v>
      </c>
      <c r="M78" s="74">
        <v>4.93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-1</v>
      </c>
      <c r="V78" s="74">
        <v>82.24</v>
      </c>
      <c r="W78">
        <v>0</v>
      </c>
      <c r="X78">
        <v>77.31</v>
      </c>
      <c r="Y78">
        <v>-1</v>
      </c>
      <c r="Z78">
        <v>4.93</v>
      </c>
    </row>
    <row r="79" spans="7:26">
      <c r="G79" t="s">
        <v>121</v>
      </c>
      <c r="H79" s="73">
        <v>0</v>
      </c>
      <c r="I79" s="46">
        <v>101.47</v>
      </c>
      <c r="J79" s="46">
        <v>0</v>
      </c>
      <c r="K79" s="46">
        <v>0</v>
      </c>
      <c r="L79" s="46">
        <v>0</v>
      </c>
      <c r="M79" s="74">
        <v>3.18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-1</v>
      </c>
      <c r="V79" s="74">
        <v>104.65</v>
      </c>
      <c r="W79">
        <v>0</v>
      </c>
      <c r="X79">
        <v>101.47</v>
      </c>
      <c r="Y79">
        <v>-1</v>
      </c>
      <c r="Z79">
        <v>3.18</v>
      </c>
    </row>
    <row r="80" spans="7:26">
      <c r="G80" t="s">
        <v>122</v>
      </c>
      <c r="H80" s="73">
        <v>0</v>
      </c>
      <c r="I80" s="46">
        <v>82.15</v>
      </c>
      <c r="J80" s="46">
        <v>0</v>
      </c>
      <c r="K80" s="46">
        <v>0</v>
      </c>
      <c r="L80" s="46">
        <v>0</v>
      </c>
      <c r="M80" s="74">
        <v>2.2400000000000002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-1</v>
      </c>
      <c r="V80" s="74">
        <v>84.39</v>
      </c>
      <c r="W80">
        <v>0</v>
      </c>
      <c r="X80">
        <v>82.15</v>
      </c>
      <c r="Y80">
        <v>-1</v>
      </c>
      <c r="Z80">
        <v>2.2400000000000002</v>
      </c>
    </row>
    <row r="81" spans="7:26">
      <c r="G81" t="s">
        <v>123</v>
      </c>
      <c r="H81" s="73">
        <v>0</v>
      </c>
      <c r="I81" s="46">
        <v>37.770000000000003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-1</v>
      </c>
      <c r="V81" s="74">
        <v>37.770000000000003</v>
      </c>
      <c r="W81">
        <v>0</v>
      </c>
      <c r="X81">
        <v>37.770000000000003</v>
      </c>
      <c r="Y81">
        <v>-1</v>
      </c>
      <c r="Z81">
        <v>0</v>
      </c>
    </row>
    <row r="82" spans="7:26">
      <c r="G82" t="s">
        <v>124</v>
      </c>
      <c r="H82" s="73">
        <v>0</v>
      </c>
      <c r="I82" s="46">
        <v>35.35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-1</v>
      </c>
      <c r="V82" s="74">
        <v>35.35</v>
      </c>
      <c r="W82">
        <v>0</v>
      </c>
      <c r="X82">
        <v>35.35</v>
      </c>
      <c r="Y82">
        <v>-1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1.07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-1</v>
      </c>
      <c r="V83" s="74">
        <v>1.07</v>
      </c>
      <c r="W83">
        <v>0</v>
      </c>
      <c r="X83">
        <v>0</v>
      </c>
      <c r="Y83">
        <v>-1</v>
      </c>
      <c r="Z83">
        <v>1.07</v>
      </c>
    </row>
    <row r="84" spans="7:26">
      <c r="G84" t="s">
        <v>126</v>
      </c>
      <c r="H84" s="73">
        <v>4.87</v>
      </c>
      <c r="I84" s="46">
        <v>0</v>
      </c>
      <c r="J84" s="46">
        <v>0</v>
      </c>
      <c r="K84" s="46">
        <v>0</v>
      </c>
      <c r="L84" s="46">
        <v>0</v>
      </c>
      <c r="M84" s="74">
        <v>0.86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-1</v>
      </c>
      <c r="V84" s="74">
        <v>5.73</v>
      </c>
      <c r="W84">
        <v>4.87</v>
      </c>
      <c r="X84">
        <v>0</v>
      </c>
      <c r="Y84">
        <v>-1</v>
      </c>
      <c r="Z84">
        <v>0.86</v>
      </c>
    </row>
    <row r="85" spans="7:26">
      <c r="G85" t="s">
        <v>127</v>
      </c>
      <c r="H85" s="73">
        <v>13.71</v>
      </c>
      <c r="I85" s="46">
        <v>4.0999999999999996</v>
      </c>
      <c r="J85" s="46">
        <v>0</v>
      </c>
      <c r="K85" s="46">
        <v>0</v>
      </c>
      <c r="L85" s="46">
        <v>0</v>
      </c>
      <c r="M85" s="74">
        <v>0.7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-1</v>
      </c>
      <c r="V85" s="74">
        <v>18.510000000000002</v>
      </c>
      <c r="W85">
        <v>13.71</v>
      </c>
      <c r="X85">
        <v>4.0999999999999996</v>
      </c>
      <c r="Y85">
        <v>-1</v>
      </c>
      <c r="Z85">
        <v>0.7</v>
      </c>
    </row>
    <row r="86" spans="7:26">
      <c r="G86" t="s">
        <v>128</v>
      </c>
      <c r="H86" s="73">
        <v>21.73</v>
      </c>
      <c r="I86" s="46">
        <v>4.93</v>
      </c>
      <c r="J86" s="46">
        <v>0</v>
      </c>
      <c r="K86" s="46">
        <v>0</v>
      </c>
      <c r="L86" s="46">
        <v>0</v>
      </c>
      <c r="M86" s="74">
        <v>0.64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-1</v>
      </c>
      <c r="V86" s="74">
        <v>27.3</v>
      </c>
      <c r="W86">
        <v>21.73</v>
      </c>
      <c r="X86">
        <v>4.93</v>
      </c>
      <c r="Y86">
        <v>-1</v>
      </c>
      <c r="Z86">
        <v>0.64</v>
      </c>
    </row>
    <row r="87" spans="7:26">
      <c r="G87" t="s">
        <v>129</v>
      </c>
      <c r="H87" s="73">
        <v>0</v>
      </c>
      <c r="I87" s="46">
        <v>1.67</v>
      </c>
      <c r="J87" s="46">
        <v>0</v>
      </c>
      <c r="K87" s="46">
        <v>0</v>
      </c>
      <c r="L87" s="46">
        <v>0</v>
      </c>
      <c r="M87" s="74">
        <v>0.06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-1</v>
      </c>
      <c r="V87" s="74">
        <v>1.73</v>
      </c>
      <c r="W87">
        <v>0</v>
      </c>
      <c r="X87">
        <v>1.67</v>
      </c>
      <c r="Y87">
        <v>-1</v>
      </c>
      <c r="Z87">
        <v>0.06</v>
      </c>
    </row>
    <row r="88" spans="7:26">
      <c r="G88" t="s">
        <v>130</v>
      </c>
      <c r="H88" s="73">
        <v>0</v>
      </c>
      <c r="I88" s="46">
        <v>2.59</v>
      </c>
      <c r="J88" s="46">
        <v>0</v>
      </c>
      <c r="K88" s="46">
        <v>0</v>
      </c>
      <c r="L88" s="46">
        <v>0</v>
      </c>
      <c r="M88" s="74">
        <v>0.11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-1</v>
      </c>
      <c r="V88" s="74">
        <v>2.7</v>
      </c>
      <c r="W88">
        <v>0</v>
      </c>
      <c r="X88">
        <v>2.59</v>
      </c>
      <c r="Y88">
        <v>-1</v>
      </c>
      <c r="Z88">
        <v>0.11</v>
      </c>
    </row>
    <row r="89" spans="7:26">
      <c r="G89" t="s">
        <v>131</v>
      </c>
      <c r="H89" s="73">
        <v>1.92</v>
      </c>
      <c r="I89" s="46">
        <v>4.16</v>
      </c>
      <c r="J89" s="46">
        <v>0</v>
      </c>
      <c r="K89" s="46">
        <v>0</v>
      </c>
      <c r="L89" s="46">
        <v>0</v>
      </c>
      <c r="M89" s="74">
        <v>0.08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-1</v>
      </c>
      <c r="V89" s="74">
        <v>6.16</v>
      </c>
      <c r="W89">
        <v>1.92</v>
      </c>
      <c r="X89">
        <v>4.16</v>
      </c>
      <c r="Y89">
        <v>-1</v>
      </c>
      <c r="Z89">
        <v>0.08</v>
      </c>
    </row>
    <row r="90" spans="7:26">
      <c r="G90" t="s">
        <v>132</v>
      </c>
      <c r="H90" s="73">
        <v>4.67</v>
      </c>
      <c r="I90" s="46">
        <v>5.3</v>
      </c>
      <c r="J90" s="46">
        <v>0</v>
      </c>
      <c r="K90" s="46">
        <v>0</v>
      </c>
      <c r="L90" s="46">
        <v>0</v>
      </c>
      <c r="M90" s="74">
        <v>0.04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-1</v>
      </c>
      <c r="V90" s="74">
        <v>10.01</v>
      </c>
      <c r="W90">
        <v>4.67</v>
      </c>
      <c r="X90">
        <v>5.3</v>
      </c>
      <c r="Y90">
        <v>-1</v>
      </c>
      <c r="Z90">
        <v>0.04</v>
      </c>
    </row>
    <row r="91" spans="7:26">
      <c r="G91" t="s">
        <v>133</v>
      </c>
      <c r="H91" s="73">
        <v>5.41</v>
      </c>
      <c r="I91" s="46">
        <v>6.49</v>
      </c>
      <c r="J91" s="46">
        <v>0</v>
      </c>
      <c r="K91" s="46">
        <v>0</v>
      </c>
      <c r="L91" s="46">
        <v>0</v>
      </c>
      <c r="M91" s="74">
        <v>0.04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-1</v>
      </c>
      <c r="V91" s="74">
        <v>11.94</v>
      </c>
      <c r="W91">
        <v>5.41</v>
      </c>
      <c r="X91">
        <v>6.49</v>
      </c>
      <c r="Y91">
        <v>-1</v>
      </c>
      <c r="Z91">
        <v>0.04</v>
      </c>
    </row>
    <row r="92" spans="7:26">
      <c r="G92" t="s">
        <v>134</v>
      </c>
      <c r="H92" s="73">
        <v>8.34</v>
      </c>
      <c r="I92" s="46">
        <v>7.47</v>
      </c>
      <c r="J92" s="46">
        <v>0</v>
      </c>
      <c r="K92" s="46">
        <v>0</v>
      </c>
      <c r="L92" s="46">
        <v>0</v>
      </c>
      <c r="M92" s="74">
        <v>0.03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-1</v>
      </c>
      <c r="V92" s="74">
        <v>15.84</v>
      </c>
      <c r="W92">
        <v>8.34</v>
      </c>
      <c r="X92">
        <v>7.47</v>
      </c>
      <c r="Y92">
        <v>-1</v>
      </c>
      <c r="Z92">
        <v>0.03</v>
      </c>
    </row>
    <row r="93" spans="7:26">
      <c r="G93" t="s">
        <v>135</v>
      </c>
      <c r="H93" s="73">
        <v>13.47</v>
      </c>
      <c r="I93" s="46">
        <v>9.43</v>
      </c>
      <c r="J93" s="46">
        <v>0</v>
      </c>
      <c r="K93" s="46">
        <v>0</v>
      </c>
      <c r="L93" s="46">
        <v>0</v>
      </c>
      <c r="M93" s="74">
        <v>0.03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-1</v>
      </c>
      <c r="V93" s="74">
        <v>22.93</v>
      </c>
      <c r="W93">
        <v>13.47</v>
      </c>
      <c r="X93">
        <v>9.43</v>
      </c>
      <c r="Y93">
        <v>-1</v>
      </c>
      <c r="Z93">
        <v>0.03</v>
      </c>
    </row>
    <row r="94" spans="7:26">
      <c r="G94" t="s">
        <v>136</v>
      </c>
      <c r="H94" s="73">
        <v>16.34</v>
      </c>
      <c r="I94" s="46">
        <v>10.39</v>
      </c>
      <c r="J94" s="46">
        <v>0</v>
      </c>
      <c r="K94" s="46">
        <v>0</v>
      </c>
      <c r="L94" s="46">
        <v>0</v>
      </c>
      <c r="M94" s="74">
        <v>0.05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-1</v>
      </c>
      <c r="V94" s="74">
        <v>26.78</v>
      </c>
      <c r="W94">
        <v>16.34</v>
      </c>
      <c r="X94">
        <v>10.39</v>
      </c>
      <c r="Y94">
        <v>-1</v>
      </c>
      <c r="Z94">
        <v>0.05</v>
      </c>
    </row>
    <row r="95" spans="7:26">
      <c r="G95" t="s">
        <v>137</v>
      </c>
      <c r="H95" s="73">
        <v>3.58</v>
      </c>
      <c r="I95" s="46">
        <v>14.84</v>
      </c>
      <c r="J95" s="46">
        <v>0</v>
      </c>
      <c r="K95" s="46">
        <v>0</v>
      </c>
      <c r="L95" s="46">
        <v>0</v>
      </c>
      <c r="M95" s="74">
        <v>7.0000000000000007E-2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-1</v>
      </c>
      <c r="V95" s="74">
        <v>18.489999999999998</v>
      </c>
      <c r="W95">
        <v>3.58</v>
      </c>
      <c r="X95">
        <v>14.84</v>
      </c>
      <c r="Y95">
        <v>-1</v>
      </c>
      <c r="Z95">
        <v>7.0000000000000007E-2</v>
      </c>
    </row>
    <row r="96" spans="7:26">
      <c r="G96" t="s">
        <v>138</v>
      </c>
      <c r="H96" s="73">
        <v>3.97</v>
      </c>
      <c r="I96" s="46">
        <v>15.3</v>
      </c>
      <c r="J96" s="46">
        <v>0</v>
      </c>
      <c r="K96" s="46">
        <v>0</v>
      </c>
      <c r="L96" s="46">
        <v>0</v>
      </c>
      <c r="M96" s="74">
        <v>0.05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-1</v>
      </c>
      <c r="V96" s="74">
        <v>19.32</v>
      </c>
      <c r="W96">
        <v>3.97</v>
      </c>
      <c r="X96">
        <v>15.3</v>
      </c>
      <c r="Y96">
        <v>-1</v>
      </c>
      <c r="Z96">
        <v>0.05</v>
      </c>
    </row>
    <row r="97" spans="1:83">
      <c r="G97" t="s">
        <v>139</v>
      </c>
      <c r="H97" s="73">
        <v>3.98</v>
      </c>
      <c r="I97" s="46">
        <v>16.82</v>
      </c>
      <c r="J97" s="46">
        <v>0</v>
      </c>
      <c r="K97" s="46">
        <v>0</v>
      </c>
      <c r="L97" s="46">
        <v>0</v>
      </c>
      <c r="M97" s="74">
        <v>0.04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-1</v>
      </c>
      <c r="V97" s="74">
        <v>20.84</v>
      </c>
      <c r="W97">
        <v>3.98</v>
      </c>
      <c r="X97">
        <v>16.82</v>
      </c>
      <c r="Y97">
        <v>-1</v>
      </c>
      <c r="Z97">
        <v>0.04</v>
      </c>
    </row>
    <row r="98" spans="1:83">
      <c r="G98" t="s">
        <v>140</v>
      </c>
      <c r="H98" s="73">
        <v>3.05</v>
      </c>
      <c r="I98" s="46">
        <v>17.489999999999998</v>
      </c>
      <c r="J98" s="46">
        <v>0</v>
      </c>
      <c r="K98" s="46">
        <v>0</v>
      </c>
      <c r="L98" s="46">
        <v>0</v>
      </c>
      <c r="M98" s="74">
        <v>0.01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-1</v>
      </c>
      <c r="V98" s="74">
        <v>20.55</v>
      </c>
      <c r="W98">
        <v>3.05</v>
      </c>
      <c r="X98">
        <v>17.489999999999998</v>
      </c>
      <c r="Y98">
        <v>-1</v>
      </c>
      <c r="Z98">
        <v>0.01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2.0828999999999995</v>
      </c>
      <c r="I99" s="69">
        <f t="shared" ref="I99:BQ99" si="1">SUM(I3:I98)/4000</f>
        <v>1.7588900000000007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7.0890000000000009E-2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-9.4999999999999998E-3</v>
      </c>
      <c r="V99" s="70">
        <f t="shared" si="1"/>
        <v>3.9126799999999995</v>
      </c>
      <c r="W99">
        <f t="shared" si="1"/>
        <v>2.0828999999999995</v>
      </c>
      <c r="X99">
        <f t="shared" si="1"/>
        <v>1.7588900000000007</v>
      </c>
      <c r="Y99">
        <f t="shared" si="1"/>
        <v>-9.4999999999999998E-3</v>
      </c>
      <c r="Z99">
        <f t="shared" si="1"/>
        <v>7.0890000000000009E-2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2"/>
      <c r="F1" s="192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45443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3">
        <v>43.924349881796701</v>
      </c>
      <c r="C37" s="153">
        <v>25.397951142631996</v>
      </c>
      <c r="D37" s="153">
        <v>30.677698975571317</v>
      </c>
      <c r="E37" s="153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45443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TWEPL!P3</f>
        <v>5.3651919999999995</v>
      </c>
      <c r="E3">
        <f>GT_NG!P3</f>
        <v>9.8713538640325389</v>
      </c>
      <c r="F3">
        <f>GT_Spot!P3</f>
        <v>0</v>
      </c>
      <c r="G3">
        <f>PPCL_NG!P3</f>
        <v>80</v>
      </c>
      <c r="H3">
        <f>PPCL_Spot!P3</f>
        <v>0</v>
      </c>
      <c r="I3">
        <f>Bawana_NG!P3</f>
        <v>106.55583766259132</v>
      </c>
      <c r="J3">
        <f>Bawana_RLNG!P3</f>
        <v>0</v>
      </c>
      <c r="K3">
        <f>Bawana_Spot!P3</f>
        <v>480.15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1298.1575388169313</v>
      </c>
      <c r="P3" s="36">
        <v>118.51548305956781</v>
      </c>
      <c r="Q3" s="36">
        <v>38.29</v>
      </c>
      <c r="R3" s="38">
        <v>0</v>
      </c>
      <c r="S3" s="38">
        <v>3.65</v>
      </c>
      <c r="T3" s="37">
        <f>SUMPRODUCT(LTA!J3:AN3,LTA!J$101:AN$101,LTA!J$103:AN$103)</f>
        <v>83.66</v>
      </c>
      <c r="U3" s="37">
        <f>SUMPRODUCT(LTA!J3:AN3,LTA!J$102:AN$102,LTA!J$103:AN$103)</f>
        <v>134.38999999999999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30.53</v>
      </c>
      <c r="Z3" s="34">
        <f>IEX!N3</f>
        <v>0</v>
      </c>
      <c r="AA3" s="75">
        <f>STOA!H3</f>
        <v>991.09000000000026</v>
      </c>
      <c r="AB3" s="75">
        <f>-STOA!N3</f>
        <v>0</v>
      </c>
      <c r="AC3">
        <f>SUMIF(B3:AB3,"&gt;0")*$AC$2-SUMIF(B3:AB3,"&lt;0")*($AC$2/(1-$AC$2))+SUMIF(AI3:AR3,"&gt;0")*$AC$2-SUMIF(AI3:AR3,"&lt;0")*($AC$2/(1-$AC$2))</f>
        <v>29.915385405386232</v>
      </c>
      <c r="AD3">
        <f>SUM(B3:AB3,AI3:AV3)-AC3</f>
        <v>3531.4400199977372</v>
      </c>
      <c r="AE3">
        <f>'IDT-1'!B3</f>
        <v>0</v>
      </c>
      <c r="AF3" s="24"/>
      <c r="AG3">
        <f>SUM(AD3:AF3)</f>
        <v>3531.4400199977372</v>
      </c>
      <c r="AI3" s="34">
        <f>PXIL!H3</f>
        <v>0</v>
      </c>
      <c r="AJ3" s="34">
        <f>PXIL!N3</f>
        <v>0</v>
      </c>
      <c r="AK3" s="34">
        <f>RTM_IEX!H3</f>
        <v>116.94</v>
      </c>
      <c r="AL3" s="34">
        <f>RTM_IEX!N3</f>
        <v>0</v>
      </c>
      <c r="AM3" s="34">
        <f>RTM_PXI!H3</f>
        <v>0</v>
      </c>
      <c r="AN3" s="34">
        <f>RTM_PXI!N3</f>
        <v>0</v>
      </c>
      <c r="AO3" s="147">
        <f>GDAM_IEX!H3</f>
        <v>64.19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5.3651919999999995</v>
      </c>
      <c r="E4">
        <f>GT_NG!P4</f>
        <v>9.8713538640325389</v>
      </c>
      <c r="F4">
        <f>GT_Spot!P4</f>
        <v>0</v>
      </c>
      <c r="G4">
        <f>PPCL_NG!P4</f>
        <v>80</v>
      </c>
      <c r="H4">
        <f>PPCL_Spot!P4</f>
        <v>0</v>
      </c>
      <c r="I4">
        <f>Bawana_NG!P4</f>
        <v>106.55583766259132</v>
      </c>
      <c r="J4">
        <f>Bawana_RLNG!P4</f>
        <v>0</v>
      </c>
      <c r="K4">
        <f>Bawana_Spot!P4</f>
        <v>480.15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1294.749861473364</v>
      </c>
      <c r="P4" s="36">
        <v>118.51548305956781</v>
      </c>
      <c r="Q4" s="36">
        <v>38.29</v>
      </c>
      <c r="R4" s="38">
        <v>0</v>
      </c>
      <c r="S4" s="38">
        <v>3.65</v>
      </c>
      <c r="T4" s="37">
        <f>SUMPRODUCT(LTA!J4:AN4,LTA!J$101:AN$101,LTA!J$103:AN$103)</f>
        <v>84.67</v>
      </c>
      <c r="U4" s="37">
        <f>SUMPRODUCT(LTA!J4:AN4,LTA!J$102:AN$102,LTA!J$103:AN$103)</f>
        <v>136.19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27.22</v>
      </c>
      <c r="Z4" s="34">
        <f>IEX!N4</f>
        <v>0</v>
      </c>
      <c r="AA4" s="75">
        <f>STOA!H4</f>
        <v>991.09000000000026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29.61191291570027</v>
      </c>
      <c r="AD4">
        <f t="shared" ref="AD4:AD67" si="1">SUM(B4:AB4,AI4:AV4)-AC4</f>
        <v>3495.6158151438553</v>
      </c>
      <c r="AE4">
        <f>'IDT-1'!B4</f>
        <v>0</v>
      </c>
      <c r="AF4" s="24"/>
      <c r="AG4">
        <f t="shared" ref="AG4:AG67" si="2">SUM(AD4:AF4)</f>
        <v>3495.6158151438553</v>
      </c>
      <c r="AI4" s="34">
        <f>PXIL!H4</f>
        <v>0</v>
      </c>
      <c r="AJ4" s="34">
        <f>PXIL!N4</f>
        <v>0</v>
      </c>
      <c r="AK4" s="34">
        <f>RTM_IEX!H4</f>
        <v>101.47</v>
      </c>
      <c r="AL4" s="34">
        <f>RTM_IEX!N4</f>
        <v>0</v>
      </c>
      <c r="AM4" s="34">
        <f>RTM_PXI!H4</f>
        <v>0</v>
      </c>
      <c r="AN4" s="34">
        <f>RTM_PXI!N4</f>
        <v>0</v>
      </c>
      <c r="AO4" s="147">
        <f>GDAM_IEX!H4</f>
        <v>47.44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5.3651919999999995</v>
      </c>
      <c r="E5">
        <f>GT_NG!P5</f>
        <v>9.8713538640325389</v>
      </c>
      <c r="F5">
        <f>GT_Spot!P5</f>
        <v>0</v>
      </c>
      <c r="G5">
        <f>PPCL_NG!P5</f>
        <v>80</v>
      </c>
      <c r="H5">
        <f>PPCL_Spot!P5</f>
        <v>0</v>
      </c>
      <c r="I5">
        <f>Bawana_NG!P5</f>
        <v>106.55583766259132</v>
      </c>
      <c r="J5">
        <f>Bawana_RLNG!P5</f>
        <v>0</v>
      </c>
      <c r="K5">
        <f>Bawana_Spot!P5</f>
        <v>480.15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1294.749861473364</v>
      </c>
      <c r="P5" s="36">
        <v>118.51548305956781</v>
      </c>
      <c r="Q5" s="36">
        <v>38.29</v>
      </c>
      <c r="R5" s="38">
        <v>0</v>
      </c>
      <c r="S5" s="38">
        <v>3.65</v>
      </c>
      <c r="T5" s="37">
        <f>SUMPRODUCT(LTA!J5:AN5,LTA!J$101:AN$101,LTA!J$103:AN$103)</f>
        <v>85</v>
      </c>
      <c r="U5" s="37">
        <f>SUMPRODUCT(LTA!J5:AN5,LTA!J$102:AN$102,LTA!J$103:AN$103)</f>
        <v>138.49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22.11</v>
      </c>
      <c r="Z5" s="34">
        <f>IEX!N5</f>
        <v>0</v>
      </c>
      <c r="AA5" s="75">
        <f>STOA!H5</f>
        <v>991.09000000000026</v>
      </c>
      <c r="AB5" s="75">
        <f>-STOA!N5</f>
        <v>0</v>
      </c>
      <c r="AC5">
        <f t="shared" si="0"/>
        <v>29.138236915700272</v>
      </c>
      <c r="AD5">
        <f t="shared" si="1"/>
        <v>3439.699491143856</v>
      </c>
      <c r="AE5">
        <f>'IDT-1'!B5</f>
        <v>0</v>
      </c>
      <c r="AF5" s="24"/>
      <c r="AG5">
        <f t="shared" si="2"/>
        <v>3439.699491143856</v>
      </c>
      <c r="AI5" s="34">
        <f>PXIL!H5</f>
        <v>0</v>
      </c>
      <c r="AJ5" s="34">
        <f>PXIL!N5</f>
        <v>0</v>
      </c>
      <c r="AK5" s="34">
        <f>RTM_IEX!H5</f>
        <v>58.95</v>
      </c>
      <c r="AL5" s="34">
        <f>RTM_IEX!N5</f>
        <v>0</v>
      </c>
      <c r="AM5" s="34">
        <f>RTM_PXI!H5</f>
        <v>0</v>
      </c>
      <c r="AN5" s="34">
        <f>RTM_PXI!N5</f>
        <v>0</v>
      </c>
      <c r="AO5" s="147">
        <f>GDAM_IEX!H5</f>
        <v>36.049999999999997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5.3651919999999995</v>
      </c>
      <c r="E6">
        <f>GT_NG!P6</f>
        <v>9.8713538640325389</v>
      </c>
      <c r="F6">
        <f>GT_Spot!P6</f>
        <v>0</v>
      </c>
      <c r="G6">
        <f>PPCL_NG!P6</f>
        <v>80</v>
      </c>
      <c r="H6">
        <f>PPCL_Spot!P6</f>
        <v>0</v>
      </c>
      <c r="I6">
        <f>Bawana_NG!P6</f>
        <v>106.55583766259132</v>
      </c>
      <c r="J6">
        <f>Bawana_RLNG!P6</f>
        <v>0</v>
      </c>
      <c r="K6">
        <f>Bawana_Spot!P6</f>
        <v>480.15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1294.749861473364</v>
      </c>
      <c r="P6" s="36">
        <v>118.51548305956781</v>
      </c>
      <c r="Q6" s="36">
        <v>38.29</v>
      </c>
      <c r="R6" s="38">
        <v>0</v>
      </c>
      <c r="S6" s="38">
        <v>3.65</v>
      </c>
      <c r="T6" s="37">
        <f>SUMPRODUCT(LTA!J6:AN6,LTA!J$101:AN$101,LTA!J$103:AN$103)</f>
        <v>85.67</v>
      </c>
      <c r="U6" s="37">
        <f>SUMPRODUCT(LTA!J6:AN6,LTA!J$102:AN$102,LTA!J$103:AN$103)</f>
        <v>134.79000000000002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15.07</v>
      </c>
      <c r="Z6" s="34">
        <f>IEX!N6</f>
        <v>0</v>
      </c>
      <c r="AA6" s="75">
        <f>STOA!H6</f>
        <v>991.09000000000026</v>
      </c>
      <c r="AB6" s="75">
        <f>-STOA!N6</f>
        <v>0</v>
      </c>
      <c r="AC6">
        <f t="shared" si="0"/>
        <v>28.828528915700272</v>
      </c>
      <c r="AD6">
        <f t="shared" si="1"/>
        <v>3403.1391991438559</v>
      </c>
      <c r="AE6">
        <f>'IDT-1'!B6</f>
        <v>0</v>
      </c>
      <c r="AF6" s="24"/>
      <c r="AG6">
        <f t="shared" si="2"/>
        <v>3403.1391991438559</v>
      </c>
      <c r="AI6" s="34">
        <f>PXIL!H6</f>
        <v>0</v>
      </c>
      <c r="AJ6" s="34">
        <f>PXIL!N6</f>
        <v>0</v>
      </c>
      <c r="AK6" s="34">
        <f>RTM_IEX!H6</f>
        <v>47.35</v>
      </c>
      <c r="AL6" s="34">
        <f>RTM_IEX!N6</f>
        <v>0</v>
      </c>
      <c r="AM6" s="34">
        <f>RTM_PXI!H6</f>
        <v>0</v>
      </c>
      <c r="AN6" s="34">
        <f>RTM_PXI!N6</f>
        <v>0</v>
      </c>
      <c r="AO6" s="147">
        <f>GDAM_IEX!H6</f>
        <v>20.85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5.3651919999999995</v>
      </c>
      <c r="E7">
        <f>GT_NG!P7</f>
        <v>14.226807140766756</v>
      </c>
      <c r="F7">
        <f>GT_Spot!P7</f>
        <v>0</v>
      </c>
      <c r="G7">
        <f>PPCL_NG!P7</f>
        <v>82.39</v>
      </c>
      <c r="H7">
        <f>PPCL_Spot!P7</f>
        <v>0</v>
      </c>
      <c r="I7">
        <f>Bawana_NG!P7</f>
        <v>106.55583766259132</v>
      </c>
      <c r="J7">
        <f>Bawana_RLNG!P7</f>
        <v>0</v>
      </c>
      <c r="K7">
        <f>Bawana_Spot!P7</f>
        <v>380.15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1294.749861473364</v>
      </c>
      <c r="P7" s="36">
        <v>118.51548305956781</v>
      </c>
      <c r="Q7" s="36">
        <v>38.29</v>
      </c>
      <c r="R7" s="38">
        <v>0</v>
      </c>
      <c r="S7" s="38">
        <v>3.65</v>
      </c>
      <c r="T7" s="37">
        <f>SUMPRODUCT(LTA!J7:AN7,LTA!J$101:AN$101,LTA!J$103:AN$103)</f>
        <v>85.99</v>
      </c>
      <c r="U7" s="37">
        <f>SUMPRODUCT(LTA!J7:AN7,LTA!J$102:AN$102,LTA!J$103:AN$103)</f>
        <v>135.88999999999999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391.56</v>
      </c>
      <c r="Z7" s="34">
        <f>IEX!N7</f>
        <v>0</v>
      </c>
      <c r="AA7" s="75">
        <f>STOA!H7</f>
        <v>701.12000000000012</v>
      </c>
      <c r="AB7" s="75">
        <f>-STOA!N7</f>
        <v>0</v>
      </c>
      <c r="AC7">
        <f t="shared" si="0"/>
        <v>28.681910723224835</v>
      </c>
      <c r="AD7">
        <f t="shared" si="1"/>
        <v>3385.831270613065</v>
      </c>
      <c r="AE7">
        <f>'IDT-1'!B7</f>
        <v>0</v>
      </c>
      <c r="AF7" s="24"/>
      <c r="AG7">
        <f t="shared" si="2"/>
        <v>3385.831270613065</v>
      </c>
      <c r="AI7" s="34">
        <f>PXIL!H7</f>
        <v>0</v>
      </c>
      <c r="AJ7" s="34">
        <f>PXIL!N7</f>
        <v>0</v>
      </c>
      <c r="AK7" s="34">
        <f>RTM_IEX!H7</f>
        <v>56.06</v>
      </c>
      <c r="AL7" s="34">
        <f>RTM_IEX!N7</f>
        <v>0</v>
      </c>
      <c r="AM7" s="34">
        <f>RTM_PXI!H7</f>
        <v>0</v>
      </c>
      <c r="AN7" s="34">
        <f>RTM_PXI!N7</f>
        <v>0</v>
      </c>
      <c r="AO7" s="147">
        <f>GDAM_IEX!H7</f>
        <v>0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5.3651919999999995</v>
      </c>
      <c r="E8">
        <f>GT_NG!P8</f>
        <v>14.226807140766756</v>
      </c>
      <c r="F8">
        <f>GT_Spot!P8</f>
        <v>0</v>
      </c>
      <c r="G8">
        <f>PPCL_NG!P8</f>
        <v>82.39</v>
      </c>
      <c r="H8">
        <f>PPCL_Spot!P8</f>
        <v>0</v>
      </c>
      <c r="I8">
        <f>Bawana_NG!P8</f>
        <v>106.55583766259132</v>
      </c>
      <c r="J8">
        <f>Bawana_RLNG!P8</f>
        <v>0</v>
      </c>
      <c r="K8">
        <f>Bawana_Spot!P8</f>
        <v>380.15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1294.749861473364</v>
      </c>
      <c r="P8" s="36">
        <v>118.51548305956781</v>
      </c>
      <c r="Q8" s="36">
        <v>38.29</v>
      </c>
      <c r="R8" s="38">
        <v>0</v>
      </c>
      <c r="S8" s="38">
        <v>3.65</v>
      </c>
      <c r="T8" s="37">
        <f>SUMPRODUCT(LTA!J8:AN8,LTA!J$101:AN$101,LTA!J$103:AN$103)</f>
        <v>86.66</v>
      </c>
      <c r="U8" s="37">
        <f>SUMPRODUCT(LTA!J8:AN8,LTA!J$102:AN$102,LTA!J$103:AN$103)</f>
        <v>137.29000000000002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460.01</v>
      </c>
      <c r="Z8" s="34">
        <f>IEX!N8</f>
        <v>0</v>
      </c>
      <c r="AA8" s="75">
        <f>STOA!H8</f>
        <v>609.30999999999995</v>
      </c>
      <c r="AB8" s="75">
        <f>-STOA!N8</f>
        <v>0</v>
      </c>
      <c r="AC8">
        <f t="shared" si="0"/>
        <v>28.421846723224832</v>
      </c>
      <c r="AD8">
        <f t="shared" si="1"/>
        <v>3355.1313346130646</v>
      </c>
      <c r="AE8">
        <f>'IDT-1'!B8</f>
        <v>0</v>
      </c>
      <c r="AF8" s="24"/>
      <c r="AG8">
        <f t="shared" si="2"/>
        <v>3355.1313346130646</v>
      </c>
      <c r="AI8" s="34">
        <f>PXIL!H8</f>
        <v>0</v>
      </c>
      <c r="AJ8" s="34">
        <f>PXIL!N8</f>
        <v>0</v>
      </c>
      <c r="AK8" s="34">
        <f>RTM_IEX!H8</f>
        <v>46.39</v>
      </c>
      <c r="AL8" s="34">
        <f>RTM_IEX!N8</f>
        <v>0</v>
      </c>
      <c r="AM8" s="34">
        <f>RTM_PXI!H8</f>
        <v>0</v>
      </c>
      <c r="AN8" s="34">
        <f>RTM_PXI!N8</f>
        <v>0</v>
      </c>
      <c r="AO8" s="147">
        <f>GDAM_IEX!H8</f>
        <v>0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5.3651919999999995</v>
      </c>
      <c r="E9">
        <f>GT_NG!P9</f>
        <v>14.226807140766756</v>
      </c>
      <c r="F9">
        <f>GT_Spot!P9</f>
        <v>0</v>
      </c>
      <c r="G9">
        <f>PPCL_NG!P9</f>
        <v>82.39</v>
      </c>
      <c r="H9">
        <f>PPCL_Spot!P9</f>
        <v>0</v>
      </c>
      <c r="I9">
        <f>Bawana_NG!P9</f>
        <v>106.55583766259132</v>
      </c>
      <c r="J9">
        <f>Bawana_RLNG!P9</f>
        <v>0</v>
      </c>
      <c r="K9">
        <f>Bawana_Spot!P9</f>
        <v>380.15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1294.2246503312033</v>
      </c>
      <c r="P9" s="36">
        <v>118.51548305956781</v>
      </c>
      <c r="Q9" s="36">
        <v>38.29</v>
      </c>
      <c r="R9" s="38">
        <v>0</v>
      </c>
      <c r="S9" s="38">
        <v>3.65</v>
      </c>
      <c r="T9" s="37">
        <f>SUMPRODUCT(LTA!J9:AN9,LTA!J$101:AN$101,LTA!J$103:AN$103)</f>
        <v>87.99</v>
      </c>
      <c r="U9" s="37">
        <f>SUMPRODUCT(LTA!J9:AN9,LTA!J$102:AN$102,LTA!J$103:AN$103)</f>
        <v>138.68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437.78</v>
      </c>
      <c r="Z9" s="34">
        <f>IEX!N9</f>
        <v>0</v>
      </c>
      <c r="AA9" s="75">
        <f>STOA!H9</f>
        <v>609.30999999999995</v>
      </c>
      <c r="AB9" s="75">
        <f>-STOA!N9</f>
        <v>0</v>
      </c>
      <c r="AC9">
        <f t="shared" si="0"/>
        <v>28.229190949630681</v>
      </c>
      <c r="AD9">
        <f t="shared" si="1"/>
        <v>3332.388779244498</v>
      </c>
      <c r="AE9">
        <f>'IDT-1'!B9</f>
        <v>0</v>
      </c>
      <c r="AF9" s="24"/>
      <c r="AG9">
        <f t="shared" si="2"/>
        <v>3332.388779244498</v>
      </c>
      <c r="AI9" s="34">
        <f>PXIL!H9</f>
        <v>0</v>
      </c>
      <c r="AJ9" s="34">
        <f>PXIL!N9</f>
        <v>0</v>
      </c>
      <c r="AK9" s="34">
        <f>RTM_IEX!H9</f>
        <v>43.49</v>
      </c>
      <c r="AL9" s="34">
        <f>RTM_IEX!N9</f>
        <v>0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5.3651919999999995</v>
      </c>
      <c r="E10">
        <f>GT_NG!P10</f>
        <v>14.226807140766756</v>
      </c>
      <c r="F10">
        <f>GT_Spot!P10</f>
        <v>0</v>
      </c>
      <c r="G10">
        <f>PPCL_NG!P10</f>
        <v>82.39</v>
      </c>
      <c r="H10">
        <f>PPCL_Spot!P10</f>
        <v>0</v>
      </c>
      <c r="I10">
        <f>Bawana_NG!P10</f>
        <v>106.55583766259132</v>
      </c>
      <c r="J10">
        <f>Bawana_RLNG!P10</f>
        <v>0</v>
      </c>
      <c r="K10">
        <f>Bawana_Spot!P10</f>
        <v>380.15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1295.6031927477441</v>
      </c>
      <c r="P10" s="36">
        <v>118.51548305956781</v>
      </c>
      <c r="Q10" s="36">
        <v>38.29</v>
      </c>
      <c r="R10" s="38">
        <v>0</v>
      </c>
      <c r="S10" s="38">
        <v>3.65</v>
      </c>
      <c r="T10" s="37">
        <f>SUMPRODUCT(LTA!J10:AN10,LTA!J$101:AN$101,LTA!J$103:AN$103)</f>
        <v>88.67</v>
      </c>
      <c r="U10" s="37">
        <f>SUMPRODUCT(LTA!J10:AN10,LTA!J$102:AN$102,LTA!J$103:AN$103)</f>
        <v>139.68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419.42</v>
      </c>
      <c r="Z10" s="34">
        <f>IEX!N10</f>
        <v>0</v>
      </c>
      <c r="AA10" s="75">
        <f>STOA!H10</f>
        <v>609.30999999999995</v>
      </c>
      <c r="AB10" s="75">
        <f>-STOA!N10</f>
        <v>0</v>
      </c>
      <c r="AC10">
        <f t="shared" si="0"/>
        <v>27.913926705929626</v>
      </c>
      <c r="AD10">
        <f t="shared" si="1"/>
        <v>3295.1725859047406</v>
      </c>
      <c r="AE10">
        <f>'IDT-1'!B10</f>
        <v>0</v>
      </c>
      <c r="AF10" s="24"/>
      <c r="AG10">
        <f t="shared" si="2"/>
        <v>3295.1725859047406</v>
      </c>
      <c r="AI10" s="34">
        <f>PXIL!H10</f>
        <v>0</v>
      </c>
      <c r="AJ10" s="34">
        <f>PXIL!N10</f>
        <v>0</v>
      </c>
      <c r="AK10" s="34">
        <f>RTM_IEX!H10</f>
        <v>21.26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5.3651919999999995</v>
      </c>
      <c r="E11">
        <f>GT_NG!P11</f>
        <v>14.226807140766756</v>
      </c>
      <c r="F11">
        <f>GT_Spot!P11</f>
        <v>0</v>
      </c>
      <c r="G11">
        <f>PPCL_NG!P11</f>
        <v>82.39</v>
      </c>
      <c r="H11">
        <f>PPCL_Spot!P11</f>
        <v>0</v>
      </c>
      <c r="I11">
        <f>Bawana_NG!P11</f>
        <v>116.5554470528495</v>
      </c>
      <c r="J11">
        <f>Bawana_RLNG!P11</f>
        <v>0</v>
      </c>
      <c r="K11">
        <f>Bawana_Spot!P11</f>
        <v>100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1295.6031927477441</v>
      </c>
      <c r="P11" s="36">
        <v>118.51548305956781</v>
      </c>
      <c r="Q11" s="36">
        <v>38.29</v>
      </c>
      <c r="R11" s="38">
        <v>0</v>
      </c>
      <c r="S11" s="38">
        <v>3.65</v>
      </c>
      <c r="T11" s="37">
        <f>SUMPRODUCT(LTA!J11:AN11,LTA!J$101:AN$101,LTA!J$103:AN$103)</f>
        <v>89.67</v>
      </c>
      <c r="U11" s="37">
        <f>SUMPRODUCT(LTA!J11:AN11,LTA!J$102:AN$102,LTA!J$103:AN$103)</f>
        <v>128.78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752.82</v>
      </c>
      <c r="Z11" s="34">
        <f>IEX!N11</f>
        <v>0</v>
      </c>
      <c r="AA11" s="75">
        <f>STOA!H11</f>
        <v>319.39000000000004</v>
      </c>
      <c r="AB11" s="75">
        <f>-STOA!N11</f>
        <v>0</v>
      </c>
      <c r="AC11">
        <f t="shared" si="0"/>
        <v>27.550371424807793</v>
      </c>
      <c r="AD11">
        <f t="shared" si="1"/>
        <v>3252.2557505761201</v>
      </c>
      <c r="AE11">
        <f>'IDT-1'!B11</f>
        <v>0</v>
      </c>
      <c r="AF11" s="24"/>
      <c r="AG11">
        <f t="shared" si="2"/>
        <v>3252.2557505761201</v>
      </c>
      <c r="AI11" s="34">
        <f>PXIL!H11</f>
        <v>0</v>
      </c>
      <c r="AJ11" s="34">
        <f>PXIL!N11</f>
        <v>0</v>
      </c>
      <c r="AK11" s="34">
        <f>RTM_IEX!H11</f>
        <v>214.55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7">
        <f>GDAM_IEX!H11</f>
        <v>0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5.3651919999999995</v>
      </c>
      <c r="E12">
        <f>GT_NG!P12</f>
        <v>14.226807140766756</v>
      </c>
      <c r="F12">
        <f>GT_Spot!P12</f>
        <v>0</v>
      </c>
      <c r="G12">
        <f>PPCL_NG!P12</f>
        <v>82.39</v>
      </c>
      <c r="H12">
        <f>PPCL_Spot!P12</f>
        <v>0</v>
      </c>
      <c r="I12">
        <f>Bawana_NG!P12</f>
        <v>116.5554470528495</v>
      </c>
      <c r="J12">
        <f>Bawana_RLNG!P12</f>
        <v>0</v>
      </c>
      <c r="K12">
        <f>Bawana_Spot!P12</f>
        <v>100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1295.6031927477441</v>
      </c>
      <c r="P12" s="36">
        <v>118.51548305956781</v>
      </c>
      <c r="Q12" s="36">
        <v>38.29</v>
      </c>
      <c r="R12" s="38">
        <v>0</v>
      </c>
      <c r="S12" s="38">
        <v>3.65</v>
      </c>
      <c r="T12" s="37">
        <f>SUMPRODUCT(LTA!J12:AN12,LTA!J$101:AN$101,LTA!J$103:AN$103)</f>
        <v>90.67</v>
      </c>
      <c r="U12" s="37">
        <f>SUMPRODUCT(LTA!J12:AN12,LTA!J$102:AN$102,LTA!J$103:AN$103)</f>
        <v>127.98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718.04</v>
      </c>
      <c r="Z12" s="34">
        <f>IEX!N12</f>
        <v>0</v>
      </c>
      <c r="AA12" s="75">
        <f>STOA!H12</f>
        <v>319.39000000000004</v>
      </c>
      <c r="AB12" s="75">
        <f>-STOA!N12</f>
        <v>0</v>
      </c>
      <c r="AC12">
        <f t="shared" si="0"/>
        <v>27.219327424807794</v>
      </c>
      <c r="AD12">
        <f t="shared" si="1"/>
        <v>3213.1767945761198</v>
      </c>
      <c r="AE12">
        <f>'IDT-1'!B12</f>
        <v>0</v>
      </c>
      <c r="AF12" s="24"/>
      <c r="AG12">
        <f t="shared" si="2"/>
        <v>3213.1767945761198</v>
      </c>
      <c r="AI12" s="34">
        <f>PXIL!H12</f>
        <v>0</v>
      </c>
      <c r="AJ12" s="34">
        <f>PXIL!N12</f>
        <v>0</v>
      </c>
      <c r="AK12" s="34">
        <f>RTM_IEX!H12</f>
        <v>209.72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7">
        <f>GDAM_IEX!H12</f>
        <v>0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5.3651919999999995</v>
      </c>
      <c r="E13">
        <f>GT_NG!P13</f>
        <v>14.226807140766756</v>
      </c>
      <c r="F13">
        <f>GT_Spot!P13</f>
        <v>0</v>
      </c>
      <c r="G13">
        <f>PPCL_NG!P13</f>
        <v>82.39</v>
      </c>
      <c r="H13">
        <f>PPCL_Spot!P13</f>
        <v>0</v>
      </c>
      <c r="I13">
        <f>Bawana_NG!P13</f>
        <v>116.5554470528495</v>
      </c>
      <c r="J13">
        <f>Bawana_RLNG!P13</f>
        <v>0</v>
      </c>
      <c r="K13">
        <f>Bawana_Spot!P13</f>
        <v>100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1292.2521042569524</v>
      </c>
      <c r="P13" s="36">
        <v>118.51548305956781</v>
      </c>
      <c r="Q13" s="36">
        <v>38.29</v>
      </c>
      <c r="R13" s="38">
        <v>0</v>
      </c>
      <c r="S13" s="38">
        <v>3.65</v>
      </c>
      <c r="T13" s="37">
        <f>SUMPRODUCT(LTA!J13:AN13,LTA!J$101:AN$101,LTA!J$103:AN$103)</f>
        <v>75.34</v>
      </c>
      <c r="U13" s="37">
        <f>SUMPRODUCT(LTA!J13:AN13,LTA!J$102:AN$102,LTA!J$103:AN$103)</f>
        <v>126.88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687.11</v>
      </c>
      <c r="Z13" s="34">
        <f>IEX!N13</f>
        <v>0</v>
      </c>
      <c r="AA13" s="75">
        <f>STOA!H13</f>
        <v>319.39000000000004</v>
      </c>
      <c r="AB13" s="75">
        <f>-STOA!N13</f>
        <v>0</v>
      </c>
      <c r="AC13">
        <f t="shared" si="0"/>
        <v>26.492970281485146</v>
      </c>
      <c r="AD13">
        <f t="shared" si="1"/>
        <v>3127.4320632286513</v>
      </c>
      <c r="AE13">
        <f>'IDT-1'!B13</f>
        <v>0</v>
      </c>
      <c r="AF13" s="24"/>
      <c r="AG13">
        <f t="shared" si="2"/>
        <v>3127.4320632286513</v>
      </c>
      <c r="AI13" s="34">
        <f>PXIL!H13</f>
        <v>0</v>
      </c>
      <c r="AJ13" s="34">
        <f>PXIL!N13</f>
        <v>0</v>
      </c>
      <c r="AK13" s="34">
        <f>RTM_IEX!H13</f>
        <v>173.96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7">
        <f>GDAM_IEX!H13</f>
        <v>0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5.3651919999999995</v>
      </c>
      <c r="E14">
        <f>GT_NG!P14</f>
        <v>14.226807140766756</v>
      </c>
      <c r="F14">
        <f>GT_Spot!P14</f>
        <v>0</v>
      </c>
      <c r="G14">
        <f>PPCL_NG!P14</f>
        <v>82.39</v>
      </c>
      <c r="H14">
        <f>PPCL_Spot!P14</f>
        <v>0</v>
      </c>
      <c r="I14">
        <f>Bawana_NG!P14</f>
        <v>116.5554470528495</v>
      </c>
      <c r="J14">
        <f>Bawana_RLNG!P14</f>
        <v>0</v>
      </c>
      <c r="K14">
        <f>Bawana_Spot!P14</f>
        <v>100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1292.2521042569524</v>
      </c>
      <c r="P14" s="36">
        <v>118.51548305956781</v>
      </c>
      <c r="Q14" s="36">
        <v>38.29</v>
      </c>
      <c r="R14" s="38">
        <v>0</v>
      </c>
      <c r="S14" s="38">
        <v>3.65</v>
      </c>
      <c r="T14" s="37">
        <f>SUMPRODUCT(LTA!J14:AN14,LTA!J$101:AN$101,LTA!J$103:AN$103)</f>
        <v>74.67</v>
      </c>
      <c r="U14" s="37">
        <f>SUMPRODUCT(LTA!J14:AN14,LTA!J$102:AN$102,LTA!J$103:AN$103)</f>
        <v>126.28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656.18</v>
      </c>
      <c r="Z14" s="34">
        <f>IEX!N14</f>
        <v>0</v>
      </c>
      <c r="AA14" s="75">
        <f>STOA!H14</f>
        <v>319.39000000000004</v>
      </c>
      <c r="AB14" s="75">
        <f>-STOA!N14</f>
        <v>0</v>
      </c>
      <c r="AC14">
        <f t="shared" si="0"/>
        <v>26.189982281485143</v>
      </c>
      <c r="AD14">
        <f t="shared" si="1"/>
        <v>3091.665051228651</v>
      </c>
      <c r="AE14">
        <f>'IDT-1'!B14</f>
        <v>0</v>
      </c>
      <c r="AF14" s="24"/>
      <c r="AG14">
        <f t="shared" si="2"/>
        <v>3091.665051228651</v>
      </c>
      <c r="AI14" s="34">
        <f>PXIL!H14</f>
        <v>0</v>
      </c>
      <c r="AJ14" s="34">
        <f>PXIL!N14</f>
        <v>0</v>
      </c>
      <c r="AK14" s="34">
        <f>RTM_IEX!H14</f>
        <v>170.09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5.3651919999999995</v>
      </c>
      <c r="E15">
        <f>GT_NG!P15</f>
        <v>14.226807140766756</v>
      </c>
      <c r="F15">
        <f>GT_Spot!P15</f>
        <v>0</v>
      </c>
      <c r="G15">
        <f>PPCL_NG!P15</f>
        <v>82.39</v>
      </c>
      <c r="H15">
        <f>PPCL_Spot!P15</f>
        <v>0</v>
      </c>
      <c r="I15">
        <f>Bawana_NG!P15</f>
        <v>134.60499516656751</v>
      </c>
      <c r="J15">
        <f>Bawana_RLNG!P15</f>
        <v>0</v>
      </c>
      <c r="K15">
        <f>Bawana_Spot!P15</f>
        <v>100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1292.4048425116209</v>
      </c>
      <c r="P15" s="36">
        <v>118.51548305956781</v>
      </c>
      <c r="Q15" s="36">
        <v>38.29</v>
      </c>
      <c r="R15" s="38">
        <v>0</v>
      </c>
      <c r="S15" s="38">
        <v>3.96</v>
      </c>
      <c r="T15" s="37">
        <f>SUMPRODUCT(LTA!J15:AN15,LTA!J$101:AN$101,LTA!J$103:AN$103)</f>
        <v>65.66</v>
      </c>
      <c r="U15" s="37">
        <f>SUMPRODUCT(LTA!J15:AN15,LTA!J$102:AN$102,LTA!J$103:AN$103)</f>
        <v>125.69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611.74</v>
      </c>
      <c r="Z15" s="34">
        <f>IEX!N15</f>
        <v>0</v>
      </c>
      <c r="AA15" s="75">
        <f>STOA!H15</f>
        <v>319.39000000000004</v>
      </c>
      <c r="AB15" s="75">
        <f>-STOA!N15</f>
        <v>0</v>
      </c>
      <c r="AC15">
        <f t="shared" si="0"/>
        <v>26.070133486979593</v>
      </c>
      <c r="AD15">
        <f t="shared" si="1"/>
        <v>3077.5171863915434</v>
      </c>
      <c r="AE15">
        <f>'IDT-1'!B15</f>
        <v>0</v>
      </c>
      <c r="AF15" s="24"/>
      <c r="AG15">
        <f t="shared" si="2"/>
        <v>3077.5171863915434</v>
      </c>
      <c r="AI15" s="34">
        <f>PXIL!H15</f>
        <v>0</v>
      </c>
      <c r="AJ15" s="34">
        <f>PXIL!N15</f>
        <v>0</v>
      </c>
      <c r="AK15" s="34">
        <f>RTM_IEX!H15</f>
        <v>191.35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5.3651919999999995</v>
      </c>
      <c r="E16">
        <f>GT_NG!P16</f>
        <v>14.226807140766756</v>
      </c>
      <c r="F16">
        <f>GT_Spot!P16</f>
        <v>0</v>
      </c>
      <c r="G16">
        <f>PPCL_NG!P16</f>
        <v>82.39</v>
      </c>
      <c r="H16">
        <f>PPCL_Spot!P16</f>
        <v>0</v>
      </c>
      <c r="I16">
        <f>Bawana_NG!P16</f>
        <v>134.60499516656751</v>
      </c>
      <c r="J16">
        <f>Bawana_RLNG!P16</f>
        <v>0</v>
      </c>
      <c r="K16">
        <f>Bawana_Spot!P16</f>
        <v>100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1280.4912013947348</v>
      </c>
      <c r="P16" s="36">
        <v>118.51548305956781</v>
      </c>
      <c r="Q16" s="36">
        <v>38.29</v>
      </c>
      <c r="R16" s="38">
        <v>0</v>
      </c>
      <c r="S16" s="38">
        <v>3.96</v>
      </c>
      <c r="T16" s="37">
        <f>SUMPRODUCT(LTA!J16:AN16,LTA!J$101:AN$101,LTA!J$103:AN$103)</f>
        <v>67.010000000000005</v>
      </c>
      <c r="U16" s="37">
        <f>SUMPRODUCT(LTA!J16:AN16,LTA!J$102:AN$102,LTA!J$103:AN$103)</f>
        <v>126.29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597.23</v>
      </c>
      <c r="Z16" s="34">
        <f>IEX!N16</f>
        <v>0</v>
      </c>
      <c r="AA16" s="75">
        <f>STOA!H16</f>
        <v>319.39000000000004</v>
      </c>
      <c r="AB16" s="75">
        <f>-STOA!N16</f>
        <v>0</v>
      </c>
      <c r="AC16">
        <f t="shared" si="0"/>
        <v>25.775262901597745</v>
      </c>
      <c r="AD16">
        <f t="shared" si="1"/>
        <v>3042.7084158600387</v>
      </c>
      <c r="AE16">
        <f>'IDT-1'!B16</f>
        <v>0</v>
      </c>
      <c r="AF16" s="24"/>
      <c r="AG16">
        <f t="shared" si="2"/>
        <v>3042.7084158600387</v>
      </c>
      <c r="AI16" s="34">
        <f>PXIL!H16</f>
        <v>0</v>
      </c>
      <c r="AJ16" s="34">
        <f>PXIL!N16</f>
        <v>0</v>
      </c>
      <c r="AK16" s="34">
        <f>RTM_IEX!H16</f>
        <v>180.72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5.3651919999999995</v>
      </c>
      <c r="E17">
        <f>GT_NG!P17</f>
        <v>14.226807140766756</v>
      </c>
      <c r="F17">
        <f>GT_Spot!P17</f>
        <v>0</v>
      </c>
      <c r="G17">
        <f>PPCL_NG!P17</f>
        <v>82.39</v>
      </c>
      <c r="H17">
        <f>PPCL_Spot!P17</f>
        <v>0</v>
      </c>
      <c r="I17">
        <f>Bawana_NG!P17</f>
        <v>134.60499516656751</v>
      </c>
      <c r="J17">
        <f>Bawana_RLNG!P17</f>
        <v>0</v>
      </c>
      <c r="K17">
        <f>Bawana_Spot!P17</f>
        <v>100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1276.3733614711655</v>
      </c>
      <c r="P17" s="36">
        <v>118.51548305956781</v>
      </c>
      <c r="Q17" s="36">
        <v>38.29</v>
      </c>
      <c r="R17" s="38">
        <v>0</v>
      </c>
      <c r="S17" s="38">
        <v>3.96</v>
      </c>
      <c r="T17" s="37">
        <f>SUMPRODUCT(LTA!J17:AN17,LTA!J$101:AN$101,LTA!J$103:AN$103)</f>
        <v>68</v>
      </c>
      <c r="U17" s="37">
        <f>SUMPRODUCT(LTA!J17:AN17,LTA!J$102:AN$102,LTA!J$103:AN$103)</f>
        <v>102.89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564.37</v>
      </c>
      <c r="Z17" s="34">
        <f>IEX!N17</f>
        <v>0</v>
      </c>
      <c r="AA17" s="75">
        <f>STOA!H17</f>
        <v>319.39000000000004</v>
      </c>
      <c r="AB17" s="75">
        <f>-STOA!N17</f>
        <v>0</v>
      </c>
      <c r="AC17">
        <f t="shared" si="0"/>
        <v>25.438693046239766</v>
      </c>
      <c r="AD17">
        <f t="shared" si="1"/>
        <v>3002.9771457918278</v>
      </c>
      <c r="AE17">
        <f>'IDT-1'!B17</f>
        <v>0</v>
      </c>
      <c r="AF17" s="24"/>
      <c r="AG17">
        <f t="shared" si="2"/>
        <v>3002.9771457918278</v>
      </c>
      <c r="AI17" s="34">
        <f>PXIL!H17</f>
        <v>0</v>
      </c>
      <c r="AJ17" s="34">
        <f>PXIL!N17</f>
        <v>0</v>
      </c>
      <c r="AK17" s="34">
        <f>RTM_IEX!H17</f>
        <v>200.04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5.3651919999999995</v>
      </c>
      <c r="E18">
        <f>GT_NG!P18</f>
        <v>14.226807140766756</v>
      </c>
      <c r="F18">
        <f>GT_Spot!P18</f>
        <v>0</v>
      </c>
      <c r="G18">
        <f>PPCL_NG!P18</f>
        <v>82.39</v>
      </c>
      <c r="H18">
        <f>PPCL_Spot!P18</f>
        <v>0</v>
      </c>
      <c r="I18">
        <f>Bawana_NG!P18</f>
        <v>134.60499516656751</v>
      </c>
      <c r="J18">
        <f>Bawana_RLNG!P18</f>
        <v>0</v>
      </c>
      <c r="K18">
        <f>Bawana_Spot!P18</f>
        <v>100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1269.9135257358901</v>
      </c>
      <c r="P18" s="36">
        <v>118.51548305956781</v>
      </c>
      <c r="Q18" s="36">
        <v>38.29</v>
      </c>
      <c r="R18" s="38">
        <v>0</v>
      </c>
      <c r="S18" s="38">
        <v>3.96</v>
      </c>
      <c r="T18" s="37">
        <f>SUMPRODUCT(LTA!J18:AN18,LTA!J$101:AN$101,LTA!J$103:AN$103)</f>
        <v>68.67</v>
      </c>
      <c r="U18" s="37">
        <f>SUMPRODUCT(LTA!J18:AN18,LTA!J$102:AN$102,LTA!J$103:AN$103)</f>
        <v>102.49000000000001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532.48</v>
      </c>
      <c r="Z18" s="34">
        <f>IEX!N18</f>
        <v>0</v>
      </c>
      <c r="AA18" s="75">
        <f>STOA!H18</f>
        <v>319.39000000000004</v>
      </c>
      <c r="AB18" s="75">
        <f>-STOA!N18</f>
        <v>0</v>
      </c>
      <c r="AC18">
        <f t="shared" si="0"/>
        <v>25.061954426063451</v>
      </c>
      <c r="AD18">
        <f t="shared" si="1"/>
        <v>2958.5040486767284</v>
      </c>
      <c r="AE18">
        <f>'IDT-1'!B18</f>
        <v>0</v>
      </c>
      <c r="AF18" s="24"/>
      <c r="AG18">
        <f t="shared" si="2"/>
        <v>2958.5040486767284</v>
      </c>
      <c r="AI18" s="34">
        <f>PXIL!H18</f>
        <v>0</v>
      </c>
      <c r="AJ18" s="34">
        <f>PXIL!N18</f>
        <v>0</v>
      </c>
      <c r="AK18" s="34">
        <f>RTM_IEX!H18</f>
        <v>193.27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5.3651919999999995</v>
      </c>
      <c r="E19">
        <f>GT_NG!P19</f>
        <v>14.226807140766756</v>
      </c>
      <c r="F19">
        <f>GT_Spot!P19</f>
        <v>0</v>
      </c>
      <c r="G19">
        <f>PPCL_NG!P19</f>
        <v>82.39</v>
      </c>
      <c r="H19">
        <f>PPCL_Spot!P19</f>
        <v>0</v>
      </c>
      <c r="I19">
        <f>Bawana_NG!P19</f>
        <v>134.60499516656751</v>
      </c>
      <c r="J19">
        <f>Bawana_RLNG!P19</f>
        <v>0</v>
      </c>
      <c r="K19">
        <f>Bawana_Spot!P19</f>
        <v>100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1257.8903624232096</v>
      </c>
      <c r="P19" s="36">
        <v>118.51548305956781</v>
      </c>
      <c r="Q19" s="36">
        <v>38.29</v>
      </c>
      <c r="R19" s="38">
        <v>0</v>
      </c>
      <c r="S19" s="38">
        <v>3.96</v>
      </c>
      <c r="T19" s="37">
        <f>SUMPRODUCT(LTA!J19:AN19,LTA!J$101:AN$101,LTA!J$103:AN$103)</f>
        <v>56.989999999999995</v>
      </c>
      <c r="U19" s="37">
        <f>SUMPRODUCT(LTA!J19:AN19,LTA!J$102:AN$102,LTA!J$103:AN$103)</f>
        <v>87.09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503.49</v>
      </c>
      <c r="Z19" s="34">
        <f>IEX!N19</f>
        <v>0</v>
      </c>
      <c r="AA19" s="75">
        <f>STOA!H19</f>
        <v>319.39000000000004</v>
      </c>
      <c r="AB19" s="75">
        <f>-STOA!N19</f>
        <v>0</v>
      </c>
      <c r="AC19">
        <f t="shared" si="0"/>
        <v>24.603791854236931</v>
      </c>
      <c r="AD19">
        <f t="shared" si="1"/>
        <v>2904.4190479358745</v>
      </c>
      <c r="AE19">
        <f>'IDT-1'!B19</f>
        <v>0</v>
      </c>
      <c r="AF19" s="24"/>
      <c r="AG19">
        <f t="shared" si="2"/>
        <v>2904.4190479358745</v>
      </c>
      <c r="AI19" s="34">
        <f>PXIL!H19</f>
        <v>0</v>
      </c>
      <c r="AJ19" s="34">
        <f>PXIL!N19</f>
        <v>0</v>
      </c>
      <c r="AK19" s="34">
        <f>RTM_IEX!H19</f>
        <v>206.82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5.3651919999999995</v>
      </c>
      <c r="E20">
        <f>GT_NG!P20</f>
        <v>14.226807140766756</v>
      </c>
      <c r="F20">
        <f>GT_Spot!P20</f>
        <v>0</v>
      </c>
      <c r="G20">
        <f>PPCL_NG!P20</f>
        <v>82.39</v>
      </c>
      <c r="H20">
        <f>PPCL_Spot!P20</f>
        <v>0</v>
      </c>
      <c r="I20">
        <f>Bawana_NG!P20</f>
        <v>134.60499516656751</v>
      </c>
      <c r="J20">
        <f>Bawana_RLNG!P20</f>
        <v>0</v>
      </c>
      <c r="K20">
        <f>Bawana_Spot!P20</f>
        <v>100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1257.8903624232096</v>
      </c>
      <c r="P20" s="36">
        <v>118.51548305956781</v>
      </c>
      <c r="Q20" s="36">
        <v>38.29</v>
      </c>
      <c r="R20" s="38">
        <v>0</v>
      </c>
      <c r="S20" s="38">
        <v>3.96</v>
      </c>
      <c r="T20" s="37">
        <f>SUMPRODUCT(LTA!J20:AN20,LTA!J$101:AN$101,LTA!J$103:AN$103)</f>
        <v>57.67</v>
      </c>
      <c r="U20" s="37">
        <f>SUMPRODUCT(LTA!J20:AN20,LTA!J$102:AN$102,LTA!J$103:AN$103)</f>
        <v>86.789999999999992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469.67</v>
      </c>
      <c r="Z20" s="34">
        <f>IEX!N20</f>
        <v>0</v>
      </c>
      <c r="AA20" s="75">
        <f>STOA!H20</f>
        <v>319.39000000000004</v>
      </c>
      <c r="AB20" s="75">
        <f>-STOA!N20</f>
        <v>0</v>
      </c>
      <c r="AC20">
        <f t="shared" si="0"/>
        <v>24.314663854236933</v>
      </c>
      <c r="AD20">
        <f t="shared" si="1"/>
        <v>2870.2881759358743</v>
      </c>
      <c r="AE20">
        <f>'IDT-1'!B20</f>
        <v>0</v>
      </c>
      <c r="AF20" s="24"/>
      <c r="AG20">
        <f t="shared" si="2"/>
        <v>2870.2881759358743</v>
      </c>
      <c r="AI20" s="34">
        <f>PXIL!H20</f>
        <v>0</v>
      </c>
      <c r="AJ20" s="34">
        <f>PXIL!N20</f>
        <v>0</v>
      </c>
      <c r="AK20" s="34">
        <f>RTM_IEX!H20</f>
        <v>205.84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5.3651919999999995</v>
      </c>
      <c r="E21">
        <f>GT_NG!P21</f>
        <v>14.226807140766756</v>
      </c>
      <c r="F21">
        <f>GT_Spot!P21</f>
        <v>0</v>
      </c>
      <c r="G21">
        <f>PPCL_NG!P21</f>
        <v>82.39</v>
      </c>
      <c r="H21">
        <f>PPCL_Spot!P21</f>
        <v>0</v>
      </c>
      <c r="I21">
        <f>Bawana_NG!P21</f>
        <v>134.60499516656751</v>
      </c>
      <c r="J21">
        <f>Bawana_RLNG!P21</f>
        <v>0</v>
      </c>
      <c r="K21">
        <f>Bawana_Spot!P21</f>
        <v>100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1251.6233113384337</v>
      </c>
      <c r="P21" s="36">
        <v>118.51548305956781</v>
      </c>
      <c r="Q21" s="36">
        <v>38.29</v>
      </c>
      <c r="R21" s="38">
        <v>0</v>
      </c>
      <c r="S21" s="38">
        <v>3.96</v>
      </c>
      <c r="T21" s="37">
        <f>SUMPRODUCT(LTA!J21:AN21,LTA!J$101:AN$101,LTA!J$103:AN$103)</f>
        <v>58.33</v>
      </c>
      <c r="U21" s="37">
        <f>SUMPRODUCT(LTA!J21:AN21,LTA!J$102:AN$102,LTA!J$103:AN$103)</f>
        <v>88.8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434.88</v>
      </c>
      <c r="Z21" s="34">
        <f>IEX!N21</f>
        <v>0</v>
      </c>
      <c r="AA21" s="75">
        <f>STOA!H21</f>
        <v>318.42</v>
      </c>
      <c r="AB21" s="75">
        <f>-STOA!N21</f>
        <v>0</v>
      </c>
      <c r="AC21">
        <f t="shared" si="0"/>
        <v>24.21136862512482</v>
      </c>
      <c r="AD21">
        <f t="shared" si="1"/>
        <v>2858.094420080211</v>
      </c>
      <c r="AE21">
        <f>'IDT-1'!B21</f>
        <v>0</v>
      </c>
      <c r="AF21" s="24"/>
      <c r="AG21">
        <f t="shared" si="2"/>
        <v>2858.094420080211</v>
      </c>
      <c r="AI21" s="34">
        <f>PXIL!H21</f>
        <v>0</v>
      </c>
      <c r="AJ21" s="34">
        <f>PXIL!N21</f>
        <v>0</v>
      </c>
      <c r="AK21" s="34">
        <f>RTM_IEX!H21</f>
        <v>232.9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5.3651919999999995</v>
      </c>
      <c r="E22">
        <f>GT_NG!P22</f>
        <v>14.226807140766756</v>
      </c>
      <c r="F22">
        <f>GT_Spot!P22</f>
        <v>0</v>
      </c>
      <c r="G22">
        <f>PPCL_NG!P22</f>
        <v>82.39</v>
      </c>
      <c r="H22">
        <f>PPCL_Spot!P22</f>
        <v>0</v>
      </c>
      <c r="I22">
        <f>Bawana_NG!P22</f>
        <v>134.60499516656751</v>
      </c>
      <c r="J22">
        <f>Bawana_RLNG!P22</f>
        <v>0</v>
      </c>
      <c r="K22">
        <f>Bawana_Spot!P22</f>
        <v>100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1251.6233113384337</v>
      </c>
      <c r="P22" s="36">
        <v>118.51548305956781</v>
      </c>
      <c r="Q22" s="36">
        <v>38.29</v>
      </c>
      <c r="R22" s="38">
        <v>0</v>
      </c>
      <c r="S22" s="38">
        <v>3.96</v>
      </c>
      <c r="T22" s="37">
        <f>SUMPRODUCT(LTA!J22:AN22,LTA!J$101:AN$101,LTA!J$103:AN$103)</f>
        <v>59</v>
      </c>
      <c r="U22" s="37">
        <f>SUMPRODUCT(LTA!J22:AN22,LTA!J$102:AN$102,LTA!J$103:AN$103)</f>
        <v>89.4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398.15</v>
      </c>
      <c r="Z22" s="34">
        <f>IEX!N22</f>
        <v>0</v>
      </c>
      <c r="AA22" s="75">
        <f>STOA!H22</f>
        <v>318.42</v>
      </c>
      <c r="AB22" s="75">
        <f>-STOA!N22</f>
        <v>0</v>
      </c>
      <c r="AC22">
        <f t="shared" si="0"/>
        <v>23.840508625124819</v>
      </c>
      <c r="AD22">
        <f t="shared" si="1"/>
        <v>2814.3152800802109</v>
      </c>
      <c r="AE22">
        <f>'IDT-1'!B22</f>
        <v>0</v>
      </c>
      <c r="AF22" s="24"/>
      <c r="AG22">
        <f t="shared" si="2"/>
        <v>2814.3152800802109</v>
      </c>
      <c r="AI22" s="34">
        <f>PXIL!H22</f>
        <v>0</v>
      </c>
      <c r="AJ22" s="34">
        <f>PXIL!N22</f>
        <v>0</v>
      </c>
      <c r="AK22" s="34">
        <f>RTM_IEX!H22</f>
        <v>224.21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5.3651919999999995</v>
      </c>
      <c r="E23">
        <f>GT_NG!P23</f>
        <v>14.226807140766756</v>
      </c>
      <c r="F23">
        <f>GT_Spot!P23</f>
        <v>0</v>
      </c>
      <c r="G23">
        <f>PPCL_NG!P23</f>
        <v>82.39</v>
      </c>
      <c r="H23">
        <f>PPCL_Spot!P23</f>
        <v>0</v>
      </c>
      <c r="I23">
        <f>Bawana_NG!P23</f>
        <v>134.60499516656751</v>
      </c>
      <c r="J23">
        <f>Bawana_RLNG!P23</f>
        <v>0</v>
      </c>
      <c r="K23">
        <f>Bawana_Spot!P23</f>
        <v>100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1245.9883002370975</v>
      </c>
      <c r="P23" s="36">
        <v>118.51548305956781</v>
      </c>
      <c r="Q23" s="36">
        <v>38.29</v>
      </c>
      <c r="R23" s="38">
        <v>0</v>
      </c>
      <c r="S23" s="38">
        <v>3.96</v>
      </c>
      <c r="T23" s="37">
        <f>SUMPRODUCT(LTA!J23:AN23,LTA!J$101:AN$101,LTA!J$103:AN$103)</f>
        <v>57</v>
      </c>
      <c r="U23" s="37">
        <f>SUMPRODUCT(LTA!J23:AN23,LTA!J$102:AN$102,LTA!J$103:AN$103)</f>
        <v>89.6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352.74</v>
      </c>
      <c r="Z23" s="34">
        <f>IEX!N23</f>
        <v>0</v>
      </c>
      <c r="AA23" s="75">
        <f>STOA!H23</f>
        <v>318.42</v>
      </c>
      <c r="AB23" s="75">
        <f>-STOA!N23</f>
        <v>0</v>
      </c>
      <c r="AC23">
        <f t="shared" si="0"/>
        <v>23.493966531873596</v>
      </c>
      <c r="AD23">
        <f t="shared" si="1"/>
        <v>2773.4068110721264</v>
      </c>
      <c r="AE23">
        <f>'IDT-1'!B23</f>
        <v>0</v>
      </c>
      <c r="AF23" s="24"/>
      <c r="AG23">
        <f t="shared" si="2"/>
        <v>2773.4068110721264</v>
      </c>
      <c r="AI23" s="34">
        <f>PXIL!H23</f>
        <v>0</v>
      </c>
      <c r="AJ23" s="34">
        <f>PXIL!N23</f>
        <v>0</v>
      </c>
      <c r="AK23" s="34">
        <f>RTM_IEX!H23</f>
        <v>235.8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5.3651919999999995</v>
      </c>
      <c r="E24">
        <f>GT_NG!P24</f>
        <v>14.226807140766756</v>
      </c>
      <c r="F24">
        <f>GT_Spot!P24</f>
        <v>0</v>
      </c>
      <c r="G24">
        <f>PPCL_NG!P24</f>
        <v>82.39</v>
      </c>
      <c r="H24">
        <f>PPCL_Spot!P24</f>
        <v>0</v>
      </c>
      <c r="I24">
        <f>Bawana_NG!P24</f>
        <v>134.60499516656751</v>
      </c>
      <c r="J24">
        <f>Bawana_RLNG!P24</f>
        <v>0</v>
      </c>
      <c r="K24">
        <f>Bawana_Spot!P24</f>
        <v>100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1245.7381463957634</v>
      </c>
      <c r="P24" s="36">
        <v>118.51548305956781</v>
      </c>
      <c r="Q24" s="36">
        <v>38.29</v>
      </c>
      <c r="R24" s="38">
        <v>0</v>
      </c>
      <c r="S24" s="38">
        <v>3.96</v>
      </c>
      <c r="T24" s="37">
        <f>SUMPRODUCT(LTA!J24:AN24,LTA!J$101:AN$101,LTA!J$103:AN$103)</f>
        <v>57.989999999999995</v>
      </c>
      <c r="U24" s="37">
        <f>SUMPRODUCT(LTA!J24:AN24,LTA!J$102:AN$102,LTA!J$103:AN$103)</f>
        <v>89.8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292.05</v>
      </c>
      <c r="Z24" s="34">
        <f>IEX!N24</f>
        <v>0</v>
      </c>
      <c r="AA24" s="75">
        <f>STOA!H24</f>
        <v>318.42</v>
      </c>
      <c r="AB24" s="75">
        <f>-STOA!N24</f>
        <v>0</v>
      </c>
      <c r="AC24">
        <f t="shared" si="0"/>
        <v>22.989713239606388</v>
      </c>
      <c r="AD24">
        <f t="shared" si="1"/>
        <v>2713.8809105230589</v>
      </c>
      <c r="AE24">
        <f>'IDT-1'!B24</f>
        <v>0</v>
      </c>
      <c r="AF24" s="24"/>
      <c r="AG24">
        <f t="shared" si="2"/>
        <v>2713.8809105230589</v>
      </c>
      <c r="AI24" s="34">
        <f>PXIL!H24</f>
        <v>0</v>
      </c>
      <c r="AJ24" s="34">
        <f>PXIL!N24</f>
        <v>0</v>
      </c>
      <c r="AK24" s="34">
        <f>RTM_IEX!H24</f>
        <v>230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7">
        <f>GDAM_IEX!H24</f>
        <v>5.52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5.3651919999999995</v>
      </c>
      <c r="E25">
        <f>GT_NG!P25</f>
        <v>14.226807140766756</v>
      </c>
      <c r="F25">
        <f>GT_Spot!P25</f>
        <v>0</v>
      </c>
      <c r="G25">
        <f>PPCL_NG!P25</f>
        <v>82.39</v>
      </c>
      <c r="H25">
        <f>PPCL_Spot!P25</f>
        <v>0</v>
      </c>
      <c r="I25">
        <f>Bawana_NG!P25</f>
        <v>134.6051061586563</v>
      </c>
      <c r="J25">
        <f>Bawana_RLNG!P25</f>
        <v>0</v>
      </c>
      <c r="K25">
        <f>Bawana_Spot!P25</f>
        <v>100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1246.3175051168757</v>
      </c>
      <c r="P25" s="36">
        <v>118.51548305956781</v>
      </c>
      <c r="Q25" s="36">
        <v>38.29</v>
      </c>
      <c r="R25" s="38">
        <v>0</v>
      </c>
      <c r="S25" s="38">
        <v>3.96</v>
      </c>
      <c r="T25" s="37">
        <f>SUMPRODUCT(LTA!J25:AN25,LTA!J$101:AN$101,LTA!J$103:AN$103)</f>
        <v>57.010000000000005</v>
      </c>
      <c r="U25" s="37">
        <f>SUMPRODUCT(LTA!J25:AN25,LTA!J$102:AN$102,LTA!J$103:AN$103)</f>
        <v>90.6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102.54</v>
      </c>
      <c r="Z25" s="34">
        <f>IEX!N25</f>
        <v>0</v>
      </c>
      <c r="AA25" s="75">
        <f>STOA!H25</f>
        <v>318.42</v>
      </c>
      <c r="AB25" s="75">
        <f>-STOA!N25</f>
        <v>0</v>
      </c>
      <c r="AC25">
        <f t="shared" si="0"/>
        <v>22.197840785197272</v>
      </c>
      <c r="AD25">
        <f t="shared" si="1"/>
        <v>2620.4022526906688</v>
      </c>
      <c r="AE25">
        <f>'IDT-1'!B25</f>
        <v>0</v>
      </c>
      <c r="AF25" s="24"/>
      <c r="AG25">
        <f t="shared" si="2"/>
        <v>2620.4022526906688</v>
      </c>
      <c r="AI25" s="34">
        <f>PXIL!H25</f>
        <v>0</v>
      </c>
      <c r="AJ25" s="34">
        <f>PXIL!N25</f>
        <v>0</v>
      </c>
      <c r="AK25" s="34">
        <f>RTM_IEX!H25</f>
        <v>191.35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7">
        <f>GDAM_IEX!H25</f>
        <v>139.01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5.3651919999999995</v>
      </c>
      <c r="E26">
        <f>GT_NG!P26</f>
        <v>14.226807140766756</v>
      </c>
      <c r="F26">
        <f>GT_Spot!P26</f>
        <v>0</v>
      </c>
      <c r="G26">
        <f>PPCL_NG!P26</f>
        <v>82.39</v>
      </c>
      <c r="H26">
        <f>PPCL_Spot!P26</f>
        <v>0</v>
      </c>
      <c r="I26">
        <f>Bawana_NG!P26</f>
        <v>134.6051061586563</v>
      </c>
      <c r="J26">
        <f>Bawana_RLNG!P26</f>
        <v>0</v>
      </c>
      <c r="K26">
        <f>Bawana_Spot!P26</f>
        <v>100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1245.9883002370975</v>
      </c>
      <c r="P26" s="36">
        <v>118.51548305956781</v>
      </c>
      <c r="Q26" s="36">
        <v>38.29</v>
      </c>
      <c r="R26" s="38">
        <v>0</v>
      </c>
      <c r="S26" s="38">
        <v>3.96</v>
      </c>
      <c r="T26" s="37">
        <f>SUMPRODUCT(LTA!J26:AN26,LTA!J$101:AN$101,LTA!J$103:AN$103)</f>
        <v>58.62</v>
      </c>
      <c r="U26" s="37">
        <f>SUMPRODUCT(LTA!J26:AN26,LTA!J$102:AN$102,LTA!J$103:AN$103)</f>
        <v>90.8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318.42</v>
      </c>
      <c r="AB26" s="75">
        <f>-STOA!N26</f>
        <v>0</v>
      </c>
      <c r="AC26">
        <f t="shared" si="0"/>
        <v>21.723667464207139</v>
      </c>
      <c r="AD26">
        <f t="shared" si="1"/>
        <v>2564.4272211318807</v>
      </c>
      <c r="AE26">
        <f>'IDT-1'!B26</f>
        <v>0</v>
      </c>
      <c r="AF26" s="24"/>
      <c r="AG26">
        <f t="shared" si="2"/>
        <v>2564.4272211318807</v>
      </c>
      <c r="AI26" s="34">
        <f>PXIL!H26</f>
        <v>0</v>
      </c>
      <c r="AJ26" s="34">
        <f>PXIL!N26</f>
        <v>0</v>
      </c>
      <c r="AK26" s="34">
        <f>RTM_IEX!H26</f>
        <v>187.49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7">
        <f>GDAM_IEX!H26</f>
        <v>187.48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5.3651919999999995</v>
      </c>
      <c r="E27">
        <f>GT_NG!P27</f>
        <v>14.226807140766756</v>
      </c>
      <c r="F27">
        <f>GT_Spot!P27</f>
        <v>0</v>
      </c>
      <c r="G27">
        <f>PPCL_NG!P27</f>
        <v>82.39</v>
      </c>
      <c r="H27">
        <f>PPCL_Spot!P27</f>
        <v>0</v>
      </c>
      <c r="I27">
        <f>Bawana_NG!P27</f>
        <v>134.6051061586563</v>
      </c>
      <c r="J27">
        <f>Bawana_RLNG!P27</f>
        <v>0</v>
      </c>
      <c r="K27">
        <f>Bawana_Spot!P27</f>
        <v>100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1244.9853455864029</v>
      </c>
      <c r="P27" s="36">
        <v>118.51548305956781</v>
      </c>
      <c r="Q27" s="36">
        <v>38.29</v>
      </c>
      <c r="R27" s="38">
        <v>12.76</v>
      </c>
      <c r="S27" s="38">
        <v>3.96</v>
      </c>
      <c r="T27" s="37">
        <f>SUMPRODUCT(LTA!J27:AN27,LTA!J$101:AN$101,LTA!J$103:AN$103)</f>
        <v>46.11</v>
      </c>
      <c r="U27" s="37">
        <f>SUMPRODUCT(LTA!J27:AN27,LTA!J$102:AN$102,LTA!J$103:AN$103)</f>
        <v>78.900000000000006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138.19</v>
      </c>
      <c r="Z27" s="34">
        <f>IEX!N27</f>
        <v>0</v>
      </c>
      <c r="AA27" s="75">
        <f>STOA!H27</f>
        <v>318.47000000000003</v>
      </c>
      <c r="AB27" s="75">
        <f>-STOA!N27</f>
        <v>0</v>
      </c>
      <c r="AC27">
        <f t="shared" si="0"/>
        <v>21.025182645141303</v>
      </c>
      <c r="AD27">
        <f t="shared" si="1"/>
        <v>2481.9727513002522</v>
      </c>
      <c r="AE27">
        <f>'IDT-1'!B27</f>
        <v>0</v>
      </c>
      <c r="AF27" s="24"/>
      <c r="AG27">
        <f t="shared" si="2"/>
        <v>2481.9727513002522</v>
      </c>
      <c r="AI27" s="34">
        <f>PXIL!H27</f>
        <v>0</v>
      </c>
      <c r="AJ27" s="34">
        <f>PXIL!N27</f>
        <v>0</v>
      </c>
      <c r="AK27" s="34">
        <f>RTM_IEX!H27</f>
        <v>166.23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5.3651919999999995</v>
      </c>
      <c r="E28">
        <f>GT_NG!P28</f>
        <v>14.226807140766756</v>
      </c>
      <c r="F28">
        <f>GT_Spot!P28</f>
        <v>0</v>
      </c>
      <c r="G28">
        <f>PPCL_NG!P28</f>
        <v>82.39</v>
      </c>
      <c r="H28">
        <f>PPCL_Spot!P28</f>
        <v>0</v>
      </c>
      <c r="I28">
        <f>Bawana_NG!P28</f>
        <v>134.6051061586563</v>
      </c>
      <c r="J28">
        <f>Bawana_RLNG!P28</f>
        <v>0</v>
      </c>
      <c r="K28">
        <f>Bawana_Spot!P28</f>
        <v>100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1248.6537569449279</v>
      </c>
      <c r="P28" s="36">
        <v>118.51548305956781</v>
      </c>
      <c r="Q28" s="36">
        <v>38.29</v>
      </c>
      <c r="R28" s="38">
        <v>20.430000000000003</v>
      </c>
      <c r="S28" s="38">
        <v>3.96</v>
      </c>
      <c r="T28" s="37">
        <f>SUMPRODUCT(LTA!J28:AN28,LTA!J$101:AN$101,LTA!J$103:AN$103)</f>
        <v>56.93</v>
      </c>
      <c r="U28" s="37">
        <f>SUMPRODUCT(LTA!J28:AN28,LTA!J$102:AN$102,LTA!J$103:AN$103)</f>
        <v>79.699999999999989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90.84</v>
      </c>
      <c r="Z28" s="34">
        <f>IEX!N28</f>
        <v>0</v>
      </c>
      <c r="AA28" s="75">
        <f>STOA!H28</f>
        <v>318.47000000000003</v>
      </c>
      <c r="AB28" s="75">
        <f>-STOA!N28</f>
        <v>0</v>
      </c>
      <c r="AC28">
        <f t="shared" si="0"/>
        <v>20.706557300552916</v>
      </c>
      <c r="AD28">
        <f t="shared" si="1"/>
        <v>2444.3597880033658</v>
      </c>
      <c r="AE28">
        <f>'IDT-1'!B28</f>
        <v>0</v>
      </c>
      <c r="AF28" s="24"/>
      <c r="AG28">
        <f t="shared" si="2"/>
        <v>2444.3597880033658</v>
      </c>
      <c r="AI28" s="34">
        <f>PXIL!H28</f>
        <v>0</v>
      </c>
      <c r="AJ28" s="34">
        <f>PXIL!N28</f>
        <v>0</v>
      </c>
      <c r="AK28" s="34">
        <f>RTM_IEX!H28</f>
        <v>152.69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5.3651919999999995</v>
      </c>
      <c r="E29">
        <f>GT_NG!P29</f>
        <v>14.226807140766756</v>
      </c>
      <c r="F29">
        <f>GT_Spot!P29</f>
        <v>0</v>
      </c>
      <c r="G29">
        <f>PPCL_NG!P29</f>
        <v>82.39</v>
      </c>
      <c r="H29">
        <f>PPCL_Spot!P29</f>
        <v>0</v>
      </c>
      <c r="I29">
        <f>Bawana_NG!P29</f>
        <v>134.6051061586563</v>
      </c>
      <c r="J29">
        <f>Bawana_RLNG!P29</f>
        <v>0</v>
      </c>
      <c r="K29">
        <f>Bawana_Spot!P29</f>
        <v>100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1269.9898557780637</v>
      </c>
      <c r="P29" s="36">
        <v>118.51548305956781</v>
      </c>
      <c r="Q29" s="36">
        <v>38.29</v>
      </c>
      <c r="R29" s="38">
        <v>28.434989429175474</v>
      </c>
      <c r="S29" s="38">
        <v>3.96</v>
      </c>
      <c r="T29" s="37">
        <f>SUMPRODUCT(LTA!J29:AN29,LTA!J$101:AN$101,LTA!J$103:AN$103)</f>
        <v>69.990000000000009</v>
      </c>
      <c r="U29" s="37">
        <f>SUMPRODUCT(LTA!J29:AN29,LTA!J$102:AN$102,LTA!J$103:AN$103)</f>
        <v>79.990000000000009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22.23</v>
      </c>
      <c r="Z29" s="34">
        <f>IEX!N29</f>
        <v>0</v>
      </c>
      <c r="AA29" s="75">
        <f>STOA!H29</f>
        <v>318.47000000000003</v>
      </c>
      <c r="AB29" s="75">
        <f>-STOA!N29</f>
        <v>0</v>
      </c>
      <c r="AC29">
        <f t="shared" si="0"/>
        <v>20.602574441956332</v>
      </c>
      <c r="AD29">
        <f t="shared" si="1"/>
        <v>2432.0848591242739</v>
      </c>
      <c r="AE29">
        <f>'IDT-1'!B29</f>
        <v>0</v>
      </c>
      <c r="AF29" s="24"/>
      <c r="AG29">
        <f t="shared" si="2"/>
        <v>2432.0848591242739</v>
      </c>
      <c r="AI29" s="34">
        <f>PXIL!H29</f>
        <v>0</v>
      </c>
      <c r="AJ29" s="34">
        <f>PXIL!N29</f>
        <v>0</v>
      </c>
      <c r="AK29" s="34">
        <f>RTM_IEX!H29</f>
        <v>166.23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5.3651919999999995</v>
      </c>
      <c r="E30">
        <f>GT_NG!P30</f>
        <v>14.226807140766756</v>
      </c>
      <c r="F30">
        <f>GT_Spot!P30</f>
        <v>0</v>
      </c>
      <c r="G30">
        <f>PPCL_NG!P30</f>
        <v>82.39</v>
      </c>
      <c r="H30">
        <f>PPCL_Spot!P30</f>
        <v>0</v>
      </c>
      <c r="I30">
        <f>Bawana_NG!P30</f>
        <v>134.6051061586563</v>
      </c>
      <c r="J30">
        <f>Bawana_RLNG!P30</f>
        <v>0</v>
      </c>
      <c r="K30">
        <f>Bawana_Spot!P30</f>
        <v>100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1228.5789457173337</v>
      </c>
      <c r="P30" s="36">
        <v>118.51548305956781</v>
      </c>
      <c r="Q30" s="36">
        <v>38.29</v>
      </c>
      <c r="R30" s="38">
        <v>35.629999999999995</v>
      </c>
      <c r="S30" s="38">
        <v>3.96</v>
      </c>
      <c r="T30" s="37">
        <f>SUMPRODUCT(LTA!J30:AN30,LTA!J$101:AN$101,LTA!J$103:AN$103)</f>
        <v>88.47</v>
      </c>
      <c r="U30" s="37">
        <f>SUMPRODUCT(LTA!J30:AN30,LTA!J$102:AN$102,LTA!J$103:AN$103)</f>
        <v>80.990000000000009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318.47000000000003</v>
      </c>
      <c r="AB30" s="75">
        <f>-STOA!N30</f>
        <v>0</v>
      </c>
      <c r="AC30">
        <f t="shared" si="0"/>
        <v>20.291976886241127</v>
      </c>
      <c r="AD30">
        <f t="shared" si="1"/>
        <v>2395.4195571900832</v>
      </c>
      <c r="AE30">
        <f>'IDT-1'!B30</f>
        <v>0</v>
      </c>
      <c r="AF30" s="24"/>
      <c r="AG30">
        <f t="shared" si="2"/>
        <v>2395.4195571900832</v>
      </c>
      <c r="AI30" s="34">
        <f>PXIL!H30</f>
        <v>0</v>
      </c>
      <c r="AJ30" s="34">
        <f>PXIL!N30</f>
        <v>0</v>
      </c>
      <c r="AK30" s="34">
        <f>RTM_IEX!H30</f>
        <v>166.22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5.3651919999999995</v>
      </c>
      <c r="E31">
        <f>GT_NG!P31</f>
        <v>14.226807140766756</v>
      </c>
      <c r="F31">
        <f>GT_Spot!P31</f>
        <v>0</v>
      </c>
      <c r="G31">
        <f>PPCL_NG!P31</f>
        <v>82.39</v>
      </c>
      <c r="H31">
        <f>PPCL_Spot!P31</f>
        <v>0</v>
      </c>
      <c r="I31">
        <f>Bawana_NG!P31</f>
        <v>134.60499516656751</v>
      </c>
      <c r="J31">
        <f>Bawana_RLNG!P31</f>
        <v>0</v>
      </c>
      <c r="K31">
        <f>Bawana_Spot!P31</f>
        <v>100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1180.2539780949226</v>
      </c>
      <c r="P31" s="36">
        <v>118.51451423281647</v>
      </c>
      <c r="Q31" s="36">
        <v>38.29</v>
      </c>
      <c r="R31" s="38">
        <v>38.910000000000004</v>
      </c>
      <c r="S31" s="38">
        <v>3.96</v>
      </c>
      <c r="T31" s="37">
        <f>SUMPRODUCT(LTA!J31:AN31,LTA!J$101:AN$101,LTA!J$103:AN$103)</f>
        <v>112.21</v>
      </c>
      <c r="U31" s="37">
        <f>SUMPRODUCT(LTA!J31:AN31,LTA!J$102:AN$102,LTA!J$103:AN$103)</f>
        <v>79.69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318.57</v>
      </c>
      <c r="AB31" s="75">
        <f>-STOA!N31</f>
        <v>0</v>
      </c>
      <c r="AC31">
        <f t="shared" si="0"/>
        <v>20.151646087734616</v>
      </c>
      <c r="AD31">
        <f t="shared" si="1"/>
        <v>2378.8538405473387</v>
      </c>
      <c r="AE31">
        <f>'IDT-1'!B31</f>
        <v>0</v>
      </c>
      <c r="AF31" s="24"/>
      <c r="AG31">
        <f t="shared" si="2"/>
        <v>2378.8538405473387</v>
      </c>
      <c r="AI31" s="34">
        <f>PXIL!H31</f>
        <v>0</v>
      </c>
      <c r="AJ31" s="34">
        <f>PXIL!N31</f>
        <v>0</v>
      </c>
      <c r="AK31" s="34">
        <f>RTM_IEX!H31</f>
        <v>172.02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5.3651919999999995</v>
      </c>
      <c r="E32">
        <f>GT_NG!P32</f>
        <v>14.226807140766756</v>
      </c>
      <c r="F32">
        <f>GT_Spot!P32</f>
        <v>0</v>
      </c>
      <c r="G32">
        <f>PPCL_NG!P32</f>
        <v>82.39</v>
      </c>
      <c r="H32">
        <f>PPCL_Spot!P32</f>
        <v>0</v>
      </c>
      <c r="I32">
        <f>Bawana_NG!P32</f>
        <v>134.60499516656751</v>
      </c>
      <c r="J32">
        <f>Bawana_RLNG!P32</f>
        <v>0</v>
      </c>
      <c r="K32">
        <f>Bawana_Spot!P32</f>
        <v>100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1131.925233981354</v>
      </c>
      <c r="P32" s="36">
        <v>118.51451423281647</v>
      </c>
      <c r="Q32" s="36">
        <v>38.29</v>
      </c>
      <c r="R32" s="38">
        <v>39.57</v>
      </c>
      <c r="S32" s="38">
        <v>3.96</v>
      </c>
      <c r="T32" s="37">
        <f>SUMPRODUCT(LTA!J32:AN32,LTA!J$101:AN$101,LTA!J$103:AN$103)</f>
        <v>143.5</v>
      </c>
      <c r="U32" s="37">
        <f>SUMPRODUCT(LTA!J32:AN32,LTA!J$102:AN$102,LTA!J$103:AN$103)</f>
        <v>80.179999999999993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333.07</v>
      </c>
      <c r="AB32" s="75">
        <f>-STOA!N32</f>
        <v>0</v>
      </c>
      <c r="AC32">
        <f t="shared" si="0"/>
        <v>20.04254063718064</v>
      </c>
      <c r="AD32">
        <f t="shared" si="1"/>
        <v>2365.9742018843244</v>
      </c>
      <c r="AE32">
        <f>'IDT-1'!B32</f>
        <v>0</v>
      </c>
      <c r="AF32" s="24"/>
      <c r="AG32">
        <f t="shared" si="2"/>
        <v>2365.9742018843244</v>
      </c>
      <c r="AI32" s="34">
        <f>PXIL!H32</f>
        <v>0</v>
      </c>
      <c r="AJ32" s="34">
        <f>PXIL!N32</f>
        <v>0</v>
      </c>
      <c r="AK32" s="34">
        <f>RTM_IEX!H32</f>
        <v>160.41999999999999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5.3651919999999995</v>
      </c>
      <c r="E33">
        <f>GT_NG!P33</f>
        <v>14.226807140766756</v>
      </c>
      <c r="F33">
        <f>GT_Spot!P33</f>
        <v>0</v>
      </c>
      <c r="G33">
        <f>PPCL_NG!P33</f>
        <v>82.39</v>
      </c>
      <c r="H33">
        <f>PPCL_Spot!P33</f>
        <v>0</v>
      </c>
      <c r="I33">
        <f>Bawana_NG!P33</f>
        <v>134.60999999999999</v>
      </c>
      <c r="J33">
        <f>Bawana_RLNG!P33</f>
        <v>0</v>
      </c>
      <c r="K33">
        <f>Bawana_Spot!P33</f>
        <v>100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1083.0615905455365</v>
      </c>
      <c r="P33" s="36">
        <v>118.51451423281647</v>
      </c>
      <c r="Q33" s="36">
        <v>38.29</v>
      </c>
      <c r="R33" s="38">
        <v>43.424635622529635</v>
      </c>
      <c r="S33" s="38">
        <v>3.96</v>
      </c>
      <c r="T33" s="37">
        <f>SUMPRODUCT(LTA!J33:AN33,LTA!J$101:AN$101,LTA!J$103:AN$103)</f>
        <v>185.57</v>
      </c>
      <c r="U33" s="37">
        <f>SUMPRODUCT(LTA!J33:AN33,LTA!J$102:AN$102,LTA!J$103:AN$103)</f>
        <v>79.78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347.56</v>
      </c>
      <c r="AB33" s="75">
        <f>-STOA!N33</f>
        <v>0</v>
      </c>
      <c r="AC33">
        <f t="shared" si="0"/>
        <v>20.128103012149854</v>
      </c>
      <c r="AD33">
        <f t="shared" si="1"/>
        <v>2376.0746365294995</v>
      </c>
      <c r="AE33">
        <f>'IDT-1'!B33</f>
        <v>0</v>
      </c>
      <c r="AF33" s="24"/>
      <c r="AG33">
        <f t="shared" si="2"/>
        <v>2376.0746365294995</v>
      </c>
      <c r="AI33" s="34">
        <f>PXIL!H33</f>
        <v>0</v>
      </c>
      <c r="AJ33" s="34">
        <f>PXIL!N33</f>
        <v>0</v>
      </c>
      <c r="AK33" s="34">
        <f>RTM_IEX!H33</f>
        <v>159.44999999999999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5.3651919999999995</v>
      </c>
      <c r="E34">
        <f>GT_NG!P34</f>
        <v>14.226807140766756</v>
      </c>
      <c r="F34">
        <f>GT_Spot!P34</f>
        <v>0</v>
      </c>
      <c r="G34">
        <f>PPCL_NG!P34</f>
        <v>82.39</v>
      </c>
      <c r="H34">
        <f>PPCL_Spot!P34</f>
        <v>0</v>
      </c>
      <c r="I34">
        <f>Bawana_NG!P34</f>
        <v>134.60999999999999</v>
      </c>
      <c r="J34">
        <f>Bawana_RLNG!P34</f>
        <v>0</v>
      </c>
      <c r="K34">
        <f>Bawana_Spot!P34</f>
        <v>100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1035.2377452647488</v>
      </c>
      <c r="P34" s="36">
        <v>118.50851494742963</v>
      </c>
      <c r="Q34" s="36">
        <v>38.339999999999996</v>
      </c>
      <c r="R34" s="38">
        <v>42.960000000000008</v>
      </c>
      <c r="S34" s="38">
        <v>3.96</v>
      </c>
      <c r="T34" s="37">
        <f>SUMPRODUCT(LTA!J34:AN34,LTA!J$101:AN$101,LTA!J$103:AN$103)</f>
        <v>223.01</v>
      </c>
      <c r="U34" s="37">
        <f>SUMPRODUCT(LTA!J34:AN34,LTA!J$102:AN$102,LTA!J$103:AN$103)</f>
        <v>80.78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362.06</v>
      </c>
      <c r="AB34" s="75">
        <f>-STOA!N34</f>
        <v>0</v>
      </c>
      <c r="AC34">
        <f t="shared" si="0"/>
        <v>20.086485378564738</v>
      </c>
      <c r="AD34">
        <f t="shared" si="1"/>
        <v>2371.1617739743806</v>
      </c>
      <c r="AE34">
        <f>'IDT-1'!B34</f>
        <v>0</v>
      </c>
      <c r="AF34" s="24"/>
      <c r="AG34">
        <f t="shared" si="2"/>
        <v>2371.1617739743806</v>
      </c>
      <c r="AI34" s="34">
        <f>PXIL!H34</f>
        <v>0</v>
      </c>
      <c r="AJ34" s="34">
        <f>PXIL!N34</f>
        <v>0</v>
      </c>
      <c r="AK34" s="34">
        <f>RTM_IEX!H34</f>
        <v>149.80000000000001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5.3651919999999995</v>
      </c>
      <c r="E35">
        <f>GT_NG!P35</f>
        <v>14.226807140766756</v>
      </c>
      <c r="F35">
        <f>GT_Spot!P35</f>
        <v>0</v>
      </c>
      <c r="G35">
        <f>PPCL_NG!P35</f>
        <v>82.39</v>
      </c>
      <c r="H35">
        <f>PPCL_Spot!P35</f>
        <v>0</v>
      </c>
      <c r="I35">
        <f>Bawana_NG!P35</f>
        <v>134.60999999999999</v>
      </c>
      <c r="J35">
        <f>Bawana_RLNG!P35</f>
        <v>0</v>
      </c>
      <c r="K35">
        <f>Bawana_Spot!P35</f>
        <v>100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921.77347366871118</v>
      </c>
      <c r="P35" s="36">
        <v>118.50851494742963</v>
      </c>
      <c r="Q35" s="36">
        <v>25.34</v>
      </c>
      <c r="R35" s="38">
        <v>45.375257242178449</v>
      </c>
      <c r="S35" s="38">
        <v>3.96</v>
      </c>
      <c r="T35" s="37">
        <f>SUMPRODUCT(LTA!J35:AN35,LTA!J$101:AN$101,LTA!J$103:AN$103)</f>
        <v>266.94</v>
      </c>
      <c r="U35" s="37">
        <f>SUMPRODUCT(LTA!J35:AN35,LTA!J$102:AN$102,LTA!J$103:AN$103)</f>
        <v>86.78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439.71</v>
      </c>
      <c r="AB35" s="75">
        <f>-STOA!N35</f>
        <v>0</v>
      </c>
      <c r="AC35">
        <f t="shared" si="0"/>
        <v>20.010557657992322</v>
      </c>
      <c r="AD35">
        <f t="shared" si="1"/>
        <v>2362.1986873410938</v>
      </c>
      <c r="AE35">
        <f>'IDT-1'!B35</f>
        <v>0</v>
      </c>
      <c r="AF35" s="24"/>
      <c r="AG35">
        <f t="shared" si="2"/>
        <v>2362.1986873410938</v>
      </c>
      <c r="AI35" s="34">
        <f>PXIL!H35</f>
        <v>0</v>
      </c>
      <c r="AJ35" s="34">
        <f>PXIL!N35</f>
        <v>0</v>
      </c>
      <c r="AK35" s="34">
        <f>RTM_IEX!H35</f>
        <v>137.22999999999999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5.3651919999999995</v>
      </c>
      <c r="E36">
        <f>GT_NG!P36</f>
        <v>14.226807140766756</v>
      </c>
      <c r="F36">
        <f>GT_Spot!P36</f>
        <v>0</v>
      </c>
      <c r="G36">
        <f>PPCL_NG!P36</f>
        <v>82.39</v>
      </c>
      <c r="H36">
        <f>PPCL_Spot!P36</f>
        <v>0</v>
      </c>
      <c r="I36">
        <f>Bawana_NG!P36</f>
        <v>134.60999999999999</v>
      </c>
      <c r="J36">
        <f>Bawana_RLNG!P36</f>
        <v>0</v>
      </c>
      <c r="K36">
        <f>Bawana_Spot!P36</f>
        <v>100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920.98552214576068</v>
      </c>
      <c r="P36" s="36">
        <v>118.50851494742963</v>
      </c>
      <c r="Q36" s="36">
        <v>25.34</v>
      </c>
      <c r="R36" s="38">
        <v>45.634892569382274</v>
      </c>
      <c r="S36" s="38">
        <v>3.96</v>
      </c>
      <c r="T36" s="37">
        <f>SUMPRODUCT(LTA!J36:AN36,LTA!J$101:AN$101,LTA!J$103:AN$103)</f>
        <v>306.78000000000003</v>
      </c>
      <c r="U36" s="37">
        <f>SUMPRODUCT(LTA!J36:AN36,LTA!J$102:AN$102,LTA!J$103:AN$103)</f>
        <v>87.789999999999992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439.71</v>
      </c>
      <c r="AB36" s="75">
        <f>-STOA!N36</f>
        <v>0</v>
      </c>
      <c r="AC36">
        <f t="shared" si="0"/>
        <v>20.089447801948047</v>
      </c>
      <c r="AD36">
        <f t="shared" si="1"/>
        <v>2371.5114810013911</v>
      </c>
      <c r="AE36">
        <f>'IDT-1'!B36</f>
        <v>0</v>
      </c>
      <c r="AF36" s="24"/>
      <c r="AG36">
        <f t="shared" si="2"/>
        <v>2371.5114810013911</v>
      </c>
      <c r="AI36" s="34">
        <f>PXIL!H36</f>
        <v>0</v>
      </c>
      <c r="AJ36" s="34">
        <f>PXIL!N36</f>
        <v>0</v>
      </c>
      <c r="AK36" s="34">
        <f>RTM_IEX!H36</f>
        <v>106.3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5.3651919999999995</v>
      </c>
      <c r="E37">
        <f>GT_NG!P37</f>
        <v>14.226807140766756</v>
      </c>
      <c r="F37">
        <f>GT_Spot!P37</f>
        <v>0</v>
      </c>
      <c r="G37">
        <f>PPCL_NG!P37</f>
        <v>82.39</v>
      </c>
      <c r="H37">
        <f>PPCL_Spot!P37</f>
        <v>0</v>
      </c>
      <c r="I37">
        <f>Bawana_NG!P37</f>
        <v>134.60999999999999</v>
      </c>
      <c r="J37">
        <f>Bawana_RLNG!P37</f>
        <v>0</v>
      </c>
      <c r="K37">
        <f>Bawana_Spot!P37</f>
        <v>100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918.11997571932216</v>
      </c>
      <c r="P37" s="36">
        <v>118.50851494742963</v>
      </c>
      <c r="Q37" s="36">
        <v>25.34</v>
      </c>
      <c r="R37" s="38">
        <v>46.059999999999995</v>
      </c>
      <c r="S37" s="38">
        <v>3.96</v>
      </c>
      <c r="T37" s="37">
        <f>SUMPRODUCT(LTA!J37:AN37,LTA!J$101:AN$101,LTA!J$103:AN$103)</f>
        <v>342.02</v>
      </c>
      <c r="U37" s="37">
        <f>SUMPRODUCT(LTA!J37:AN37,LTA!J$102:AN$102,LTA!J$103:AN$103)</f>
        <v>90.199999999999989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439.71</v>
      </c>
      <c r="AB37" s="75">
        <f>-STOA!N37</f>
        <v>0</v>
      </c>
      <c r="AC37">
        <f t="shared" si="0"/>
        <v>20.190412114383154</v>
      </c>
      <c r="AD37">
        <f t="shared" si="1"/>
        <v>2383.4300776931354</v>
      </c>
      <c r="AE37">
        <f>'IDT-1'!B37</f>
        <v>0</v>
      </c>
      <c r="AF37" s="24"/>
      <c r="AG37">
        <f t="shared" si="2"/>
        <v>2383.4300776931354</v>
      </c>
      <c r="AI37" s="34">
        <f>PXIL!H37</f>
        <v>0</v>
      </c>
      <c r="AJ37" s="34">
        <f>PXIL!N37</f>
        <v>0</v>
      </c>
      <c r="AK37" s="34">
        <f>RTM_IEX!H37</f>
        <v>83.11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5.3651919999999995</v>
      </c>
      <c r="E38">
        <f>GT_NG!P38</f>
        <v>14.226807140766756</v>
      </c>
      <c r="F38">
        <f>GT_Spot!P38</f>
        <v>0</v>
      </c>
      <c r="G38">
        <f>PPCL_NG!P38</f>
        <v>82.39</v>
      </c>
      <c r="H38">
        <f>PPCL_Spot!P38</f>
        <v>0</v>
      </c>
      <c r="I38">
        <f>Bawana_NG!P38</f>
        <v>134.60999999999999</v>
      </c>
      <c r="J38">
        <f>Bawana_RLNG!P38</f>
        <v>0</v>
      </c>
      <c r="K38">
        <f>Bawana_Spot!P38</f>
        <v>100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918.14406865146509</v>
      </c>
      <c r="P38" s="36">
        <v>118.50851494742963</v>
      </c>
      <c r="Q38" s="36">
        <v>25.34</v>
      </c>
      <c r="R38" s="38">
        <v>46.224892841361026</v>
      </c>
      <c r="S38" s="38">
        <v>3.96</v>
      </c>
      <c r="T38" s="37">
        <f>SUMPRODUCT(LTA!J38:AN38,LTA!J$101:AN$101,LTA!J$103:AN$103)</f>
        <v>382.01</v>
      </c>
      <c r="U38" s="37">
        <f>SUMPRODUCT(LTA!J38:AN38,LTA!J$102:AN$102,LTA!J$103:AN$103)</f>
        <v>92.1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439.71</v>
      </c>
      <c r="AB38" s="75">
        <f>-STOA!N38</f>
        <v>0</v>
      </c>
      <c r="AC38">
        <f t="shared" si="0"/>
        <v>20.405863594880586</v>
      </c>
      <c r="AD38">
        <f t="shared" si="1"/>
        <v>2408.8636119861417</v>
      </c>
      <c r="AE38">
        <f>'IDT-1'!B38</f>
        <v>0</v>
      </c>
      <c r="AF38" s="24"/>
      <c r="AG38">
        <f t="shared" si="2"/>
        <v>2408.8636119861417</v>
      </c>
      <c r="AI38" s="34">
        <f>PXIL!H38</f>
        <v>0</v>
      </c>
      <c r="AJ38" s="34">
        <f>PXIL!N38</f>
        <v>0</v>
      </c>
      <c r="AK38" s="34">
        <f>RTM_IEX!H38</f>
        <v>66.680000000000007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5.2775800000000004</v>
      </c>
      <c r="E39">
        <f>GT_NG!P39</f>
        <v>14.103453321627157</v>
      </c>
      <c r="F39">
        <f>GT_Spot!P39</f>
        <v>0</v>
      </c>
      <c r="G39">
        <f>PPCL_NG!P39</f>
        <v>82.39</v>
      </c>
      <c r="H39">
        <f>PPCL_Spot!P39</f>
        <v>0</v>
      </c>
      <c r="I39">
        <f>Bawana_NG!P39</f>
        <v>134.60999999999999</v>
      </c>
      <c r="J39">
        <f>Bawana_RLNG!P39</f>
        <v>0</v>
      </c>
      <c r="K39">
        <f>Bawana_Spot!P39</f>
        <v>100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919.08393110113752</v>
      </c>
      <c r="P39" s="36">
        <v>118.50851494742963</v>
      </c>
      <c r="Q39" s="36">
        <v>25.34</v>
      </c>
      <c r="R39" s="38">
        <v>46.224892841361026</v>
      </c>
      <c r="S39" s="38">
        <v>3.65</v>
      </c>
      <c r="T39" s="37">
        <f>SUMPRODUCT(LTA!J39:AN39,LTA!J$101:AN$101,LTA!J$103:AN$103)</f>
        <v>448.62</v>
      </c>
      <c r="U39" s="37">
        <f>SUMPRODUCT(LTA!J39:AN39,LTA!J$102:AN$102,LTA!J$103:AN$103)</f>
        <v>95.4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439.71</v>
      </c>
      <c r="AB39" s="75">
        <f>-STOA!N39</f>
        <v>0</v>
      </c>
      <c r="AC39">
        <f t="shared" si="0"/>
        <v>20.996626326577065</v>
      </c>
      <c r="AD39">
        <f t="shared" si="1"/>
        <v>2478.6017458849783</v>
      </c>
      <c r="AE39">
        <f>'IDT-1'!B39</f>
        <v>0</v>
      </c>
      <c r="AF39" s="24"/>
      <c r="AG39">
        <f t="shared" si="2"/>
        <v>2478.6017458849783</v>
      </c>
      <c r="AI39" s="34">
        <f>PXIL!H39</f>
        <v>0</v>
      </c>
      <c r="AJ39" s="34">
        <f>PXIL!N39</f>
        <v>0</v>
      </c>
      <c r="AK39" s="34">
        <f>RTM_IEX!H39</f>
        <v>66.680000000000007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5.2775800000000004</v>
      </c>
      <c r="E40">
        <f>GT_NG!P40</f>
        <v>14.103453321627157</v>
      </c>
      <c r="F40">
        <f>GT_Spot!P40</f>
        <v>0</v>
      </c>
      <c r="G40">
        <f>PPCL_NG!P40</f>
        <v>82.39</v>
      </c>
      <c r="H40">
        <f>PPCL_Spot!P40</f>
        <v>0</v>
      </c>
      <c r="I40">
        <f>Bawana_NG!P40</f>
        <v>134.60999999999999</v>
      </c>
      <c r="J40">
        <f>Bawana_RLNG!P40</f>
        <v>0</v>
      </c>
      <c r="K40">
        <f>Bawana_Spot!P40</f>
        <v>100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919.08393110113752</v>
      </c>
      <c r="P40" s="36">
        <v>118.51451423281647</v>
      </c>
      <c r="Q40" s="36">
        <v>25.34</v>
      </c>
      <c r="R40" s="38">
        <v>46.224892841361026</v>
      </c>
      <c r="S40" s="38">
        <v>3.65</v>
      </c>
      <c r="T40" s="37">
        <f>SUMPRODUCT(LTA!J40:AN40,LTA!J$101:AN$101,LTA!J$103:AN$103)</f>
        <v>482.48999999999995</v>
      </c>
      <c r="U40" s="37">
        <f>SUMPRODUCT(LTA!J40:AN40,LTA!J$102:AN$102,LTA!J$103:AN$103)</f>
        <v>95.9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439.71</v>
      </c>
      <c r="AB40" s="75">
        <f>-STOA!N40</f>
        <v>0</v>
      </c>
      <c r="AC40">
        <f t="shared" si="0"/>
        <v>21.528900720574313</v>
      </c>
      <c r="AD40">
        <f t="shared" si="1"/>
        <v>2541.4354707763682</v>
      </c>
      <c r="AE40">
        <f>'IDT-1'!B40</f>
        <v>0</v>
      </c>
      <c r="AF40" s="24"/>
      <c r="AG40">
        <f t="shared" si="2"/>
        <v>2541.4354707763682</v>
      </c>
      <c r="AI40" s="34">
        <f>PXIL!H40</f>
        <v>0</v>
      </c>
      <c r="AJ40" s="34">
        <f>PXIL!N40</f>
        <v>0</v>
      </c>
      <c r="AK40" s="34">
        <f>RTM_IEX!H40</f>
        <v>95.67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5.2775800000000004</v>
      </c>
      <c r="E41">
        <f>GT_NG!P41</f>
        <v>14.103453321627157</v>
      </c>
      <c r="F41">
        <f>GT_Spot!P41</f>
        <v>0</v>
      </c>
      <c r="G41">
        <f>PPCL_NG!P41</f>
        <v>82.39</v>
      </c>
      <c r="H41">
        <f>PPCL_Spot!P41</f>
        <v>0</v>
      </c>
      <c r="I41">
        <f>Bawana_NG!P41</f>
        <v>134.60999999999999</v>
      </c>
      <c r="J41">
        <f>Bawana_RLNG!P41</f>
        <v>0</v>
      </c>
      <c r="K41">
        <f>Bawana_Spot!P41</f>
        <v>100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915.86657360642175</v>
      </c>
      <c r="P41" s="36">
        <v>118.51548305956781</v>
      </c>
      <c r="Q41" s="36">
        <v>25.34</v>
      </c>
      <c r="R41" s="38">
        <v>46.919999999999995</v>
      </c>
      <c r="S41" s="38">
        <v>3.65</v>
      </c>
      <c r="T41" s="37">
        <f>SUMPRODUCT(LTA!J41:AN41,LTA!J$101:AN$101,LTA!J$103:AN$103)</f>
        <v>523.42000000000007</v>
      </c>
      <c r="U41" s="37">
        <f>SUMPRODUCT(LTA!J41:AN41,LTA!J$102:AN$102,LTA!J$103:AN$103)</f>
        <v>132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439.71</v>
      </c>
      <c r="AB41" s="75">
        <f>-STOA!N41</f>
        <v>0</v>
      </c>
      <c r="AC41">
        <f t="shared" si="0"/>
        <v>21.68395395589598</v>
      </c>
      <c r="AD41">
        <f t="shared" si="1"/>
        <v>2559.7391360317206</v>
      </c>
      <c r="AE41">
        <f>'IDT-1'!B41</f>
        <v>0</v>
      </c>
      <c r="AF41" s="24"/>
      <c r="AG41">
        <f t="shared" si="2"/>
        <v>2559.7391360317206</v>
      </c>
      <c r="AI41" s="34">
        <f>PXIL!H41</f>
        <v>0</v>
      </c>
      <c r="AJ41" s="34">
        <f>PXIL!N41</f>
        <v>0</v>
      </c>
      <c r="AK41" s="34">
        <f>RTM_IEX!H41</f>
        <v>39.619999999999997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5.2775800000000004</v>
      </c>
      <c r="E42">
        <f>GT_NG!P42</f>
        <v>14.103453321627157</v>
      </c>
      <c r="F42">
        <f>GT_Spot!P42</f>
        <v>0</v>
      </c>
      <c r="G42">
        <f>PPCL_NG!P42</f>
        <v>82.39</v>
      </c>
      <c r="H42">
        <f>PPCL_Spot!P42</f>
        <v>0</v>
      </c>
      <c r="I42">
        <f>Bawana_NG!P42</f>
        <v>134.60999999999999</v>
      </c>
      <c r="J42">
        <f>Bawana_RLNG!P42</f>
        <v>0</v>
      </c>
      <c r="K42">
        <f>Bawana_Spot!P42</f>
        <v>100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915.87000344391845</v>
      </c>
      <c r="P42" s="36">
        <v>118.51548305956781</v>
      </c>
      <c r="Q42" s="36">
        <v>19.34</v>
      </c>
      <c r="R42" s="38">
        <v>46.919999999999995</v>
      </c>
      <c r="S42" s="38">
        <v>3.65</v>
      </c>
      <c r="T42" s="37">
        <f>SUMPRODUCT(LTA!J42:AN42,LTA!J$101:AN$101,LTA!J$103:AN$103)</f>
        <v>554.48</v>
      </c>
      <c r="U42" s="37">
        <f>SUMPRODUCT(LTA!J42:AN42,LTA!J$102:AN$102,LTA!J$103:AN$103)</f>
        <v>134.80000000000001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439.71</v>
      </c>
      <c r="AB42" s="75">
        <f>-STOA!N42</f>
        <v>0</v>
      </c>
      <c r="AC42">
        <f t="shared" si="0"/>
        <v>22.088526766530951</v>
      </c>
      <c r="AD42">
        <f t="shared" si="1"/>
        <v>2607.4979930585828</v>
      </c>
      <c r="AE42">
        <f>'IDT-1'!B42</f>
        <v>0</v>
      </c>
      <c r="AF42" s="24"/>
      <c r="AG42">
        <f t="shared" si="2"/>
        <v>2607.4979930585828</v>
      </c>
      <c r="AI42" s="34">
        <f>PXIL!H42</f>
        <v>0</v>
      </c>
      <c r="AJ42" s="34">
        <f>PXIL!N42</f>
        <v>0</v>
      </c>
      <c r="AK42" s="34">
        <f>RTM_IEX!H42</f>
        <v>59.92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5.2775800000000004</v>
      </c>
      <c r="E43">
        <f>GT_NG!P43</f>
        <v>14.103453321627157</v>
      </c>
      <c r="F43">
        <f>GT_Spot!P43</f>
        <v>0</v>
      </c>
      <c r="G43">
        <f>PPCL_NG!P43</f>
        <v>82.26</v>
      </c>
      <c r="H43">
        <f>PPCL_Spot!P43</f>
        <v>0</v>
      </c>
      <c r="I43">
        <f>Bawana_NG!P43</f>
        <v>134.60508830183173</v>
      </c>
      <c r="J43">
        <f>Bawana_RLNG!P43</f>
        <v>0</v>
      </c>
      <c r="K43">
        <f>Bawana_Spot!P43</f>
        <v>100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911.29824670622384</v>
      </c>
      <c r="P43" s="36">
        <v>118.51548305956781</v>
      </c>
      <c r="Q43" s="36">
        <v>19.34</v>
      </c>
      <c r="R43" s="38">
        <v>46.919999999999995</v>
      </c>
      <c r="S43" s="38">
        <v>3.65</v>
      </c>
      <c r="T43" s="37">
        <f>SUMPRODUCT(LTA!J43:AN43,LTA!J$101:AN$101,LTA!J$103:AN$103)</f>
        <v>583.29999999999995</v>
      </c>
      <c r="U43" s="37">
        <f>SUMPRODUCT(LTA!J43:AN43,LTA!J$102:AN$102,LTA!J$103:AN$103)</f>
        <v>137.38999999999999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443.58</v>
      </c>
      <c r="AB43" s="75">
        <f>-STOA!N43</f>
        <v>0</v>
      </c>
      <c r="AC43">
        <f t="shared" si="0"/>
        <v>22.564498751669703</v>
      </c>
      <c r="AD43">
        <f t="shared" si="1"/>
        <v>2663.6853526375808</v>
      </c>
      <c r="AE43">
        <f>'IDT-1'!B43</f>
        <v>0</v>
      </c>
      <c r="AF43" s="24"/>
      <c r="AG43">
        <f t="shared" si="2"/>
        <v>2663.6853526375808</v>
      </c>
      <c r="AI43" s="34">
        <f>PXIL!H43</f>
        <v>0</v>
      </c>
      <c r="AJ43" s="34">
        <f>PXIL!N43</f>
        <v>0</v>
      </c>
      <c r="AK43" s="34">
        <f>RTM_IEX!H43</f>
        <v>86.01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5.2775800000000004</v>
      </c>
      <c r="E44">
        <f>GT_NG!P44</f>
        <v>14.103453321627157</v>
      </c>
      <c r="F44">
        <f>GT_Spot!P44</f>
        <v>0</v>
      </c>
      <c r="G44">
        <f>PPCL_NG!P44</f>
        <v>82.26</v>
      </c>
      <c r="H44">
        <f>PPCL_Spot!P44</f>
        <v>0</v>
      </c>
      <c r="I44">
        <f>Bawana_NG!P44</f>
        <v>134.60508830183173</v>
      </c>
      <c r="J44">
        <f>Bawana_RLNG!P44</f>
        <v>0</v>
      </c>
      <c r="K44">
        <f>Bawana_Spot!P44</f>
        <v>100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910.28903037440568</v>
      </c>
      <c r="P44" s="36">
        <v>118.51548305956781</v>
      </c>
      <c r="Q44" s="36">
        <v>19.34</v>
      </c>
      <c r="R44" s="38">
        <v>46.919999999999995</v>
      </c>
      <c r="S44" s="38">
        <v>3.65</v>
      </c>
      <c r="T44" s="37">
        <f>SUMPRODUCT(LTA!J44:AN44,LTA!J$101:AN$101,LTA!J$103:AN$103)</f>
        <v>605.79</v>
      </c>
      <c r="U44" s="37">
        <f>SUMPRODUCT(LTA!J44:AN44,LTA!J$102:AN$102,LTA!J$103:AN$103)</f>
        <v>141.59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443.58</v>
      </c>
      <c r="AB44" s="75">
        <f>-STOA!N44</f>
        <v>0</v>
      </c>
      <c r="AC44">
        <f t="shared" si="0"/>
        <v>22.893869334482428</v>
      </c>
      <c r="AD44">
        <f t="shared" si="1"/>
        <v>2702.5667657229496</v>
      </c>
      <c r="AE44">
        <f>'IDT-1'!B44</f>
        <v>0</v>
      </c>
      <c r="AF44" s="24"/>
      <c r="AG44">
        <f t="shared" si="2"/>
        <v>2702.5667657229496</v>
      </c>
      <c r="AI44" s="34">
        <f>PXIL!H44</f>
        <v>0</v>
      </c>
      <c r="AJ44" s="34">
        <f>PXIL!N44</f>
        <v>0</v>
      </c>
      <c r="AK44" s="34">
        <f>RTM_IEX!H44</f>
        <v>99.54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5.2775800000000004</v>
      </c>
      <c r="E45">
        <f>GT_NG!P45</f>
        <v>14.103453321627157</v>
      </c>
      <c r="F45">
        <f>GT_Spot!P45</f>
        <v>0</v>
      </c>
      <c r="G45">
        <f>PPCL_NG!P45</f>
        <v>82.26</v>
      </c>
      <c r="H45">
        <f>PPCL_Spot!P45</f>
        <v>0</v>
      </c>
      <c r="I45">
        <f>Bawana_NG!P45</f>
        <v>134.60508830183173</v>
      </c>
      <c r="J45">
        <f>Bawana_RLNG!P45</f>
        <v>0</v>
      </c>
      <c r="K45">
        <f>Bawana_Spot!P45</f>
        <v>100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967.87288315512353</v>
      </c>
      <c r="P45" s="36">
        <v>118.51548305956781</v>
      </c>
      <c r="Q45" s="36">
        <v>38.29</v>
      </c>
      <c r="R45" s="38">
        <v>46.919999999999995</v>
      </c>
      <c r="S45" s="38">
        <v>3.65</v>
      </c>
      <c r="T45" s="37">
        <f>SUMPRODUCT(LTA!J45:AN45,LTA!J$101:AN$101,LTA!J$103:AN$103)</f>
        <v>618.42000000000007</v>
      </c>
      <c r="U45" s="37">
        <f>SUMPRODUCT(LTA!J45:AN45,LTA!J$102:AN$102,LTA!J$103:AN$103)</f>
        <v>147.18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443.58</v>
      </c>
      <c r="AB45" s="75">
        <f>-STOA!N45</f>
        <v>0</v>
      </c>
      <c r="AC45">
        <f t="shared" si="0"/>
        <v>23.283913697840458</v>
      </c>
      <c r="AD45">
        <f t="shared" si="1"/>
        <v>2748.6105741403094</v>
      </c>
      <c r="AE45">
        <f>'IDT-1'!B45</f>
        <v>0</v>
      </c>
      <c r="AF45" s="24"/>
      <c r="AG45">
        <f t="shared" si="2"/>
        <v>2748.6105741403094</v>
      </c>
      <c r="AI45" s="34">
        <f>PXIL!H45</f>
        <v>0</v>
      </c>
      <c r="AJ45" s="34">
        <f>PXIL!N45</f>
        <v>0</v>
      </c>
      <c r="AK45" s="34">
        <f>RTM_IEX!H45</f>
        <v>51.22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5.2775800000000004</v>
      </c>
      <c r="E46">
        <f>GT_NG!P46</f>
        <v>14.103453321627157</v>
      </c>
      <c r="F46">
        <f>GT_Spot!P46</f>
        <v>0</v>
      </c>
      <c r="G46">
        <f>PPCL_NG!P46</f>
        <v>82.26</v>
      </c>
      <c r="H46">
        <f>PPCL_Spot!P46</f>
        <v>0</v>
      </c>
      <c r="I46">
        <f>Bawana_NG!P46</f>
        <v>134.60508830183173</v>
      </c>
      <c r="J46">
        <f>Bawana_RLNG!P46</f>
        <v>0</v>
      </c>
      <c r="K46">
        <f>Bawana_Spot!P46</f>
        <v>100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1015.6457988282943</v>
      </c>
      <c r="P46" s="36">
        <v>118.51548305956781</v>
      </c>
      <c r="Q46" s="36">
        <v>38.29</v>
      </c>
      <c r="R46" s="38">
        <v>46.91</v>
      </c>
      <c r="S46" s="38">
        <v>3.65</v>
      </c>
      <c r="T46" s="37">
        <f>SUMPRODUCT(LTA!J46:AN46,LTA!J$101:AN$101,LTA!J$103:AN$103)</f>
        <v>619.67000000000007</v>
      </c>
      <c r="U46" s="37">
        <f>SUMPRODUCT(LTA!J46:AN46,LTA!J$102:AN$102,LTA!J$103:AN$103)</f>
        <v>148.07999999999998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443.58</v>
      </c>
      <c r="AB46" s="75">
        <f>-STOA!N46</f>
        <v>0</v>
      </c>
      <c r="AC46">
        <f t="shared" si="0"/>
        <v>23.573318189495097</v>
      </c>
      <c r="AD46">
        <f t="shared" si="1"/>
        <v>2782.7740853218261</v>
      </c>
      <c r="AE46">
        <f>'IDT-1'!B46</f>
        <v>0</v>
      </c>
      <c r="AF46" s="24"/>
      <c r="AG46">
        <f t="shared" si="2"/>
        <v>2782.7740853218261</v>
      </c>
      <c r="AI46" s="34">
        <f>PXIL!H46</f>
        <v>0</v>
      </c>
      <c r="AJ46" s="34">
        <f>PXIL!N46</f>
        <v>0</v>
      </c>
      <c r="AK46" s="34">
        <f>RTM_IEX!H46</f>
        <v>35.76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5.2775800000000004</v>
      </c>
      <c r="E47">
        <f>GT_NG!P47</f>
        <v>14.103453321627157</v>
      </c>
      <c r="F47">
        <f>GT_Spot!P47</f>
        <v>0</v>
      </c>
      <c r="G47">
        <f>PPCL_NG!P47</f>
        <v>80.959999999999994</v>
      </c>
      <c r="H47">
        <f>PPCL_Spot!P47</f>
        <v>0</v>
      </c>
      <c r="I47">
        <f>Bawana_NG!P47</f>
        <v>134.60508830183173</v>
      </c>
      <c r="J47">
        <f>Bawana_RLNG!P47</f>
        <v>0</v>
      </c>
      <c r="K47">
        <f>Bawana_Spot!P47</f>
        <v>100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984.59029188222644</v>
      </c>
      <c r="P47" s="36">
        <v>118.51548305956781</v>
      </c>
      <c r="Q47" s="36">
        <v>38.29</v>
      </c>
      <c r="R47" s="38">
        <v>46.084945717732218</v>
      </c>
      <c r="S47" s="38">
        <v>7.6700000000000017</v>
      </c>
      <c r="T47" s="37">
        <f>SUMPRODUCT(LTA!J47:AN47,LTA!J$101:AN$101,LTA!J$103:AN$103)</f>
        <v>619.72</v>
      </c>
      <c r="U47" s="37">
        <f>SUMPRODUCT(LTA!J47:AN47,LTA!J$102:AN$102,LTA!J$103:AN$103)</f>
        <v>149.68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443.58</v>
      </c>
      <c r="AB47" s="75">
        <f>-STOA!N47</f>
        <v>0</v>
      </c>
      <c r="AC47">
        <f t="shared" si="0"/>
        <v>23.84555747517707</v>
      </c>
      <c r="AD47">
        <f t="shared" si="1"/>
        <v>2814.9112848078075</v>
      </c>
      <c r="AE47">
        <f>'IDT-1'!B47</f>
        <v>0</v>
      </c>
      <c r="AF47" s="24"/>
      <c r="AG47">
        <f t="shared" si="2"/>
        <v>2814.9112848078075</v>
      </c>
      <c r="AI47" s="34">
        <f>PXIL!H47</f>
        <v>0</v>
      </c>
      <c r="AJ47" s="34">
        <f>PXIL!N47</f>
        <v>0</v>
      </c>
      <c r="AK47" s="34">
        <f>RTM_IEX!H47</f>
        <v>95.68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5.2775800000000004</v>
      </c>
      <c r="E48">
        <f>GT_NG!P48</f>
        <v>14.103453321627157</v>
      </c>
      <c r="F48">
        <f>GT_Spot!P48</f>
        <v>0</v>
      </c>
      <c r="G48">
        <f>PPCL_NG!P48</f>
        <v>80.959999999999994</v>
      </c>
      <c r="H48">
        <f>PPCL_Spot!P48</f>
        <v>0</v>
      </c>
      <c r="I48">
        <f>Bawana_NG!P48</f>
        <v>134.60508830183173</v>
      </c>
      <c r="J48">
        <f>Bawana_RLNG!P48</f>
        <v>0</v>
      </c>
      <c r="K48">
        <f>Bawana_Spot!P48</f>
        <v>100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1001.986806296336</v>
      </c>
      <c r="P48" s="36">
        <v>118.51548305956781</v>
      </c>
      <c r="Q48" s="36">
        <v>38.29</v>
      </c>
      <c r="R48" s="38">
        <v>45.67</v>
      </c>
      <c r="S48" s="38">
        <v>7.6700000000000017</v>
      </c>
      <c r="T48" s="37">
        <f>SUMPRODUCT(LTA!J48:AN48,LTA!J$101:AN$101,LTA!J$103:AN$103)</f>
        <v>620.22</v>
      </c>
      <c r="U48" s="37">
        <f>SUMPRODUCT(LTA!J48:AN48,LTA!J$102:AN$102,LTA!J$103:AN$103)</f>
        <v>151.28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443.58</v>
      </c>
      <c r="AB48" s="75">
        <f>-STOA!N48</f>
        <v>0</v>
      </c>
      <c r="AC48">
        <f t="shared" si="0"/>
        <v>24.013906652226645</v>
      </c>
      <c r="AD48">
        <f t="shared" si="1"/>
        <v>2834.7845043271363</v>
      </c>
      <c r="AE48">
        <f>'IDT-1'!B48</f>
        <v>0</v>
      </c>
      <c r="AF48" s="24"/>
      <c r="AG48">
        <f t="shared" si="2"/>
        <v>2834.7845043271363</v>
      </c>
      <c r="AI48" s="34">
        <f>PXIL!H48</f>
        <v>0</v>
      </c>
      <c r="AJ48" s="34">
        <f>PXIL!N48</f>
        <v>0</v>
      </c>
      <c r="AK48" s="34">
        <f>RTM_IEX!H48</f>
        <v>96.64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5.2775800000000004</v>
      </c>
      <c r="E49">
        <f>GT_NG!P49</f>
        <v>14.103453321627157</v>
      </c>
      <c r="F49">
        <f>GT_Spot!P49</f>
        <v>0</v>
      </c>
      <c r="G49">
        <f>PPCL_NG!P49</f>
        <v>80.959999999999994</v>
      </c>
      <c r="H49">
        <f>PPCL_Spot!P49</f>
        <v>0</v>
      </c>
      <c r="I49">
        <f>Bawana_NG!P49</f>
        <v>134.60526121241992</v>
      </c>
      <c r="J49">
        <f>Bawana_RLNG!P49</f>
        <v>0</v>
      </c>
      <c r="K49">
        <f>Bawana_Spot!P49</f>
        <v>100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1016.0240147854264</v>
      </c>
      <c r="P49" s="36">
        <v>118.51548305956781</v>
      </c>
      <c r="Q49" s="36">
        <v>38.29</v>
      </c>
      <c r="R49" s="38">
        <v>45.67</v>
      </c>
      <c r="S49" s="38">
        <v>7.6700000000000017</v>
      </c>
      <c r="T49" s="37">
        <f>SUMPRODUCT(LTA!J49:AN49,LTA!J$101:AN$101,LTA!J$103:AN$103)</f>
        <v>620.74</v>
      </c>
      <c r="U49" s="37">
        <f>SUMPRODUCT(LTA!J49:AN49,LTA!J$102:AN$102,LTA!J$103:AN$103)</f>
        <v>141.38999999999999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443.58</v>
      </c>
      <c r="AB49" s="75">
        <f>-STOA!N49</f>
        <v>0</v>
      </c>
      <c r="AC49">
        <f t="shared" si="0"/>
        <v>24.166764655983943</v>
      </c>
      <c r="AD49">
        <f t="shared" si="1"/>
        <v>2852.8290277230572</v>
      </c>
      <c r="AE49">
        <f>'IDT-1'!B49</f>
        <v>0</v>
      </c>
      <c r="AF49" s="24"/>
      <c r="AG49">
        <f t="shared" si="2"/>
        <v>2852.8290277230572</v>
      </c>
      <c r="AI49" s="34">
        <f>PXIL!H49</f>
        <v>0</v>
      </c>
      <c r="AJ49" s="34">
        <f>PXIL!N49</f>
        <v>0</v>
      </c>
      <c r="AK49" s="34">
        <f>RTM_IEX!H49</f>
        <v>110.17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5.2775800000000004</v>
      </c>
      <c r="E50">
        <f>GT_NG!P50</f>
        <v>14.103453321627157</v>
      </c>
      <c r="F50">
        <f>GT_Spot!P50</f>
        <v>0</v>
      </c>
      <c r="G50">
        <f>PPCL_NG!P50</f>
        <v>80.959999999999994</v>
      </c>
      <c r="H50">
        <f>PPCL_Spot!P50</f>
        <v>0</v>
      </c>
      <c r="I50">
        <f>Bawana_NG!P50</f>
        <v>134.60526121241992</v>
      </c>
      <c r="J50">
        <f>Bawana_RLNG!P50</f>
        <v>0</v>
      </c>
      <c r="K50">
        <f>Bawana_Spot!P50</f>
        <v>100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1029.4491550629514</v>
      </c>
      <c r="P50" s="36">
        <v>118.51548305956781</v>
      </c>
      <c r="Q50" s="36">
        <v>38.29</v>
      </c>
      <c r="R50" s="38">
        <v>45.67</v>
      </c>
      <c r="S50" s="38">
        <v>7.6700000000000017</v>
      </c>
      <c r="T50" s="37">
        <f>SUMPRODUCT(LTA!J50:AN50,LTA!J$101:AN$101,LTA!J$103:AN$103)</f>
        <v>621.15000000000009</v>
      </c>
      <c r="U50" s="37">
        <f>SUMPRODUCT(LTA!J50:AN50,LTA!J$102:AN$102,LTA!J$103:AN$103)</f>
        <v>142.09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22.23</v>
      </c>
      <c r="Z50" s="34">
        <f>IEX!N50</f>
        <v>0</v>
      </c>
      <c r="AA50" s="75">
        <f>STOA!H50</f>
        <v>443.58</v>
      </c>
      <c r="AB50" s="75">
        <f>-STOA!N50</f>
        <v>0</v>
      </c>
      <c r="AC50">
        <f t="shared" si="0"/>
        <v>24.386299834315157</v>
      </c>
      <c r="AD50">
        <f t="shared" si="1"/>
        <v>2878.7446328222513</v>
      </c>
      <c r="AE50">
        <f>'IDT-1'!B50</f>
        <v>0</v>
      </c>
      <c r="AF50" s="24"/>
      <c r="AG50">
        <f t="shared" si="2"/>
        <v>2878.7446328222513</v>
      </c>
      <c r="AI50" s="34">
        <f>PXIL!H50</f>
        <v>0</v>
      </c>
      <c r="AJ50" s="34">
        <f>PXIL!N50</f>
        <v>0</v>
      </c>
      <c r="AK50" s="34">
        <f>RTM_IEX!H50</f>
        <v>99.54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5.2775800000000004</v>
      </c>
      <c r="E51">
        <f>GT_NG!P51</f>
        <v>14.103453321627157</v>
      </c>
      <c r="F51">
        <f>GT_Spot!P51</f>
        <v>0</v>
      </c>
      <c r="G51">
        <f>PPCL_NG!P51</f>
        <v>79.211999999999975</v>
      </c>
      <c r="H51">
        <f>PPCL_Spot!P51</f>
        <v>0</v>
      </c>
      <c r="I51">
        <f>Bawana_NG!P51</f>
        <v>134.60999999999999</v>
      </c>
      <c r="J51">
        <f>Bawana_RLNG!P51</f>
        <v>0</v>
      </c>
      <c r="K51">
        <f>Bawana_Spot!P51</f>
        <v>100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1026.1157458710131</v>
      </c>
      <c r="P51" s="36">
        <v>118.51548305956781</v>
      </c>
      <c r="Q51" s="36">
        <v>38.29</v>
      </c>
      <c r="R51" s="38">
        <v>45.67</v>
      </c>
      <c r="S51" s="38">
        <v>7.6700000000000017</v>
      </c>
      <c r="T51" s="37">
        <f>SUMPRODUCT(LTA!J51:AN51,LTA!J$101:AN$101,LTA!J$103:AN$103)</f>
        <v>621.47</v>
      </c>
      <c r="U51" s="37">
        <f>SUMPRODUCT(LTA!J51:AN51,LTA!J$102:AN$102,LTA!J$103:AN$103)</f>
        <v>137.78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55.08</v>
      </c>
      <c r="Z51" s="34">
        <f>IEX!N51</f>
        <v>0</v>
      </c>
      <c r="AA51" s="75">
        <f>STOA!H51</f>
        <v>445.49999999999994</v>
      </c>
      <c r="AB51" s="75">
        <f>-STOA!N51</f>
        <v>0</v>
      </c>
      <c r="AC51">
        <f t="shared" si="0"/>
        <v>24.756431802918545</v>
      </c>
      <c r="AD51">
        <f t="shared" si="1"/>
        <v>2922.4378304492898</v>
      </c>
      <c r="AE51">
        <f>'IDT-1'!B51</f>
        <v>0</v>
      </c>
      <c r="AF51" s="24"/>
      <c r="AG51">
        <f t="shared" si="2"/>
        <v>2922.4378304492898</v>
      </c>
      <c r="AI51" s="34">
        <f>PXIL!H51</f>
        <v>0</v>
      </c>
      <c r="AJ51" s="34">
        <f>PXIL!N51</f>
        <v>0</v>
      </c>
      <c r="AK51" s="34">
        <f>RTM_IEX!H51</f>
        <v>117.9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5.2775800000000004</v>
      </c>
      <c r="E52">
        <f>GT_NG!P52</f>
        <v>14.103453321627157</v>
      </c>
      <c r="F52">
        <f>GT_Spot!P52</f>
        <v>0</v>
      </c>
      <c r="G52">
        <f>PPCL_NG!P52</f>
        <v>80.84</v>
      </c>
      <c r="H52">
        <f>PPCL_Spot!P52</f>
        <v>0</v>
      </c>
      <c r="I52">
        <f>Bawana_NG!P52</f>
        <v>134.60999999999999</v>
      </c>
      <c r="J52">
        <f>Bawana_RLNG!P52</f>
        <v>0</v>
      </c>
      <c r="K52">
        <f>Bawana_Spot!P52</f>
        <v>100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1025.3689901482744</v>
      </c>
      <c r="P52" s="36">
        <v>118.51548305956781</v>
      </c>
      <c r="Q52" s="36">
        <v>38.29</v>
      </c>
      <c r="R52" s="38">
        <v>45.58</v>
      </c>
      <c r="S52" s="38">
        <v>7.6700000000000017</v>
      </c>
      <c r="T52" s="37">
        <f>SUMPRODUCT(LTA!J52:AN52,LTA!J$101:AN$101,LTA!J$103:AN$103)</f>
        <v>621.54999999999995</v>
      </c>
      <c r="U52" s="37">
        <f>SUMPRODUCT(LTA!J52:AN52,LTA!J$102:AN$102,LTA!J$103:AN$103)</f>
        <v>137.98000000000002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91.81</v>
      </c>
      <c r="Z52" s="34">
        <f>IEX!N52</f>
        <v>0</v>
      </c>
      <c r="AA52" s="75">
        <f>STOA!H52</f>
        <v>445.49999999999994</v>
      </c>
      <c r="AB52" s="75">
        <f>-STOA!N52</f>
        <v>0</v>
      </c>
      <c r="AC52">
        <f t="shared" si="0"/>
        <v>25.065898254847543</v>
      </c>
      <c r="AD52">
        <f t="shared" si="1"/>
        <v>2958.9696082746218</v>
      </c>
      <c r="AE52">
        <f>'IDT-1'!B52</f>
        <v>0</v>
      </c>
      <c r="AF52" s="24"/>
      <c r="AG52">
        <f t="shared" si="2"/>
        <v>2958.9696082746218</v>
      </c>
      <c r="AI52" s="34">
        <f>PXIL!H52</f>
        <v>0</v>
      </c>
      <c r="AJ52" s="34">
        <f>PXIL!N52</f>
        <v>0</v>
      </c>
      <c r="AK52" s="34">
        <f>RTM_IEX!H52</f>
        <v>116.94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5.2775800000000004</v>
      </c>
      <c r="E53">
        <f>GT_NG!P53</f>
        <v>14.103453321627157</v>
      </c>
      <c r="F53">
        <f>GT_Spot!P53</f>
        <v>0</v>
      </c>
      <c r="G53">
        <f>PPCL_NG!P53</f>
        <v>80.84</v>
      </c>
      <c r="H53">
        <f>PPCL_Spot!P53</f>
        <v>0</v>
      </c>
      <c r="I53">
        <f>Bawana_NG!P53</f>
        <v>134.60999999999999</v>
      </c>
      <c r="J53">
        <f>Bawana_RLNG!P53</f>
        <v>0</v>
      </c>
      <c r="K53">
        <f>Bawana_Spot!P53</f>
        <v>100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1025.3378915138208</v>
      </c>
      <c r="P53" s="36">
        <v>118.51548305956781</v>
      </c>
      <c r="Q53" s="36">
        <v>38.29</v>
      </c>
      <c r="R53" s="38">
        <v>45.58</v>
      </c>
      <c r="S53" s="38">
        <v>7.6700000000000017</v>
      </c>
      <c r="T53" s="37">
        <f>SUMPRODUCT(LTA!J53:AN53,LTA!J$101:AN$101,LTA!J$103:AN$103)</f>
        <v>621.74</v>
      </c>
      <c r="U53" s="37">
        <f>SUMPRODUCT(LTA!J53:AN53,LTA!J$102:AN$102,LTA!J$103:AN$103)</f>
        <v>137.98000000000002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122.73</v>
      </c>
      <c r="Z53" s="34">
        <f>IEX!N53</f>
        <v>0</v>
      </c>
      <c r="AA53" s="75">
        <f>STOA!H53</f>
        <v>445.49999999999994</v>
      </c>
      <c r="AB53" s="75">
        <f>-STOA!N53</f>
        <v>0</v>
      </c>
      <c r="AC53">
        <f t="shared" si="0"/>
        <v>25.375597026318129</v>
      </c>
      <c r="AD53">
        <f t="shared" si="1"/>
        <v>2995.5288108686973</v>
      </c>
      <c r="AE53">
        <f>'IDT-1'!B53</f>
        <v>0</v>
      </c>
      <c r="AF53" s="24"/>
      <c r="AG53">
        <f t="shared" si="2"/>
        <v>2995.5288108686973</v>
      </c>
      <c r="AI53" s="34">
        <f>PXIL!H53</f>
        <v>0</v>
      </c>
      <c r="AJ53" s="34">
        <f>PXIL!N53</f>
        <v>0</v>
      </c>
      <c r="AK53" s="34">
        <f>RTM_IEX!H53</f>
        <v>122.73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5.2775800000000004</v>
      </c>
      <c r="E54">
        <f>GT_NG!P54</f>
        <v>14.103453321627157</v>
      </c>
      <c r="F54">
        <f>GT_Spot!P54</f>
        <v>0</v>
      </c>
      <c r="G54">
        <f>PPCL_NG!P54</f>
        <v>80.84</v>
      </c>
      <c r="H54">
        <f>PPCL_Spot!P54</f>
        <v>0</v>
      </c>
      <c r="I54">
        <f>Bawana_NG!P54</f>
        <v>134.60999999999999</v>
      </c>
      <c r="J54">
        <f>Bawana_RLNG!P54</f>
        <v>0</v>
      </c>
      <c r="K54">
        <f>Bawana_Spot!P54</f>
        <v>100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1041.6704463472195</v>
      </c>
      <c r="P54" s="36">
        <v>118.51548305956781</v>
      </c>
      <c r="Q54" s="36">
        <v>38.29</v>
      </c>
      <c r="R54" s="38">
        <v>45.58</v>
      </c>
      <c r="S54" s="38">
        <v>7.6700000000000017</v>
      </c>
      <c r="T54" s="37">
        <f>SUMPRODUCT(LTA!J54:AN54,LTA!J$101:AN$101,LTA!J$103:AN$103)</f>
        <v>621.54999999999995</v>
      </c>
      <c r="U54" s="37">
        <f>SUMPRODUCT(LTA!J54:AN54,LTA!J$102:AN$102,LTA!J$103:AN$103)</f>
        <v>138.38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158.49</v>
      </c>
      <c r="Z54" s="34">
        <f>IEX!N54</f>
        <v>0</v>
      </c>
      <c r="AA54" s="75">
        <f>STOA!H54</f>
        <v>445.49999999999994</v>
      </c>
      <c r="AB54" s="75">
        <f>-STOA!N54</f>
        <v>0</v>
      </c>
      <c r="AC54">
        <f t="shared" si="0"/>
        <v>25.733794486918676</v>
      </c>
      <c r="AD54">
        <f t="shared" si="1"/>
        <v>3037.8131682414955</v>
      </c>
      <c r="AE54">
        <f>'IDT-1'!B54</f>
        <v>0</v>
      </c>
      <c r="AF54" s="24"/>
      <c r="AG54">
        <f t="shared" si="2"/>
        <v>3037.8131682414955</v>
      </c>
      <c r="AI54" s="34">
        <f>PXIL!H54</f>
        <v>0</v>
      </c>
      <c r="AJ54" s="34">
        <f>PXIL!N54</f>
        <v>0</v>
      </c>
      <c r="AK54" s="34">
        <f>RTM_IEX!H54</f>
        <v>113.07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5.2775800000000004</v>
      </c>
      <c r="E55">
        <f>GT_NG!P55</f>
        <v>14.103453321627157</v>
      </c>
      <c r="F55">
        <f>GT_Spot!P55</f>
        <v>0</v>
      </c>
      <c r="G55">
        <f>PPCL_NG!P55</f>
        <v>80.84</v>
      </c>
      <c r="H55">
        <f>PPCL_Spot!P55</f>
        <v>0</v>
      </c>
      <c r="I55">
        <f>Bawana_NG!P55</f>
        <v>134.60999999999999</v>
      </c>
      <c r="J55">
        <f>Bawana_RLNG!P55</f>
        <v>0</v>
      </c>
      <c r="K55">
        <f>Bawana_Spot!P55</f>
        <v>100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1039.1751977477152</v>
      </c>
      <c r="P55" s="36">
        <v>118.51548305956781</v>
      </c>
      <c r="Q55" s="36">
        <v>38.29</v>
      </c>
      <c r="R55" s="38">
        <v>45.49</v>
      </c>
      <c r="S55" s="38">
        <v>7.6700000000000017</v>
      </c>
      <c r="T55" s="37">
        <f>SUMPRODUCT(LTA!J55:AN55,LTA!J$101:AN$101,LTA!J$103:AN$103)</f>
        <v>621.43000000000006</v>
      </c>
      <c r="U55" s="37">
        <f>SUMPRODUCT(LTA!J55:AN55,LTA!J$102:AN$102,LTA!J$103:AN$103)</f>
        <v>125.57000000000001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127.08</v>
      </c>
      <c r="Z55" s="34">
        <f>IEX!N55</f>
        <v>0</v>
      </c>
      <c r="AA55" s="75">
        <f>STOA!H55</f>
        <v>445.49999999999994</v>
      </c>
      <c r="AB55" s="75">
        <f>-STOA!N55</f>
        <v>0</v>
      </c>
      <c r="AC55">
        <f t="shared" si="0"/>
        <v>25.781294398682846</v>
      </c>
      <c r="AD55">
        <f t="shared" si="1"/>
        <v>3043.4204197302279</v>
      </c>
      <c r="AE55">
        <f>'IDT-1'!B55</f>
        <v>0</v>
      </c>
      <c r="AF55" s="24"/>
      <c r="AG55">
        <f t="shared" si="2"/>
        <v>3043.4204197302279</v>
      </c>
      <c r="AI55" s="34">
        <f>PXIL!H55</f>
        <v>0</v>
      </c>
      <c r="AJ55" s="34">
        <f>PXIL!N55</f>
        <v>0</v>
      </c>
      <c r="AK55" s="34">
        <f>RTM_IEX!H55</f>
        <v>95.67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7">
        <f>GDAM_IEX!H55</f>
        <v>69.98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5.2775800000000004</v>
      </c>
      <c r="E56">
        <f>GT_NG!P56</f>
        <v>14.103453321627157</v>
      </c>
      <c r="F56">
        <f>GT_Spot!P56</f>
        <v>0</v>
      </c>
      <c r="G56">
        <f>PPCL_NG!P56</f>
        <v>80.84</v>
      </c>
      <c r="H56">
        <f>PPCL_Spot!P56</f>
        <v>0</v>
      </c>
      <c r="I56">
        <f>Bawana_NG!P56</f>
        <v>134.60999999999999</v>
      </c>
      <c r="J56">
        <f>Bawana_RLNG!P56</f>
        <v>0</v>
      </c>
      <c r="K56">
        <f>Bawana_Spot!P56</f>
        <v>100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1060.8599000506038</v>
      </c>
      <c r="P56" s="36">
        <v>118.51548305956781</v>
      </c>
      <c r="Q56" s="36">
        <v>38.29</v>
      </c>
      <c r="R56" s="38">
        <v>45.569999999999993</v>
      </c>
      <c r="S56" s="38">
        <v>7.6700000000000017</v>
      </c>
      <c r="T56" s="37">
        <f>SUMPRODUCT(LTA!J56:AN56,LTA!J$101:AN$101,LTA!J$103:AN$103)</f>
        <v>621.16</v>
      </c>
      <c r="U56" s="37">
        <f>SUMPRODUCT(LTA!J56:AN56,LTA!J$102:AN$102,LTA!J$103:AN$103)</f>
        <v>125.97000000000001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172.02</v>
      </c>
      <c r="Z56" s="34">
        <f>IEX!N56</f>
        <v>0</v>
      </c>
      <c r="AA56" s="75">
        <f>STOA!H56</f>
        <v>445.49999999999994</v>
      </c>
      <c r="AB56" s="75">
        <f>-STOA!N56</f>
        <v>0</v>
      </c>
      <c r="AC56">
        <f t="shared" si="0"/>
        <v>26.322881898027102</v>
      </c>
      <c r="AD56">
        <f t="shared" si="1"/>
        <v>3107.3535345337714</v>
      </c>
      <c r="AE56">
        <f>'IDT-1'!B56</f>
        <v>0</v>
      </c>
      <c r="AF56" s="24"/>
      <c r="AG56">
        <f t="shared" si="2"/>
        <v>3107.3535345337714</v>
      </c>
      <c r="AI56" s="34">
        <f>PXIL!H56</f>
        <v>0</v>
      </c>
      <c r="AJ56" s="34">
        <f>PXIL!N56</f>
        <v>0</v>
      </c>
      <c r="AK56" s="34">
        <f>RTM_IEX!H56</f>
        <v>97.61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7">
        <f>GDAM_IEX!H56</f>
        <v>65.680000000000007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5.2775800000000004</v>
      </c>
      <c r="E57">
        <f>GT_NG!P57</f>
        <v>14.103453321627157</v>
      </c>
      <c r="F57">
        <f>GT_Spot!P57</f>
        <v>0</v>
      </c>
      <c r="G57">
        <f>PPCL_NG!P57</f>
        <v>80.84</v>
      </c>
      <c r="H57">
        <f>PPCL_Spot!P57</f>
        <v>0</v>
      </c>
      <c r="I57">
        <f>Bawana_NG!P57</f>
        <v>134.60999999999999</v>
      </c>
      <c r="J57">
        <f>Bawana_RLNG!P57</f>
        <v>0</v>
      </c>
      <c r="K57">
        <f>Bawana_Spot!P57</f>
        <v>100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1126.6587868686031</v>
      </c>
      <c r="P57" s="36">
        <v>118.51548305956781</v>
      </c>
      <c r="Q57" s="36">
        <v>38.29</v>
      </c>
      <c r="R57" s="38">
        <v>45.394945446448453</v>
      </c>
      <c r="S57" s="38">
        <v>7.6700000000000017</v>
      </c>
      <c r="T57" s="37">
        <f>SUMPRODUCT(LTA!J57:AN57,LTA!J$101:AN$101,LTA!J$103:AN$103)</f>
        <v>631.67000000000007</v>
      </c>
      <c r="U57" s="37">
        <f>SUMPRODUCT(LTA!J57:AN57,LTA!J$102:AN$102,LTA!J$103:AN$103)</f>
        <v>124.77000000000001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174.15</v>
      </c>
      <c r="Z57" s="34">
        <f>IEX!N57</f>
        <v>0</v>
      </c>
      <c r="AA57" s="75">
        <f>STOA!H57</f>
        <v>445.49999999999994</v>
      </c>
      <c r="AB57" s="75">
        <f>-STOA!N57</f>
        <v>0</v>
      </c>
      <c r="AC57">
        <f t="shared" si="0"/>
        <v>26.879582089048469</v>
      </c>
      <c r="AD57">
        <f t="shared" si="1"/>
        <v>3173.0706666071978</v>
      </c>
      <c r="AE57">
        <f>'IDT-1'!B57</f>
        <v>0</v>
      </c>
      <c r="AF57" s="24"/>
      <c r="AG57">
        <f t="shared" si="2"/>
        <v>3173.0706666071978</v>
      </c>
      <c r="AI57" s="34">
        <f>PXIL!H57</f>
        <v>0</v>
      </c>
      <c r="AJ57" s="34">
        <f>PXIL!N57</f>
        <v>0</v>
      </c>
      <c r="AK57" s="34">
        <f>RTM_IEX!H57</f>
        <v>42.52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7">
        <f>GDAM_IEX!H57</f>
        <v>109.98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5.2775800000000004</v>
      </c>
      <c r="E58">
        <f>GT_NG!P58</f>
        <v>14.103453321627157</v>
      </c>
      <c r="F58">
        <f>GT_Spot!P58</f>
        <v>0</v>
      </c>
      <c r="G58">
        <f>PPCL_NG!P58</f>
        <v>80.84</v>
      </c>
      <c r="H58">
        <f>PPCL_Spot!P58</f>
        <v>0</v>
      </c>
      <c r="I58">
        <f>Bawana_NG!P58</f>
        <v>134.60999999999999</v>
      </c>
      <c r="J58">
        <f>Bawana_RLNG!P58</f>
        <v>0</v>
      </c>
      <c r="K58">
        <f>Bawana_Spot!P58</f>
        <v>100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1167.6300363261398</v>
      </c>
      <c r="P58" s="36">
        <v>118.51548305956781</v>
      </c>
      <c r="Q58" s="36">
        <v>38.29</v>
      </c>
      <c r="R58" s="38">
        <v>45.32</v>
      </c>
      <c r="S58" s="38">
        <v>7.6700000000000017</v>
      </c>
      <c r="T58" s="37">
        <f>SUMPRODUCT(LTA!J58:AN58,LTA!J$101:AN$101,LTA!J$103:AN$103)</f>
        <v>631.55999999999995</v>
      </c>
      <c r="U58" s="37">
        <f>SUMPRODUCT(LTA!J58:AN58,LTA!J$102:AN$102,LTA!J$103:AN$103)</f>
        <v>123.77000000000001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283.64</v>
      </c>
      <c r="Z58" s="34">
        <f>IEX!N58</f>
        <v>0</v>
      </c>
      <c r="AA58" s="75">
        <f>STOA!H58</f>
        <v>445.49999999999994</v>
      </c>
      <c r="AB58" s="75">
        <f>-STOA!N58</f>
        <v>0</v>
      </c>
      <c r="AC58">
        <f t="shared" si="0"/>
        <v>27.424795042741611</v>
      </c>
      <c r="AD58">
        <f t="shared" si="1"/>
        <v>3237.4317576645931</v>
      </c>
      <c r="AE58">
        <f>'IDT-1'!B58</f>
        <v>0</v>
      </c>
      <c r="AF58" s="24"/>
      <c r="AG58">
        <f t="shared" si="2"/>
        <v>3237.4317576645931</v>
      </c>
      <c r="AI58" s="34">
        <f>PXIL!H58</f>
        <v>0</v>
      </c>
      <c r="AJ58" s="34">
        <f>PXIL!N58</f>
        <v>0</v>
      </c>
      <c r="AK58" s="34">
        <f>RTM_IEX!H58</f>
        <v>15.46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7">
        <f>GDAM_IEX!H58</f>
        <v>52.67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5.2775800000000004</v>
      </c>
      <c r="E59">
        <f>GT_NG!P59</f>
        <v>14.103453321627157</v>
      </c>
      <c r="F59">
        <f>GT_Spot!P59</f>
        <v>0</v>
      </c>
      <c r="G59">
        <f>PPCL_NG!P59</f>
        <v>80.84</v>
      </c>
      <c r="H59">
        <f>PPCL_Spot!P59</f>
        <v>0</v>
      </c>
      <c r="I59">
        <f>Bawana_NG!P59</f>
        <v>134.60999999999999</v>
      </c>
      <c r="J59">
        <f>Bawana_RLNG!P59</f>
        <v>0</v>
      </c>
      <c r="K59">
        <f>Bawana_Spot!P59</f>
        <v>100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1167.6300363261398</v>
      </c>
      <c r="P59" s="36">
        <v>118.51548305956781</v>
      </c>
      <c r="Q59" s="36">
        <v>38.29</v>
      </c>
      <c r="R59" s="38">
        <v>45.32</v>
      </c>
      <c r="S59" s="38">
        <v>7.6700000000000017</v>
      </c>
      <c r="T59" s="37">
        <f>SUMPRODUCT(LTA!J59:AN59,LTA!J$101:AN$101,LTA!J$103:AN$103)</f>
        <v>631.15</v>
      </c>
      <c r="U59" s="37">
        <f>SUMPRODUCT(LTA!J59:AN59,LTA!J$102:AN$102,LTA!J$103:AN$103)</f>
        <v>123.77000000000001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445.49999999999994</v>
      </c>
      <c r="AB59" s="75">
        <f>-STOA!N59</f>
        <v>0</v>
      </c>
      <c r="AC59">
        <f t="shared" si="0"/>
        <v>27.794815042741611</v>
      </c>
      <c r="AD59">
        <f t="shared" si="1"/>
        <v>3281.1117376645934</v>
      </c>
      <c r="AE59">
        <f>'IDT-1'!B59</f>
        <v>0</v>
      </c>
      <c r="AF59" s="24"/>
      <c r="AG59">
        <f t="shared" si="2"/>
        <v>3281.1117376645934</v>
      </c>
      <c r="AI59" s="34">
        <f>PXIL!H59</f>
        <v>0</v>
      </c>
      <c r="AJ59" s="34">
        <f>PXIL!N59</f>
        <v>0</v>
      </c>
      <c r="AK59" s="34">
        <f>RTM_IEX!H59</f>
        <v>13.53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7">
        <f>GDAM_IEX!H59</f>
        <v>382.7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5.2775800000000004</v>
      </c>
      <c r="E60">
        <f>GT_NG!P60</f>
        <v>14.103453321627157</v>
      </c>
      <c r="F60">
        <f>GT_Spot!P60</f>
        <v>0</v>
      </c>
      <c r="G60">
        <f>PPCL_NG!P60</f>
        <v>80.84</v>
      </c>
      <c r="H60">
        <f>PPCL_Spot!P60</f>
        <v>0</v>
      </c>
      <c r="I60">
        <f>Bawana_NG!P60</f>
        <v>134.60999999999999</v>
      </c>
      <c r="J60">
        <f>Bawana_RLNG!P60</f>
        <v>0</v>
      </c>
      <c r="K60">
        <f>Bawana_Spot!P60</f>
        <v>100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1167.6300363261398</v>
      </c>
      <c r="P60" s="36">
        <v>118.51548305956781</v>
      </c>
      <c r="Q60" s="36">
        <v>38.29</v>
      </c>
      <c r="R60" s="38">
        <v>45.32</v>
      </c>
      <c r="S60" s="38">
        <v>7.6700000000000017</v>
      </c>
      <c r="T60" s="37">
        <f>SUMPRODUCT(LTA!J60:AN60,LTA!J$101:AN$101,LTA!J$103:AN$103)</f>
        <v>623.42000000000007</v>
      </c>
      <c r="U60" s="37">
        <f>SUMPRODUCT(LTA!J60:AN60,LTA!J$102:AN$102,LTA!J$103:AN$103)</f>
        <v>123.77000000000001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47.93</v>
      </c>
      <c r="Z60" s="34">
        <f>IEX!N60</f>
        <v>0</v>
      </c>
      <c r="AA60" s="75">
        <f>STOA!H60</f>
        <v>445.49999999999994</v>
      </c>
      <c r="AB60" s="75">
        <f>-STOA!N60</f>
        <v>0</v>
      </c>
      <c r="AC60">
        <f t="shared" si="0"/>
        <v>28.265635042741611</v>
      </c>
      <c r="AD60">
        <f t="shared" si="1"/>
        <v>3336.6909176645931</v>
      </c>
      <c r="AE60">
        <f>'IDT-1'!B60</f>
        <v>0</v>
      </c>
      <c r="AF60" s="24"/>
      <c r="AG60">
        <f t="shared" si="2"/>
        <v>3336.6909176645931</v>
      </c>
      <c r="AI60" s="34">
        <f>PXIL!H60</f>
        <v>0</v>
      </c>
      <c r="AJ60" s="34">
        <f>PXIL!N60</f>
        <v>0</v>
      </c>
      <c r="AK60" s="34">
        <f>RTM_IEX!H60</f>
        <v>25.13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7">
        <f>GDAM_IEX!H60</f>
        <v>386.95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5.2775800000000004</v>
      </c>
      <c r="E61">
        <f>GT_NG!P61</f>
        <v>14.103453321627157</v>
      </c>
      <c r="F61">
        <f>GT_Spot!P61</f>
        <v>0</v>
      </c>
      <c r="G61">
        <f>PPCL_NG!P61</f>
        <v>80.84</v>
      </c>
      <c r="H61">
        <f>PPCL_Spot!P61</f>
        <v>0</v>
      </c>
      <c r="I61">
        <f>Bawana_NG!P61</f>
        <v>134.60999999999999</v>
      </c>
      <c r="J61">
        <f>Bawana_RLNG!P61</f>
        <v>0</v>
      </c>
      <c r="K61">
        <f>Bawana_Spot!P61</f>
        <v>100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1167.0816585452178</v>
      </c>
      <c r="P61" s="36">
        <v>118.51548305956781</v>
      </c>
      <c r="Q61" s="36">
        <v>38.29</v>
      </c>
      <c r="R61" s="38">
        <v>45.32</v>
      </c>
      <c r="S61" s="38">
        <v>7.6700000000000017</v>
      </c>
      <c r="T61" s="37">
        <f>SUMPRODUCT(LTA!J61:AN61,LTA!J$101:AN$101,LTA!J$103:AN$103)</f>
        <v>613.31999999999994</v>
      </c>
      <c r="U61" s="37">
        <f>SUMPRODUCT(LTA!J61:AN61,LTA!J$102:AN$102,LTA!J$103:AN$103)</f>
        <v>123.77000000000001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161.29</v>
      </c>
      <c r="Z61" s="34">
        <f>IEX!N61</f>
        <v>0</v>
      </c>
      <c r="AA61" s="75">
        <f>STOA!H61</f>
        <v>445.49999999999994</v>
      </c>
      <c r="AB61" s="75">
        <f>-STOA!N61</f>
        <v>0</v>
      </c>
      <c r="AC61">
        <f t="shared" si="0"/>
        <v>28.500764669381862</v>
      </c>
      <c r="AD61">
        <f t="shared" si="1"/>
        <v>3364.4474102570302</v>
      </c>
      <c r="AE61">
        <f>'IDT-1'!B61</f>
        <v>0</v>
      </c>
      <c r="AF61" s="24"/>
      <c r="AG61">
        <f t="shared" si="2"/>
        <v>3364.4474102570302</v>
      </c>
      <c r="AI61" s="34">
        <f>PXIL!H61</f>
        <v>0</v>
      </c>
      <c r="AJ61" s="34">
        <f>PXIL!N61</f>
        <v>0</v>
      </c>
      <c r="AK61" s="34">
        <f>RTM_IEX!H61</f>
        <v>6.76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7">
        <f>GDAM_IEX!H61</f>
        <v>330.6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5.2775800000000004</v>
      </c>
      <c r="E62">
        <f>GT_NG!P62</f>
        <v>14.103453321627157</v>
      </c>
      <c r="F62">
        <f>GT_Spot!P62</f>
        <v>0</v>
      </c>
      <c r="G62">
        <f>PPCL_NG!P62</f>
        <v>80.84</v>
      </c>
      <c r="H62">
        <f>PPCL_Spot!P62</f>
        <v>0</v>
      </c>
      <c r="I62">
        <f>Bawana_NG!P62</f>
        <v>106.55583766259132</v>
      </c>
      <c r="J62">
        <f>Bawana_RLNG!P62</f>
        <v>0</v>
      </c>
      <c r="K62">
        <f>Bawana_Spot!P62</f>
        <v>100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1166.8261377687984</v>
      </c>
      <c r="P62" s="36">
        <v>118.51548305956781</v>
      </c>
      <c r="Q62" s="36">
        <v>38.29</v>
      </c>
      <c r="R62" s="38">
        <v>45.32</v>
      </c>
      <c r="S62" s="38">
        <v>7.6700000000000017</v>
      </c>
      <c r="T62" s="37">
        <f>SUMPRODUCT(LTA!J62:AN62,LTA!J$101:AN$101,LTA!J$103:AN$103)</f>
        <v>597.70000000000005</v>
      </c>
      <c r="U62" s="37">
        <f>SUMPRODUCT(LTA!J62:AN62,LTA!J$102:AN$102,LTA!J$103:AN$103)</f>
        <v>123.77000000000001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213.29</v>
      </c>
      <c r="Z62" s="34">
        <f>IEX!N62</f>
        <v>0</v>
      </c>
      <c r="AA62" s="75">
        <f>STOA!H62</f>
        <v>445.49999999999994</v>
      </c>
      <c r="AB62" s="75">
        <f>-STOA!N62</f>
        <v>0</v>
      </c>
      <c r="AC62">
        <f t="shared" si="0"/>
        <v>28.83004733122571</v>
      </c>
      <c r="AD62">
        <f t="shared" si="1"/>
        <v>3403.3184444813592</v>
      </c>
      <c r="AE62">
        <f>'IDT-1'!B62</f>
        <v>0</v>
      </c>
      <c r="AF62" s="24"/>
      <c r="AG62">
        <f t="shared" si="2"/>
        <v>3403.3184444813592</v>
      </c>
      <c r="AI62" s="34">
        <f>PXIL!H62</f>
        <v>0</v>
      </c>
      <c r="AJ62" s="34">
        <f>PXIL!N62</f>
        <v>0</v>
      </c>
      <c r="AK62" s="34">
        <f>RTM_IEX!H62</f>
        <v>33.82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7">
        <f>GDAM_IEX!H62</f>
        <v>334.67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5.2775800000000004</v>
      </c>
      <c r="E63">
        <f>GT_NG!P63</f>
        <v>14.103453321627157</v>
      </c>
      <c r="F63">
        <f>GT_Spot!P63</f>
        <v>0</v>
      </c>
      <c r="G63">
        <f>PPCL_NG!P63</f>
        <v>80.84</v>
      </c>
      <c r="H63">
        <f>PPCL_Spot!P63</f>
        <v>0</v>
      </c>
      <c r="I63">
        <f>Bawana_NG!P63</f>
        <v>106.55583766259132</v>
      </c>
      <c r="J63">
        <f>Bawana_RLNG!P63</f>
        <v>0</v>
      </c>
      <c r="K63">
        <f>Bawana_Spot!P63</f>
        <v>100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1166.8261377687984</v>
      </c>
      <c r="P63" s="36">
        <v>118.51548305956781</v>
      </c>
      <c r="Q63" s="36">
        <v>38.29</v>
      </c>
      <c r="R63" s="38">
        <v>45.49</v>
      </c>
      <c r="S63" s="38">
        <v>7.6700000000000017</v>
      </c>
      <c r="T63" s="37">
        <f>SUMPRODUCT(LTA!J63:AN63,LTA!J$101:AN$101,LTA!J$103:AN$103)</f>
        <v>571.71</v>
      </c>
      <c r="U63" s="37">
        <f>SUMPRODUCT(LTA!J63:AN63,LTA!J$102:AN$102,LTA!J$103:AN$103)</f>
        <v>139.91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446.21999999999997</v>
      </c>
      <c r="AB63" s="75">
        <f>-STOA!N63</f>
        <v>0</v>
      </c>
      <c r="AC63">
        <f t="shared" si="0"/>
        <v>29.245985851596824</v>
      </c>
      <c r="AD63">
        <f t="shared" si="1"/>
        <v>3382.1225059609874</v>
      </c>
      <c r="AE63">
        <f>'IDT-1'!B63</f>
        <v>0</v>
      </c>
      <c r="AF63" s="24"/>
      <c r="AG63">
        <f t="shared" si="2"/>
        <v>3382.1225059609874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-35</v>
      </c>
      <c r="AM63" s="34">
        <f>RTM_PXI!H63</f>
        <v>0</v>
      </c>
      <c r="AN63" s="34">
        <f>RTM_PXI!N63</f>
        <v>0</v>
      </c>
      <c r="AO63" s="147">
        <f>GDAM_IEX!H63</f>
        <v>604.96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5.2775800000000004</v>
      </c>
      <c r="E64">
        <f>GT_NG!P64</f>
        <v>14.103453321627157</v>
      </c>
      <c r="F64">
        <f>GT_Spot!P64</f>
        <v>0</v>
      </c>
      <c r="G64">
        <f>PPCL_NG!P64</f>
        <v>80.84</v>
      </c>
      <c r="H64">
        <f>PPCL_Spot!P64</f>
        <v>0</v>
      </c>
      <c r="I64">
        <f>Bawana_NG!P64</f>
        <v>106.55583766259132</v>
      </c>
      <c r="J64">
        <f>Bawana_RLNG!P64</f>
        <v>0</v>
      </c>
      <c r="K64">
        <f>Bawana_Spot!P64</f>
        <v>100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1166.8261377687984</v>
      </c>
      <c r="P64" s="36">
        <v>118.51548305956781</v>
      </c>
      <c r="Q64" s="36">
        <v>38.29</v>
      </c>
      <c r="R64" s="38">
        <v>45.49</v>
      </c>
      <c r="S64" s="38">
        <v>7.6700000000000017</v>
      </c>
      <c r="T64" s="37">
        <f>SUMPRODUCT(LTA!J64:AN64,LTA!J$101:AN$101,LTA!J$103:AN$103)</f>
        <v>543.66999999999996</v>
      </c>
      <c r="U64" s="37">
        <f>SUMPRODUCT(LTA!J64:AN64,LTA!J$102:AN$102,LTA!J$103:AN$103)</f>
        <v>142.28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19.329999999999998</v>
      </c>
      <c r="Z64" s="34">
        <f>IEX!N64</f>
        <v>0</v>
      </c>
      <c r="AA64" s="75">
        <f>STOA!H64</f>
        <v>446.21999999999997</v>
      </c>
      <c r="AB64" s="75">
        <f>-STOA!N64</f>
        <v>0</v>
      </c>
      <c r="AC64">
        <f t="shared" si="0"/>
        <v>29.436472167046603</v>
      </c>
      <c r="AD64">
        <f t="shared" si="1"/>
        <v>3400.5920196455377</v>
      </c>
      <c r="AE64">
        <f>'IDT-1'!B64</f>
        <v>0</v>
      </c>
      <c r="AF64" s="24"/>
      <c r="AG64">
        <f t="shared" si="2"/>
        <v>3400.5920196455377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-37</v>
      </c>
      <c r="AM64" s="34">
        <f>RTM_PXI!H64</f>
        <v>0</v>
      </c>
      <c r="AN64" s="34">
        <f>RTM_PXI!N64</f>
        <v>0</v>
      </c>
      <c r="AO64" s="147">
        <f>GDAM_IEX!H64</f>
        <v>631.96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5.2775800000000004</v>
      </c>
      <c r="E65">
        <f>GT_NG!P65</f>
        <v>14.103453321627157</v>
      </c>
      <c r="F65">
        <f>GT_Spot!P65</f>
        <v>0</v>
      </c>
      <c r="G65">
        <f>PPCL_NG!P65</f>
        <v>80.84</v>
      </c>
      <c r="H65">
        <f>PPCL_Spot!P65</f>
        <v>0</v>
      </c>
      <c r="I65">
        <f>Bawana_NG!P65</f>
        <v>106.55583766259132</v>
      </c>
      <c r="J65">
        <f>Bawana_RLNG!P65</f>
        <v>0</v>
      </c>
      <c r="K65">
        <f>Bawana_Spot!P65</f>
        <v>100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1109.9535627755017</v>
      </c>
      <c r="P65" s="36">
        <v>118.51548305956781</v>
      </c>
      <c r="Q65" s="36">
        <v>38.29</v>
      </c>
      <c r="R65" s="38">
        <v>45.820000000000007</v>
      </c>
      <c r="S65" s="38">
        <v>7.6700000000000017</v>
      </c>
      <c r="T65" s="37">
        <f>SUMPRODUCT(LTA!J65:AN65,LTA!J$101:AN$101,LTA!J$103:AN$103)</f>
        <v>513.58999999999992</v>
      </c>
      <c r="U65" s="37">
        <f>SUMPRODUCT(LTA!J65:AN65,LTA!J$102:AN$102,LTA!J$103:AN$103)</f>
        <v>140.76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110.94</v>
      </c>
      <c r="Z65" s="34">
        <f>IEX!N65</f>
        <v>0</v>
      </c>
      <c r="AA65" s="75">
        <f>STOA!H65</f>
        <v>446.21999999999997</v>
      </c>
      <c r="AB65" s="75">
        <f>-STOA!N65</f>
        <v>0</v>
      </c>
      <c r="AC65">
        <f t="shared" si="0"/>
        <v>28.756273701282019</v>
      </c>
      <c r="AD65">
        <f t="shared" si="1"/>
        <v>3394.6096431180058</v>
      </c>
      <c r="AE65">
        <f>'IDT-1'!B65</f>
        <v>0</v>
      </c>
      <c r="AF65" s="24"/>
      <c r="AG65">
        <f t="shared" si="2"/>
        <v>3394.6096431180058</v>
      </c>
      <c r="AI65" s="34">
        <f>PXIL!H65</f>
        <v>0</v>
      </c>
      <c r="AJ65" s="34">
        <f>PXIL!N65</f>
        <v>0</v>
      </c>
      <c r="AK65" s="34">
        <f>RTM_IEX!H65</f>
        <v>10.63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7">
        <f>GDAM_IEX!H65</f>
        <v>574.20000000000005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5.2775800000000004</v>
      </c>
      <c r="E66">
        <f>GT_NG!P66</f>
        <v>14.103453321627157</v>
      </c>
      <c r="F66">
        <f>GT_Spot!P66</f>
        <v>0</v>
      </c>
      <c r="G66">
        <f>PPCL_NG!P66</f>
        <v>80.84</v>
      </c>
      <c r="H66">
        <f>PPCL_Spot!P66</f>
        <v>0</v>
      </c>
      <c r="I66">
        <f>Bawana_NG!P66</f>
        <v>106.55583766259132</v>
      </c>
      <c r="J66">
        <f>Bawana_RLNG!P66</f>
        <v>0</v>
      </c>
      <c r="K66">
        <f>Bawana_Spot!P66</f>
        <v>100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1101.0689741489764</v>
      </c>
      <c r="P66" s="36">
        <v>118.51548305956781</v>
      </c>
      <c r="Q66" s="36">
        <v>38.29</v>
      </c>
      <c r="R66" s="38">
        <v>46.65</v>
      </c>
      <c r="S66" s="38">
        <v>7.6700000000000017</v>
      </c>
      <c r="T66" s="37">
        <f>SUMPRODUCT(LTA!J66:AN66,LTA!J$101:AN$101,LTA!J$103:AN$103)</f>
        <v>487.34</v>
      </c>
      <c r="U66" s="37">
        <f>SUMPRODUCT(LTA!J66:AN66,LTA!J$102:AN$102,LTA!J$103:AN$103)</f>
        <v>140.96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180.43</v>
      </c>
      <c r="Z66" s="34">
        <f>IEX!N66</f>
        <v>0</v>
      </c>
      <c r="AA66" s="75">
        <f>STOA!H66</f>
        <v>446.21999999999997</v>
      </c>
      <c r="AB66" s="75">
        <f>-STOA!N66</f>
        <v>0</v>
      </c>
      <c r="AC66">
        <f t="shared" si="0"/>
        <v>28.7051631568192</v>
      </c>
      <c r="AD66">
        <f t="shared" si="1"/>
        <v>3388.5761650359432</v>
      </c>
      <c r="AE66">
        <f>'IDT-1'!B66</f>
        <v>0</v>
      </c>
      <c r="AF66" s="24"/>
      <c r="AG66">
        <f t="shared" si="2"/>
        <v>3388.5761650359432</v>
      </c>
      <c r="AI66" s="34">
        <f>PXIL!H66</f>
        <v>0</v>
      </c>
      <c r="AJ66" s="34">
        <f>PXIL!N66</f>
        <v>0</v>
      </c>
      <c r="AK66" s="34">
        <f>RTM_IEX!H66</f>
        <v>26.09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7">
        <f>GDAM_IEX!H66</f>
        <v>517.27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5.2775800000000004</v>
      </c>
      <c r="E67">
        <f>GT_NG!P67</f>
        <v>14.103453321627157</v>
      </c>
      <c r="F67">
        <f>GT_Spot!P67</f>
        <v>0</v>
      </c>
      <c r="G67">
        <f>PPCL_NG!P67</f>
        <v>80.84</v>
      </c>
      <c r="H67">
        <f>PPCL_Spot!P67</f>
        <v>0</v>
      </c>
      <c r="I67">
        <f>Bawana_NG!P67</f>
        <v>106.55583766259132</v>
      </c>
      <c r="J67">
        <f>Bawana_RLNG!P67</f>
        <v>0</v>
      </c>
      <c r="K67">
        <f>Bawana_Spot!P67</f>
        <v>100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1078.2957976699181</v>
      </c>
      <c r="P67" s="36">
        <v>118.51548305956781</v>
      </c>
      <c r="Q67" s="36">
        <v>38.29</v>
      </c>
      <c r="R67" s="38">
        <v>47.070000000000007</v>
      </c>
      <c r="S67" s="38">
        <v>7.6700000000000017</v>
      </c>
      <c r="T67" s="37">
        <f>SUMPRODUCT(LTA!J67:AN67,LTA!J$101:AN$101,LTA!J$103:AN$103)</f>
        <v>462.88</v>
      </c>
      <c r="U67" s="37">
        <f>SUMPRODUCT(LTA!J67:AN67,LTA!J$102:AN$102,LTA!J$103:AN$103)</f>
        <v>142.37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242.76</v>
      </c>
      <c r="Z67" s="34">
        <f>IEX!N67</f>
        <v>0</v>
      </c>
      <c r="AA67" s="75">
        <f>STOA!H67</f>
        <v>446.21999999999997</v>
      </c>
      <c r="AB67" s="75">
        <f>-STOA!N67</f>
        <v>0</v>
      </c>
      <c r="AC67">
        <f t="shared" si="0"/>
        <v>28.364180474395109</v>
      </c>
      <c r="AD67">
        <f t="shared" si="1"/>
        <v>3348.3239712393088</v>
      </c>
      <c r="AE67">
        <f>'IDT-1'!B67</f>
        <v>0</v>
      </c>
      <c r="AF67" s="24"/>
      <c r="AG67">
        <f t="shared" si="2"/>
        <v>3348.3239712393088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7">
        <f>GDAM_IEX!H67</f>
        <v>485.84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5.2775800000000004</v>
      </c>
      <c r="E68">
        <f>GT_NG!P68</f>
        <v>14.103453321627157</v>
      </c>
      <c r="F68">
        <f>GT_Spot!P68</f>
        <v>0</v>
      </c>
      <c r="G68">
        <f>PPCL_NG!P68</f>
        <v>80.84</v>
      </c>
      <c r="H68">
        <f>PPCL_Spot!P68</f>
        <v>0</v>
      </c>
      <c r="I68">
        <f>Bawana_NG!P68</f>
        <v>106.55583766259132</v>
      </c>
      <c r="J68">
        <f>Bawana_RLNG!P68</f>
        <v>0</v>
      </c>
      <c r="K68">
        <f>Bawana_Spot!P68</f>
        <v>100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1065.7229076699182</v>
      </c>
      <c r="P68" s="36">
        <v>118.51548305956781</v>
      </c>
      <c r="Q68" s="36">
        <v>38.29</v>
      </c>
      <c r="R68" s="38">
        <v>46.73</v>
      </c>
      <c r="S68" s="38">
        <v>7.6700000000000017</v>
      </c>
      <c r="T68" s="37">
        <f>SUMPRODUCT(LTA!J68:AN68,LTA!J$101:AN$101,LTA!J$103:AN$103)</f>
        <v>428.1</v>
      </c>
      <c r="U68" s="37">
        <f>SUMPRODUCT(LTA!J68:AN68,LTA!J$102:AN$102,LTA!J$103:AN$103)</f>
        <v>143.17000000000002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301.61</v>
      </c>
      <c r="Z68" s="34">
        <f>IEX!N68</f>
        <v>0</v>
      </c>
      <c r="AA68" s="75">
        <f>STOA!H68</f>
        <v>446.21999999999997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28.10982398701956</v>
      </c>
      <c r="AD68">
        <f t="shared" ref="AD68:AD98" si="4">SUM(B68:AB68,AI68:AV68)-AC68</f>
        <v>3308.2554377266852</v>
      </c>
      <c r="AE68">
        <f>'IDT-1'!B68</f>
        <v>0</v>
      </c>
      <c r="AF68" s="24"/>
      <c r="AG68">
        <f t="shared" ref="AG68:AG98" si="5">SUM(AD68:AF68)</f>
        <v>3308.2554377266852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-5</v>
      </c>
      <c r="AM68" s="34">
        <f>RTM_PXI!H68</f>
        <v>0</v>
      </c>
      <c r="AN68" s="34">
        <f>RTM_PXI!N68</f>
        <v>0</v>
      </c>
      <c r="AO68" s="147">
        <f>GDAM_IEX!H68</f>
        <v>438.56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5.2775800000000004</v>
      </c>
      <c r="E69">
        <f>GT_NG!P69</f>
        <v>14.103453321627157</v>
      </c>
      <c r="F69">
        <f>GT_Spot!P69</f>
        <v>0</v>
      </c>
      <c r="G69">
        <f>PPCL_NG!P69</f>
        <v>80.84</v>
      </c>
      <c r="H69">
        <f>PPCL_Spot!P69</f>
        <v>0</v>
      </c>
      <c r="I69">
        <f>Bawana_NG!P69</f>
        <v>106.55583766259132</v>
      </c>
      <c r="J69">
        <f>Bawana_RLNG!P69</f>
        <v>0</v>
      </c>
      <c r="K69">
        <f>Bawana_Spot!P69</f>
        <v>100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1040.0624707398892</v>
      </c>
      <c r="P69" s="36">
        <v>118.51548305956781</v>
      </c>
      <c r="Q69" s="36">
        <v>38.29</v>
      </c>
      <c r="R69" s="38">
        <v>48.52</v>
      </c>
      <c r="S69" s="38">
        <v>7.6700000000000017</v>
      </c>
      <c r="T69" s="37">
        <f>SUMPRODUCT(LTA!J69:AN69,LTA!J$101:AN$101,LTA!J$103:AN$103)</f>
        <v>400.51</v>
      </c>
      <c r="U69" s="37">
        <f>SUMPRODUCT(LTA!J69:AN69,LTA!J$102:AN$102,LTA!J$103:AN$103)</f>
        <v>158.77000000000001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360.66</v>
      </c>
      <c r="Z69" s="34">
        <f>IEX!N69</f>
        <v>0</v>
      </c>
      <c r="AA69" s="75">
        <f>STOA!H69</f>
        <v>446.21999999999997</v>
      </c>
      <c r="AB69" s="75">
        <f>-STOA!N69</f>
        <v>0</v>
      </c>
      <c r="AC69">
        <f t="shared" si="3"/>
        <v>28.132060528182869</v>
      </c>
      <c r="AD69">
        <f t="shared" si="4"/>
        <v>3320.922764255492</v>
      </c>
      <c r="AE69">
        <f>'IDT-1'!B69</f>
        <v>0</v>
      </c>
      <c r="AF69" s="24"/>
      <c r="AG69">
        <f t="shared" si="5"/>
        <v>3320.922764255492</v>
      </c>
      <c r="AI69" s="34">
        <f>PXIL!H69</f>
        <v>0</v>
      </c>
      <c r="AJ69" s="34">
        <f>PXIL!N69</f>
        <v>0</v>
      </c>
      <c r="AK69" s="34">
        <f>RTM_IEX!H69</f>
        <v>30.92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7">
        <f>GDAM_IEX!H69</f>
        <v>392.14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5.2775800000000004</v>
      </c>
      <c r="E70">
        <f>GT_NG!P70</f>
        <v>14.103453321627157</v>
      </c>
      <c r="F70">
        <f>GT_Spot!P70</f>
        <v>0</v>
      </c>
      <c r="G70">
        <f>PPCL_NG!P70</f>
        <v>80.84</v>
      </c>
      <c r="H70">
        <f>PPCL_Spot!P70</f>
        <v>0</v>
      </c>
      <c r="I70">
        <f>Bawana_NG!P70</f>
        <v>106.55583766259132</v>
      </c>
      <c r="J70">
        <f>Bawana_RLNG!P70</f>
        <v>0</v>
      </c>
      <c r="K70">
        <f>Bawana_Spot!P70</f>
        <v>100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1036.8095558023324</v>
      </c>
      <c r="P70" s="36">
        <v>118.51548305956781</v>
      </c>
      <c r="Q70" s="36">
        <v>38.29</v>
      </c>
      <c r="R70" s="38">
        <v>48.52</v>
      </c>
      <c r="S70" s="38">
        <v>7.6700000000000017</v>
      </c>
      <c r="T70" s="37">
        <f>SUMPRODUCT(LTA!J70:AN70,LTA!J$101:AN$101,LTA!J$103:AN$103)</f>
        <v>360.82000000000005</v>
      </c>
      <c r="U70" s="37">
        <f>SUMPRODUCT(LTA!J70:AN70,LTA!J$102:AN$102,LTA!J$103:AN$103)</f>
        <v>158.57000000000002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433.33</v>
      </c>
      <c r="Z70" s="34">
        <f>IEX!N70</f>
        <v>0</v>
      </c>
      <c r="AA70" s="75">
        <f>STOA!H70</f>
        <v>446.21999999999997</v>
      </c>
      <c r="AB70" s="75">
        <f>-STOA!N70</f>
        <v>0</v>
      </c>
      <c r="AC70">
        <f t="shared" si="3"/>
        <v>27.899692042707393</v>
      </c>
      <c r="AD70">
        <f t="shared" si="4"/>
        <v>3293.4922178034108</v>
      </c>
      <c r="AE70">
        <f>'IDT-1'!B70</f>
        <v>0</v>
      </c>
      <c r="AF70" s="24"/>
      <c r="AG70">
        <f t="shared" si="5"/>
        <v>3293.4922178034108</v>
      </c>
      <c r="AI70" s="34">
        <f>PXIL!H70</f>
        <v>0</v>
      </c>
      <c r="AJ70" s="34">
        <f>PXIL!N70</f>
        <v>0</v>
      </c>
      <c r="AK70" s="34">
        <f>RTM_IEX!H70</f>
        <v>59.92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7">
        <f>GDAM_IEX!H70</f>
        <v>305.95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5.2775800000000004</v>
      </c>
      <c r="E71">
        <f>GT_NG!P71</f>
        <v>14.103453321627157</v>
      </c>
      <c r="F71">
        <f>GT_Spot!P71</f>
        <v>0</v>
      </c>
      <c r="G71">
        <f>PPCL_NG!P71</f>
        <v>80.84</v>
      </c>
      <c r="H71">
        <f>PPCL_Spot!P71</f>
        <v>0</v>
      </c>
      <c r="I71">
        <f>Bawana_NG!P71</f>
        <v>106.55583766259132</v>
      </c>
      <c r="J71">
        <f>Bawana_RLNG!P71</f>
        <v>0</v>
      </c>
      <c r="K71">
        <f>Bawana_Spot!P71</f>
        <v>100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1046.1803190010742</v>
      </c>
      <c r="P71" s="36">
        <v>118.51548305956781</v>
      </c>
      <c r="Q71" s="36">
        <v>38.29</v>
      </c>
      <c r="R71" s="38">
        <v>40.479999999999997</v>
      </c>
      <c r="S71" s="38">
        <v>7.6700000000000017</v>
      </c>
      <c r="T71" s="37">
        <f>SUMPRODUCT(LTA!J71:AN71,LTA!J$101:AN$101,LTA!J$103:AN$103)</f>
        <v>322.36</v>
      </c>
      <c r="U71" s="37">
        <f>SUMPRODUCT(LTA!J71:AN71,LTA!J$102:AN$102,LTA!J$103:AN$103)</f>
        <v>158.58000000000001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446.18</v>
      </c>
      <c r="AB71" s="75">
        <f>-STOA!N71</f>
        <v>0</v>
      </c>
      <c r="AC71">
        <f t="shared" si="3"/>
        <v>27.357171289397716</v>
      </c>
      <c r="AD71">
        <f t="shared" si="4"/>
        <v>3155.1355017554624</v>
      </c>
      <c r="AE71">
        <f>'IDT-1'!B71</f>
        <v>0</v>
      </c>
      <c r="AF71" s="24"/>
      <c r="AG71">
        <f t="shared" si="5"/>
        <v>3155.1355017554624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-37</v>
      </c>
      <c r="AM71" s="34">
        <f>RTM_PXI!H71</f>
        <v>0</v>
      </c>
      <c r="AN71" s="34">
        <f>RTM_PXI!N71</f>
        <v>0</v>
      </c>
      <c r="AO71" s="147">
        <f>GDAM_IEX!H71</f>
        <v>734.46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5.2775800000000004</v>
      </c>
      <c r="E72">
        <f>GT_NG!P72</f>
        <v>14.103453321627157</v>
      </c>
      <c r="F72">
        <f>GT_Spot!P72</f>
        <v>0</v>
      </c>
      <c r="G72">
        <f>PPCL_NG!P72</f>
        <v>80.84</v>
      </c>
      <c r="H72">
        <f>PPCL_Spot!P72</f>
        <v>0</v>
      </c>
      <c r="I72">
        <f>Bawana_NG!P72</f>
        <v>106.55583766259132</v>
      </c>
      <c r="J72">
        <f>Bawana_RLNG!P72</f>
        <v>0</v>
      </c>
      <c r="K72">
        <f>Bawana_Spot!P72</f>
        <v>100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1062.6095145800236</v>
      </c>
      <c r="P72" s="36">
        <v>118.51548305956781</v>
      </c>
      <c r="Q72" s="36">
        <v>38.29</v>
      </c>
      <c r="R72" s="38">
        <v>31.03</v>
      </c>
      <c r="S72" s="38">
        <v>7.6700000000000017</v>
      </c>
      <c r="T72" s="37">
        <f>SUMPRODUCT(LTA!J72:AN72,LTA!J$101:AN$101,LTA!J$103:AN$103)</f>
        <v>282.86</v>
      </c>
      <c r="U72" s="37">
        <f>SUMPRODUCT(LTA!J72:AN72,LTA!J$102:AN$102,LTA!J$103:AN$103)</f>
        <v>159.08000000000001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62.24</v>
      </c>
      <c r="Z72" s="34">
        <f>IEX!N72</f>
        <v>0</v>
      </c>
      <c r="AA72" s="75">
        <f>STOA!H72</f>
        <v>446.18</v>
      </c>
      <c r="AB72" s="75">
        <f>-STOA!N72</f>
        <v>0</v>
      </c>
      <c r="AC72">
        <f t="shared" si="3"/>
        <v>26.770954216811116</v>
      </c>
      <c r="AD72">
        <f t="shared" si="4"/>
        <v>3089.950914406998</v>
      </c>
      <c r="AE72">
        <f>'IDT-1'!B72</f>
        <v>0</v>
      </c>
      <c r="AF72" s="24"/>
      <c r="AG72">
        <f t="shared" si="5"/>
        <v>3089.950914406998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-35</v>
      </c>
      <c r="AM72" s="34">
        <f>RTM_PXI!H72</f>
        <v>0</v>
      </c>
      <c r="AN72" s="34">
        <f>RTM_PXI!N72</f>
        <v>0</v>
      </c>
      <c r="AO72" s="147">
        <f>GDAM_IEX!H72</f>
        <v>636.47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5.2775800000000004</v>
      </c>
      <c r="E73">
        <f>GT_NG!P73</f>
        <v>14.103453321627157</v>
      </c>
      <c r="F73">
        <f>GT_Spot!P73</f>
        <v>0</v>
      </c>
      <c r="G73">
        <f>PPCL_NG!P73</f>
        <v>80.84</v>
      </c>
      <c r="H73">
        <f>PPCL_Spot!P73</f>
        <v>0</v>
      </c>
      <c r="I73">
        <f>Bawana_NG!P73</f>
        <v>106.55583766259132</v>
      </c>
      <c r="J73">
        <f>Bawana_RLNG!P73</f>
        <v>0</v>
      </c>
      <c r="K73">
        <f>Bawana_Spot!P73</f>
        <v>100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1051.3932084782573</v>
      </c>
      <c r="P73" s="36">
        <v>118.51548305956781</v>
      </c>
      <c r="Q73" s="36">
        <v>38.29</v>
      </c>
      <c r="R73" s="38">
        <v>19.64</v>
      </c>
      <c r="S73" s="38">
        <v>7.6700000000000017</v>
      </c>
      <c r="T73" s="37">
        <f>SUMPRODUCT(LTA!J73:AN73,LTA!J$101:AN$101,LTA!J$103:AN$103)</f>
        <v>250.29000000000002</v>
      </c>
      <c r="U73" s="37">
        <f>SUMPRODUCT(LTA!J73:AN73,LTA!J$102:AN$102,LTA!J$103:AN$103)</f>
        <v>159.68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333.02</v>
      </c>
      <c r="Z73" s="34">
        <f>IEX!N73</f>
        <v>0</v>
      </c>
      <c r="AA73" s="75">
        <f>STOA!H73</f>
        <v>446.18</v>
      </c>
      <c r="AB73" s="75">
        <f>-STOA!N73</f>
        <v>0</v>
      </c>
      <c r="AC73">
        <f t="shared" si="3"/>
        <v>25.983598725185161</v>
      </c>
      <c r="AD73">
        <f t="shared" si="4"/>
        <v>3067.3019637968582</v>
      </c>
      <c r="AE73">
        <f>'IDT-1'!B73</f>
        <v>0</v>
      </c>
      <c r="AF73" s="24"/>
      <c r="AG73">
        <f t="shared" si="5"/>
        <v>3067.3019637968582</v>
      </c>
      <c r="AI73" s="34">
        <f>PXIL!H73</f>
        <v>0</v>
      </c>
      <c r="AJ73" s="34">
        <f>PXIL!N73</f>
        <v>0</v>
      </c>
      <c r="AK73" s="34">
        <f>RTM_IEX!H73</f>
        <v>25.13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7">
        <f>GDAM_IEX!H73</f>
        <v>336.7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5.2775800000000004</v>
      </c>
      <c r="E74">
        <f>GT_NG!P74</f>
        <v>14.103453321627157</v>
      </c>
      <c r="F74">
        <f>GT_Spot!P74</f>
        <v>0</v>
      </c>
      <c r="G74">
        <f>PPCL_NG!P74</f>
        <v>80.84</v>
      </c>
      <c r="H74">
        <f>PPCL_Spot!P74</f>
        <v>0</v>
      </c>
      <c r="I74">
        <f>Bawana_NG!P74</f>
        <v>106.55583766259132</v>
      </c>
      <c r="J74">
        <f>Bawana_RLNG!P74</f>
        <v>0</v>
      </c>
      <c r="K74">
        <f>Bawana_Spot!P74</f>
        <v>100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1125.4733563306543</v>
      </c>
      <c r="P74" s="36">
        <v>118.51548305956781</v>
      </c>
      <c r="Q74" s="36">
        <v>38.29</v>
      </c>
      <c r="R74" s="38">
        <v>11.53</v>
      </c>
      <c r="S74" s="38">
        <v>7.6700000000000017</v>
      </c>
      <c r="T74" s="37">
        <f>SUMPRODUCT(LTA!J74:AN74,LTA!J$101:AN$101,LTA!J$103:AN$103)</f>
        <v>212.82</v>
      </c>
      <c r="U74" s="37">
        <f>SUMPRODUCT(LTA!J74:AN74,LTA!J$102:AN$102,LTA!J$103:AN$103)</f>
        <v>160.08000000000001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465.23</v>
      </c>
      <c r="Z74" s="34">
        <f>IEX!N74</f>
        <v>0</v>
      </c>
      <c r="AA74" s="75">
        <f>STOA!H74</f>
        <v>446.18</v>
      </c>
      <c r="AB74" s="75">
        <f>-STOA!N74</f>
        <v>0</v>
      </c>
      <c r="AC74">
        <f t="shared" si="3"/>
        <v>26.00436396069108</v>
      </c>
      <c r="AD74">
        <f t="shared" si="4"/>
        <v>2993.431346413749</v>
      </c>
      <c r="AE74">
        <f>'IDT-1'!B74</f>
        <v>0</v>
      </c>
      <c r="AF74" s="24"/>
      <c r="AG74">
        <f t="shared" si="5"/>
        <v>2993.431346413749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-38</v>
      </c>
      <c r="AM74" s="34">
        <f>RTM_PXI!H74</f>
        <v>0</v>
      </c>
      <c r="AN74" s="34">
        <f>RTM_PXI!N74</f>
        <v>0</v>
      </c>
      <c r="AO74" s="147">
        <f>GDAM_IEX!H74</f>
        <v>164.87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5.3651919999999995</v>
      </c>
      <c r="E75">
        <f>GT_NG!P75</f>
        <v>14.226807140766756</v>
      </c>
      <c r="F75">
        <f>GT_Spot!P75</f>
        <v>0</v>
      </c>
      <c r="G75">
        <f>PPCL_NG!P75</f>
        <v>80.959999999999994</v>
      </c>
      <c r="H75">
        <f>PPCL_Spot!P75</f>
        <v>0</v>
      </c>
      <c r="I75">
        <f>Bawana_NG!P75</f>
        <v>106.55583766259132</v>
      </c>
      <c r="J75">
        <f>Bawana_RLNG!P75</f>
        <v>0</v>
      </c>
      <c r="K75">
        <f>Bawana_Spot!P75</f>
        <v>100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1233.6317832123975</v>
      </c>
      <c r="P75" s="36">
        <v>118.51548305956781</v>
      </c>
      <c r="Q75" s="36">
        <v>38.29</v>
      </c>
      <c r="R75" s="38">
        <v>0</v>
      </c>
      <c r="S75" s="38">
        <v>7.6700000000000017</v>
      </c>
      <c r="T75" s="37">
        <f>SUMPRODUCT(LTA!J75:AN75,LTA!J$101:AN$101,LTA!J$103:AN$103)</f>
        <v>178.69</v>
      </c>
      <c r="U75" s="37">
        <f>SUMPRODUCT(LTA!J75:AN75,LTA!J$102:AN$102,LTA!J$103:AN$103)</f>
        <v>164.77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373.7</v>
      </c>
      <c r="Z75" s="34">
        <f>IEX!N75</f>
        <v>0</v>
      </c>
      <c r="AA75" s="75">
        <f>STOA!H75</f>
        <v>372.73</v>
      </c>
      <c r="AB75" s="75">
        <f>-STOA!N75</f>
        <v>0</v>
      </c>
      <c r="AC75">
        <f t="shared" si="3"/>
        <v>24.901926865832714</v>
      </c>
      <c r="AD75">
        <f t="shared" si="4"/>
        <v>2939.6131762094906</v>
      </c>
      <c r="AE75">
        <f>'IDT-1'!B75</f>
        <v>0</v>
      </c>
      <c r="AF75" s="24"/>
      <c r="AG75">
        <f t="shared" si="5"/>
        <v>2939.6131762094906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7">
        <f>GDAM_IEX!H75</f>
        <v>169.41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5.3651919999999995</v>
      </c>
      <c r="E76">
        <f>GT_NG!P76</f>
        <v>14.226807140766756</v>
      </c>
      <c r="F76">
        <f>GT_Spot!P76</f>
        <v>0</v>
      </c>
      <c r="G76">
        <f>PPCL_NG!P76</f>
        <v>80.959999999999994</v>
      </c>
      <c r="H76">
        <f>PPCL_Spot!P76</f>
        <v>0</v>
      </c>
      <c r="I76">
        <f>Bawana_NG!P76</f>
        <v>106.55583766259132</v>
      </c>
      <c r="J76">
        <f>Bawana_RLNG!P76</f>
        <v>0</v>
      </c>
      <c r="K76">
        <f>Bawana_Spot!P76</f>
        <v>100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1273.3812398737805</v>
      </c>
      <c r="P76" s="36">
        <v>118.51548305956781</v>
      </c>
      <c r="Q76" s="36">
        <v>38.29</v>
      </c>
      <c r="R76" s="38">
        <v>0</v>
      </c>
      <c r="S76" s="38">
        <v>7.6700000000000017</v>
      </c>
      <c r="T76" s="37">
        <f>SUMPRODUCT(LTA!J76:AN76,LTA!J$101:AN$101,LTA!J$103:AN$103)</f>
        <v>154.58999999999997</v>
      </c>
      <c r="U76" s="37">
        <f>SUMPRODUCT(LTA!J76:AN76,LTA!J$102:AN$102,LTA!J$103:AN$103)</f>
        <v>164.26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502.51</v>
      </c>
      <c r="Z76" s="34">
        <f>IEX!N76</f>
        <v>0</v>
      </c>
      <c r="AA76" s="75">
        <f>STOA!H76</f>
        <v>372.73</v>
      </c>
      <c r="AB76" s="75">
        <f>-STOA!N76</f>
        <v>0</v>
      </c>
      <c r="AC76">
        <f t="shared" si="3"/>
        <v>24.967606506709675</v>
      </c>
      <c r="AD76">
        <f t="shared" si="4"/>
        <v>2881.0869532299971</v>
      </c>
      <c r="AE76">
        <f>'IDT-1'!B76</f>
        <v>0</v>
      </c>
      <c r="AF76" s="24"/>
      <c r="AG76">
        <f t="shared" si="5"/>
        <v>2881.0869532299971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-33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5.3651919999999995</v>
      </c>
      <c r="E77">
        <f>GT_NG!P77</f>
        <v>14.226807140766756</v>
      </c>
      <c r="F77">
        <f>GT_Spot!P77</f>
        <v>0</v>
      </c>
      <c r="G77">
        <f>PPCL_NG!P77</f>
        <v>80.959999999999994</v>
      </c>
      <c r="H77">
        <f>PPCL_Spot!P77</f>
        <v>0</v>
      </c>
      <c r="I77">
        <f>Bawana_NG!P77</f>
        <v>106.55583766259132</v>
      </c>
      <c r="J77">
        <f>Bawana_RLNG!P77</f>
        <v>0</v>
      </c>
      <c r="K77">
        <f>Bawana_Spot!P77</f>
        <v>100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1284.3348812565816</v>
      </c>
      <c r="P77" s="36">
        <v>118.51548305956781</v>
      </c>
      <c r="Q77" s="36">
        <v>38.29</v>
      </c>
      <c r="R77" s="38">
        <v>0</v>
      </c>
      <c r="S77" s="38">
        <v>7.6700000000000017</v>
      </c>
      <c r="T77" s="37">
        <f>SUMPRODUCT(LTA!J77:AN77,LTA!J$101:AN$101,LTA!J$103:AN$103)</f>
        <v>138.99</v>
      </c>
      <c r="U77" s="37">
        <f>SUMPRODUCT(LTA!J77:AN77,LTA!J$102:AN$102,LTA!J$103:AN$103)</f>
        <v>158.26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436.81</v>
      </c>
      <c r="Z77" s="34">
        <f>IEX!N77</f>
        <v>0</v>
      </c>
      <c r="AA77" s="75">
        <f>STOA!H77</f>
        <v>372.73</v>
      </c>
      <c r="AB77" s="75">
        <f>-STOA!N77</f>
        <v>0</v>
      </c>
      <c r="AC77">
        <f t="shared" si="3"/>
        <v>24.529604879722534</v>
      </c>
      <c r="AD77">
        <f t="shared" si="4"/>
        <v>2781.1785962397844</v>
      </c>
      <c r="AE77">
        <f>'IDT-1'!B77</f>
        <v>0</v>
      </c>
      <c r="AF77" s="24"/>
      <c r="AG77">
        <f t="shared" si="5"/>
        <v>2781.1785962397844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-57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5.3651919999999995</v>
      </c>
      <c r="E78">
        <f>GT_NG!P78</f>
        <v>14.226807140766756</v>
      </c>
      <c r="F78">
        <f>GT_Spot!P78</f>
        <v>0</v>
      </c>
      <c r="G78">
        <f>PPCL_NG!P78</f>
        <v>80.959999999999994</v>
      </c>
      <c r="H78">
        <f>PPCL_Spot!P78</f>
        <v>0</v>
      </c>
      <c r="I78">
        <f>Bawana_NG!P78</f>
        <v>106.55583766259132</v>
      </c>
      <c r="J78">
        <f>Bawana_RLNG!P78</f>
        <v>0</v>
      </c>
      <c r="K78">
        <f>Bawana_Spot!P78</f>
        <v>100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1300.1973620602967</v>
      </c>
      <c r="P78" s="36">
        <v>118.51548305956781</v>
      </c>
      <c r="Q78" s="36">
        <v>38.29</v>
      </c>
      <c r="R78" s="38">
        <v>0</v>
      </c>
      <c r="S78" s="38">
        <v>7.6700000000000017</v>
      </c>
      <c r="T78" s="37">
        <f>SUMPRODUCT(LTA!J78:AN78,LTA!J$101:AN$101,LTA!J$103:AN$103)</f>
        <v>125.75</v>
      </c>
      <c r="U78" s="37">
        <f>SUMPRODUCT(LTA!J78:AN78,LTA!J$102:AN$102,LTA!J$103:AN$103)</f>
        <v>158.26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410.72</v>
      </c>
      <c r="Z78" s="34">
        <f>IEX!N78</f>
        <v>0</v>
      </c>
      <c r="AA78" s="75">
        <f>STOA!H78</f>
        <v>372.73</v>
      </c>
      <c r="AB78" s="75">
        <f>-STOA!N78</f>
        <v>0</v>
      </c>
      <c r="AC78">
        <f t="shared" si="3"/>
        <v>24.535785503871082</v>
      </c>
      <c r="AD78">
        <f t="shared" si="4"/>
        <v>2733.7048964193514</v>
      </c>
      <c r="AE78">
        <f>'IDT-1'!B78</f>
        <v>0</v>
      </c>
      <c r="AF78" s="24"/>
      <c r="AG78">
        <f t="shared" si="5"/>
        <v>2733.7048964193514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-81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5.3651919999999995</v>
      </c>
      <c r="E79">
        <f>GT_NG!P79</f>
        <v>14.226807140766756</v>
      </c>
      <c r="F79">
        <f>GT_Spot!P79</f>
        <v>0</v>
      </c>
      <c r="G79">
        <f>PPCL_NG!P79</f>
        <v>80.959999999999994</v>
      </c>
      <c r="H79">
        <f>PPCL_Spot!P79</f>
        <v>0</v>
      </c>
      <c r="I79">
        <f>Bawana_NG!P79</f>
        <v>134.60508830183173</v>
      </c>
      <c r="J79">
        <f>Bawana_RLNG!P79</f>
        <v>0</v>
      </c>
      <c r="K79">
        <f>Bawana_Spot!P79</f>
        <v>277.03916058659553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1321.5210394554208</v>
      </c>
      <c r="P79" s="36">
        <v>118.51548305956781</v>
      </c>
      <c r="Q79" s="36">
        <v>38.29</v>
      </c>
      <c r="R79" s="38">
        <v>0</v>
      </c>
      <c r="S79" s="38">
        <v>7.6700000000000017</v>
      </c>
      <c r="T79" s="37">
        <f>SUMPRODUCT(LTA!J79:AN79,LTA!J$101:AN$101,LTA!J$103:AN$103)</f>
        <v>122.83</v>
      </c>
      <c r="U79" s="37">
        <f>SUMPRODUCT(LTA!J79:AN79,LTA!J$102:AN$102,LTA!J$103:AN$103)</f>
        <v>158.06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566.01</v>
      </c>
      <c r="AB79" s="75">
        <f>-STOA!N79</f>
        <v>0</v>
      </c>
      <c r="AC79">
        <f t="shared" si="3"/>
        <v>24.166655272571134</v>
      </c>
      <c r="AD79">
        <f t="shared" si="4"/>
        <v>2852.8161152716116</v>
      </c>
      <c r="AE79">
        <f>'IDT-1'!B79</f>
        <v>0</v>
      </c>
      <c r="AF79" s="24"/>
      <c r="AG79">
        <f t="shared" si="5"/>
        <v>2852.8161152716116</v>
      </c>
      <c r="AI79" s="34">
        <f>PXIL!H79</f>
        <v>0</v>
      </c>
      <c r="AJ79" s="34">
        <f>PXIL!N79</f>
        <v>0</v>
      </c>
      <c r="AK79" s="34">
        <f>RTM_IEX!H79</f>
        <v>31.89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5.3651919999999995</v>
      </c>
      <c r="E80">
        <f>GT_NG!P80</f>
        <v>14.226807140766756</v>
      </c>
      <c r="F80">
        <f>GT_Spot!P80</f>
        <v>0</v>
      </c>
      <c r="G80">
        <f>PPCL_NG!P80</f>
        <v>80.959999999999994</v>
      </c>
      <c r="H80">
        <f>PPCL_Spot!P80</f>
        <v>0</v>
      </c>
      <c r="I80">
        <f>Bawana_NG!P80</f>
        <v>134.60508830183173</v>
      </c>
      <c r="J80">
        <f>Bawana_RLNG!P80</f>
        <v>0</v>
      </c>
      <c r="K80">
        <f>Bawana_Spot!P80</f>
        <v>277.03916058659553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1321.5211195299223</v>
      </c>
      <c r="P80" s="36">
        <v>118.51548305956781</v>
      </c>
      <c r="Q80" s="36">
        <v>38.29</v>
      </c>
      <c r="R80" s="38">
        <v>0</v>
      </c>
      <c r="S80" s="38">
        <v>7.6700000000000017</v>
      </c>
      <c r="T80" s="37">
        <f>SUMPRODUCT(LTA!J80:AN80,LTA!J$101:AN$101,LTA!J$103:AN$103)</f>
        <v>117.30000000000001</v>
      </c>
      <c r="U80" s="37">
        <f>SUMPRODUCT(LTA!J80:AN80,LTA!J$102:AN$102,LTA!J$103:AN$103)</f>
        <v>157.66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566.01</v>
      </c>
      <c r="AB80" s="75">
        <f>-STOA!N80</f>
        <v>0</v>
      </c>
      <c r="AC80">
        <f t="shared" si="3"/>
        <v>24.205379945196945</v>
      </c>
      <c r="AD80">
        <f t="shared" si="4"/>
        <v>2857.3874706734873</v>
      </c>
      <c r="AE80">
        <f>'IDT-1'!B80</f>
        <v>0</v>
      </c>
      <c r="AF80" s="24"/>
      <c r="AG80">
        <f t="shared" si="5"/>
        <v>2857.3874706734873</v>
      </c>
      <c r="AI80" s="34">
        <f>PXIL!H80</f>
        <v>0</v>
      </c>
      <c r="AJ80" s="34">
        <f>PXIL!N80</f>
        <v>0</v>
      </c>
      <c r="AK80" s="34">
        <f>RTM_IEX!H80</f>
        <v>42.43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5.3651919999999995</v>
      </c>
      <c r="E81">
        <f>GT_NG!P81</f>
        <v>14.226807140766756</v>
      </c>
      <c r="F81">
        <f>GT_Spot!P81</f>
        <v>0</v>
      </c>
      <c r="G81">
        <f>PPCL_NG!P81</f>
        <v>80.959999999999994</v>
      </c>
      <c r="H81">
        <f>PPCL_Spot!P81</f>
        <v>0</v>
      </c>
      <c r="I81">
        <f>Bawana_NG!P81</f>
        <v>134.60526121241992</v>
      </c>
      <c r="J81">
        <f>Bawana_RLNG!P81</f>
        <v>0</v>
      </c>
      <c r="K81">
        <f>Bawana_Spot!P81</f>
        <v>225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1325.0552527615221</v>
      </c>
      <c r="P81" s="36">
        <v>118.51548305956781</v>
      </c>
      <c r="Q81" s="36">
        <v>38.29</v>
      </c>
      <c r="R81" s="38">
        <v>0</v>
      </c>
      <c r="S81" s="38">
        <v>7.6700000000000017</v>
      </c>
      <c r="T81" s="37">
        <f>SUMPRODUCT(LTA!J81:AN81,LTA!J$101:AN$101,LTA!J$103:AN$103)</f>
        <v>115.67</v>
      </c>
      <c r="U81" s="37">
        <f>SUMPRODUCT(LTA!J81:AN81,LTA!J$102:AN$102,LTA!J$103:AN$103)</f>
        <v>159.76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657.81999999999994</v>
      </c>
      <c r="AB81" s="75">
        <f>-STOA!N81</f>
        <v>0</v>
      </c>
      <c r="AC81">
        <f t="shared" si="3"/>
        <v>24.369160006911923</v>
      </c>
      <c r="AD81">
        <f t="shared" si="4"/>
        <v>2840.5688361673642</v>
      </c>
      <c r="AE81">
        <f>'IDT-1'!B81</f>
        <v>0</v>
      </c>
      <c r="AF81" s="24"/>
      <c r="AG81">
        <f t="shared" si="5"/>
        <v>2840.5688361673642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-18</v>
      </c>
      <c r="AM81" s="34">
        <f>RTM_PXI!H81</f>
        <v>0</v>
      </c>
      <c r="AN81" s="34">
        <f>RTM_PXI!N81</f>
        <v>0</v>
      </c>
      <c r="AO81" s="147">
        <f>GDAM_IEX!H81</f>
        <v>0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5.3651919999999995</v>
      </c>
      <c r="E82">
        <f>GT_NG!P82</f>
        <v>14.226807140766756</v>
      </c>
      <c r="F82">
        <f>GT_Spot!P82</f>
        <v>0</v>
      </c>
      <c r="G82">
        <f>PPCL_NG!P82</f>
        <v>80.959999999999994</v>
      </c>
      <c r="H82">
        <f>PPCL_Spot!P82</f>
        <v>0</v>
      </c>
      <c r="I82">
        <f>Bawana_NG!P82</f>
        <v>134.60526121241992</v>
      </c>
      <c r="J82">
        <f>Bawana_RLNG!P82</f>
        <v>0</v>
      </c>
      <c r="K82">
        <f>Bawana_Spot!P82</f>
        <v>260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1321.5212249462777</v>
      </c>
      <c r="P82" s="36">
        <v>118.51548305956781</v>
      </c>
      <c r="Q82" s="36">
        <v>38.29</v>
      </c>
      <c r="R82" s="38">
        <v>0</v>
      </c>
      <c r="S82" s="38">
        <v>7.6700000000000017</v>
      </c>
      <c r="T82" s="37">
        <f>SUMPRODUCT(LTA!J82:AN82,LTA!J$101:AN$101,LTA!J$103:AN$103)</f>
        <v>115.34</v>
      </c>
      <c r="U82" s="37">
        <f>SUMPRODUCT(LTA!J82:AN82,LTA!J$102:AN$102,LTA!J$103:AN$103)</f>
        <v>159.76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657.81999999999994</v>
      </c>
      <c r="AB82" s="75">
        <f>-STOA!N82</f>
        <v>0</v>
      </c>
      <c r="AC82">
        <f t="shared" si="3"/>
        <v>24.613759857814092</v>
      </c>
      <c r="AD82">
        <f t="shared" si="4"/>
        <v>2873.4602085012179</v>
      </c>
      <c r="AE82">
        <f>'IDT-1'!B82</f>
        <v>0</v>
      </c>
      <c r="AF82" s="24"/>
      <c r="AG82">
        <f t="shared" si="5"/>
        <v>2873.4602085012179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-16</v>
      </c>
      <c r="AM82" s="34">
        <f>RTM_PXI!H82</f>
        <v>0</v>
      </c>
      <c r="AN82" s="34">
        <f>RTM_PXI!N82</f>
        <v>0</v>
      </c>
      <c r="AO82" s="147">
        <f>GDAM_IEX!H82</f>
        <v>0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5.3651919999999995</v>
      </c>
      <c r="E83">
        <f>GT_NG!P83</f>
        <v>14.226807140766756</v>
      </c>
      <c r="F83">
        <f>GT_Spot!P83</f>
        <v>0</v>
      </c>
      <c r="G83">
        <f>PPCL_NG!P83</f>
        <v>82.39</v>
      </c>
      <c r="H83">
        <f>PPCL_Spot!P83</f>
        <v>0</v>
      </c>
      <c r="I83">
        <f>Bawana_NG!P83</f>
        <v>106.55583766259132</v>
      </c>
      <c r="J83">
        <f>Bawana_RLNG!P83</f>
        <v>0</v>
      </c>
      <c r="K83">
        <f>Bawana_Spot!P83</f>
        <v>354.03915511645664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1321.5212249462777</v>
      </c>
      <c r="P83" s="36">
        <v>118.51548305956781</v>
      </c>
      <c r="Q83" s="36">
        <v>38.29</v>
      </c>
      <c r="R83" s="38">
        <v>0</v>
      </c>
      <c r="S83" s="38">
        <v>7.6700000000000017</v>
      </c>
      <c r="T83" s="37">
        <f>SUMPRODUCT(LTA!J83:AN83,LTA!J$101:AN$101,LTA!J$103:AN$103)</f>
        <v>114.67</v>
      </c>
      <c r="U83" s="37">
        <f>SUMPRODUCT(LTA!J83:AN83,LTA!J$102:AN$102,LTA!J$103:AN$103)</f>
        <v>163.76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657.81999999999994</v>
      </c>
      <c r="AB83" s="75">
        <f>-STOA!N83</f>
        <v>0</v>
      </c>
      <c r="AC83">
        <f t="shared" si="3"/>
        <v>25.072519079375539</v>
      </c>
      <c r="AD83">
        <f t="shared" si="4"/>
        <v>2959.7511808462841</v>
      </c>
      <c r="AE83">
        <f>'IDT-1'!B83</f>
        <v>0</v>
      </c>
      <c r="AF83" s="24"/>
      <c r="AG83">
        <f t="shared" si="5"/>
        <v>2959.7511808462841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5.3651919999999995</v>
      </c>
      <c r="E84">
        <f>GT_NG!P84</f>
        <v>14.226807140766756</v>
      </c>
      <c r="F84">
        <f>GT_Spot!P84</f>
        <v>0</v>
      </c>
      <c r="G84">
        <f>PPCL_NG!P84</f>
        <v>82.39</v>
      </c>
      <c r="H84">
        <f>PPCL_Spot!P84</f>
        <v>0</v>
      </c>
      <c r="I84">
        <f>Bawana_NG!P84</f>
        <v>106.55583766259132</v>
      </c>
      <c r="J84">
        <f>Bawana_RLNG!P84</f>
        <v>0</v>
      </c>
      <c r="K84">
        <f>Bawana_Spot!P84</f>
        <v>379.03916149013361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1325.0552527615221</v>
      </c>
      <c r="P84" s="36">
        <v>118.51548305956781</v>
      </c>
      <c r="Q84" s="36">
        <v>38.29</v>
      </c>
      <c r="R84" s="38">
        <v>0</v>
      </c>
      <c r="S84" s="38">
        <v>7.6700000000000017</v>
      </c>
      <c r="T84" s="37">
        <f>SUMPRODUCT(LTA!J84:AN84,LTA!J$101:AN$101,LTA!J$103:AN$103)</f>
        <v>114.67</v>
      </c>
      <c r="U84" s="37">
        <f>SUMPRODUCT(LTA!J84:AN84,LTA!J$102:AN$102,LTA!J$103:AN$103)</f>
        <v>163.76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13.44</v>
      </c>
      <c r="Z84" s="34">
        <f>IEX!N84</f>
        <v>0</v>
      </c>
      <c r="AA84" s="75">
        <f>STOA!H84</f>
        <v>657.81999999999994</v>
      </c>
      <c r="AB84" s="75">
        <f>-STOA!N84</f>
        <v>0</v>
      </c>
      <c r="AC84">
        <f t="shared" si="3"/>
        <v>25.466008966562484</v>
      </c>
      <c r="AD84">
        <f t="shared" si="4"/>
        <v>3006.2017251480188</v>
      </c>
      <c r="AE84">
        <f>'IDT-1'!B84</f>
        <v>0</v>
      </c>
      <c r="AF84" s="24"/>
      <c r="AG84">
        <f t="shared" si="5"/>
        <v>3006.2017251480188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7">
        <f>GDAM_IEX!H84</f>
        <v>4.87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5.3651919999999995</v>
      </c>
      <c r="E85">
        <f>GT_NG!P85</f>
        <v>14.226807140766756</v>
      </c>
      <c r="F85">
        <f>GT_Spot!P85</f>
        <v>0</v>
      </c>
      <c r="G85">
        <f>PPCL_NG!P85</f>
        <v>82.39</v>
      </c>
      <c r="H85">
        <f>PPCL_Spot!P85</f>
        <v>0</v>
      </c>
      <c r="I85">
        <f>Bawana_NG!P85</f>
        <v>106.55583766259132</v>
      </c>
      <c r="J85">
        <f>Bawana_RLNG!P85</f>
        <v>0</v>
      </c>
      <c r="K85">
        <f>Bawana_Spot!P85</f>
        <v>409.0391147086832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1304.6249247763169</v>
      </c>
      <c r="P85" s="36">
        <v>118.51548305956781</v>
      </c>
      <c r="Q85" s="36">
        <v>38.29</v>
      </c>
      <c r="R85" s="38">
        <v>0</v>
      </c>
      <c r="S85" s="38">
        <v>7.6700000000000017</v>
      </c>
      <c r="T85" s="37">
        <f>SUMPRODUCT(LTA!J85:AN85,LTA!J$101:AN$101,LTA!J$103:AN$103)</f>
        <v>114.33</v>
      </c>
      <c r="U85" s="37">
        <f>SUMPRODUCT(LTA!J85:AN85,LTA!J$102:AN$102,LTA!J$103:AN$103)</f>
        <v>164.26999999999998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39.78</v>
      </c>
      <c r="Z85" s="34">
        <f>IEX!N85</f>
        <v>0</v>
      </c>
      <c r="AA85" s="75">
        <f>STOA!H85</f>
        <v>657.81999999999994</v>
      </c>
      <c r="AB85" s="75">
        <f>-STOA!N85</f>
        <v>0</v>
      </c>
      <c r="AC85">
        <f t="shared" si="3"/>
        <v>25.843333818522581</v>
      </c>
      <c r="AD85">
        <f t="shared" si="4"/>
        <v>3050.7440255294036</v>
      </c>
      <c r="AE85">
        <f>'IDT-1'!B85</f>
        <v>0</v>
      </c>
      <c r="AF85" s="24"/>
      <c r="AG85">
        <f t="shared" si="5"/>
        <v>3050.7440255294036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7">
        <f>GDAM_IEX!H85</f>
        <v>13.71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5.3651919999999995</v>
      </c>
      <c r="E86">
        <f>GT_NG!P86</f>
        <v>14.226807140766756</v>
      </c>
      <c r="F86">
        <f>GT_Spot!P86</f>
        <v>0</v>
      </c>
      <c r="G86">
        <f>PPCL_NG!P86</f>
        <v>82.39</v>
      </c>
      <c r="H86">
        <f>PPCL_Spot!P86</f>
        <v>0</v>
      </c>
      <c r="I86">
        <f>Bawana_NG!P86</f>
        <v>106.55583766259132</v>
      </c>
      <c r="J86">
        <f>Bawana_RLNG!P86</f>
        <v>0</v>
      </c>
      <c r="K86">
        <f>Bawana_Spot!P86</f>
        <v>456.03912475049907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1291.0879263499103</v>
      </c>
      <c r="P86" s="36">
        <v>118.51548305956781</v>
      </c>
      <c r="Q86" s="36">
        <v>38.29</v>
      </c>
      <c r="R86" s="38">
        <v>0</v>
      </c>
      <c r="S86" s="38">
        <v>7.6700000000000017</v>
      </c>
      <c r="T86" s="37">
        <f>SUMPRODUCT(LTA!J86:AN86,LTA!J$101:AN$101,LTA!J$103:AN$103)</f>
        <v>114.01</v>
      </c>
      <c r="U86" s="37">
        <f>SUMPRODUCT(LTA!J86:AN86,LTA!J$102:AN$102,LTA!J$103:AN$103)</f>
        <v>163.07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51.7</v>
      </c>
      <c r="Z86" s="34">
        <f>IEX!N86</f>
        <v>0</v>
      </c>
      <c r="AA86" s="75">
        <f>STOA!H86</f>
        <v>657.81999999999994</v>
      </c>
      <c r="AB86" s="75">
        <f>-STOA!N86</f>
        <v>0</v>
      </c>
      <c r="AC86">
        <f t="shared" si="3"/>
        <v>26.279151116092013</v>
      </c>
      <c r="AD86">
        <f t="shared" si="4"/>
        <v>3102.1912198472432</v>
      </c>
      <c r="AE86">
        <f>'IDT-1'!B86</f>
        <v>0</v>
      </c>
      <c r="AF86" s="24"/>
      <c r="AG86">
        <f t="shared" si="5"/>
        <v>3102.1912198472432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7">
        <f>GDAM_IEX!H86</f>
        <v>21.73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5.3651919999999995</v>
      </c>
      <c r="E87">
        <f>GT_NG!P87</f>
        <v>14.226807140766756</v>
      </c>
      <c r="F87">
        <f>GT_Spot!P87</f>
        <v>0</v>
      </c>
      <c r="G87">
        <f>PPCL_NG!P87</f>
        <v>82.39</v>
      </c>
      <c r="H87">
        <f>PPCL_Spot!P87</f>
        <v>0</v>
      </c>
      <c r="I87">
        <f>Bawana_NG!P87</f>
        <v>106.55583766259132</v>
      </c>
      <c r="J87">
        <f>Bawana_RLNG!P87</f>
        <v>0</v>
      </c>
      <c r="K87">
        <f>Bawana_Spot!P87</f>
        <v>366.04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1291.0879263499103</v>
      </c>
      <c r="P87" s="36">
        <v>118.51548305956781</v>
      </c>
      <c r="Q87" s="36">
        <v>38.29</v>
      </c>
      <c r="R87" s="38">
        <v>0</v>
      </c>
      <c r="S87" s="38">
        <v>7.6700000000000017</v>
      </c>
      <c r="T87" s="37">
        <f>SUMPRODUCT(LTA!J87:AN87,LTA!J$101:AN$101,LTA!J$103:AN$103)</f>
        <v>113.01</v>
      </c>
      <c r="U87" s="37">
        <f>SUMPRODUCT(LTA!J87:AN87,LTA!J$102:AN$102,LTA!J$103:AN$103)</f>
        <v>163.69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897.49000000000024</v>
      </c>
      <c r="AB87" s="75">
        <f>-STOA!N87</f>
        <v>0</v>
      </c>
      <c r="AC87">
        <f t="shared" si="3"/>
        <v>26.967209414537159</v>
      </c>
      <c r="AD87">
        <f t="shared" si="4"/>
        <v>3171.3640367982994</v>
      </c>
      <c r="AE87">
        <f>'IDT-1'!B87</f>
        <v>0</v>
      </c>
      <c r="AF87" s="24"/>
      <c r="AG87">
        <f t="shared" si="5"/>
        <v>3171.3640367982994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-6</v>
      </c>
      <c r="AM87" s="34">
        <f>RTM_PXI!H87</f>
        <v>0</v>
      </c>
      <c r="AN87" s="34">
        <f>RTM_PXI!N87</f>
        <v>0</v>
      </c>
      <c r="AO87" s="147">
        <f>GDAM_IEX!H87</f>
        <v>0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5.3651919999999995</v>
      </c>
      <c r="E88">
        <f>GT_NG!P88</f>
        <v>14.226807140766756</v>
      </c>
      <c r="F88">
        <f>GT_Spot!P88</f>
        <v>0</v>
      </c>
      <c r="G88">
        <f>PPCL_NG!P88</f>
        <v>82.39</v>
      </c>
      <c r="H88">
        <f>PPCL_Spot!P88</f>
        <v>0</v>
      </c>
      <c r="I88">
        <f>Bawana_NG!P88</f>
        <v>106.55583766259132</v>
      </c>
      <c r="J88">
        <f>Bawana_RLNG!P88</f>
        <v>0</v>
      </c>
      <c r="K88">
        <f>Bawana_Spot!P88</f>
        <v>477.0391512347876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1285.7035929470514</v>
      </c>
      <c r="P88" s="36">
        <v>118.51548305956781</v>
      </c>
      <c r="Q88" s="36">
        <v>38.29</v>
      </c>
      <c r="R88" s="38">
        <v>0</v>
      </c>
      <c r="S88" s="38">
        <v>7.6700000000000017</v>
      </c>
      <c r="T88" s="37">
        <f>SUMPRODUCT(LTA!J88:AN88,LTA!J$101:AN$101,LTA!J$103:AN$103)</f>
        <v>111.66</v>
      </c>
      <c r="U88" s="37">
        <f>SUMPRODUCT(LTA!J88:AN88,LTA!J$102:AN$102,LTA!J$103:AN$103)</f>
        <v>162.29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897.49000000000024</v>
      </c>
      <c r="AB88" s="75">
        <f>-STOA!N88</f>
        <v>0</v>
      </c>
      <c r="AC88">
        <f t="shared" si="3"/>
        <v>28.068466300622251</v>
      </c>
      <c r="AD88">
        <f t="shared" si="4"/>
        <v>3245.1275977441428</v>
      </c>
      <c r="AE88">
        <f>'IDT-1'!B88</f>
        <v>0</v>
      </c>
      <c r="AF88" s="24"/>
      <c r="AG88">
        <f t="shared" si="5"/>
        <v>3245.1275977441428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-34</v>
      </c>
      <c r="AM88" s="34">
        <f>RTM_PXI!H88</f>
        <v>0</v>
      </c>
      <c r="AN88" s="34">
        <f>RTM_PXI!N88</f>
        <v>0</v>
      </c>
      <c r="AO88" s="147">
        <f>GDAM_IEX!H88</f>
        <v>0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5.3651919999999995</v>
      </c>
      <c r="E89">
        <f>GT_NG!P89</f>
        <v>14.226807140766756</v>
      </c>
      <c r="F89">
        <f>GT_Spot!P89</f>
        <v>0</v>
      </c>
      <c r="G89">
        <f>PPCL_NG!P89</f>
        <v>82.39</v>
      </c>
      <c r="H89">
        <f>PPCL_Spot!P89</f>
        <v>0</v>
      </c>
      <c r="I89">
        <f>Bawana_NG!P89</f>
        <v>106.55583766259132</v>
      </c>
      <c r="J89">
        <f>Bawana_RLNG!P89</f>
        <v>0</v>
      </c>
      <c r="K89">
        <f>Bawana_Spot!P89</f>
        <v>527.04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1285.7035929470514</v>
      </c>
      <c r="P89" s="36">
        <v>118.51548305956781</v>
      </c>
      <c r="Q89" s="36">
        <v>38.29</v>
      </c>
      <c r="R89" s="38">
        <v>0</v>
      </c>
      <c r="S89" s="38">
        <v>7.6700000000000017</v>
      </c>
      <c r="T89" s="37">
        <f>SUMPRODUCT(LTA!J89:AN89,LTA!J$101:AN$101,LTA!J$103:AN$103)</f>
        <v>104</v>
      </c>
      <c r="U89" s="37">
        <f>SUMPRODUCT(LTA!J89:AN89,LTA!J$102:AN$102,LTA!J$103:AN$103)</f>
        <v>157.68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8.66</v>
      </c>
      <c r="Z89" s="34">
        <f>IEX!N89</f>
        <v>0</v>
      </c>
      <c r="AA89" s="75">
        <f>STOA!H89</f>
        <v>897.49000000000024</v>
      </c>
      <c r="AB89" s="75">
        <f>-STOA!N89</f>
        <v>0</v>
      </c>
      <c r="AC89">
        <f t="shared" si="3"/>
        <v>28.482748587974925</v>
      </c>
      <c r="AD89">
        <f t="shared" si="4"/>
        <v>3292.0241642220021</v>
      </c>
      <c r="AE89">
        <f>'IDT-1'!B89</f>
        <v>0</v>
      </c>
      <c r="AF89" s="24"/>
      <c r="AG89">
        <f t="shared" si="5"/>
        <v>3292.0241642220021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-35</v>
      </c>
      <c r="AM89" s="34">
        <f>RTM_PXI!H89</f>
        <v>0</v>
      </c>
      <c r="AN89" s="34">
        <f>RTM_PXI!N89</f>
        <v>0</v>
      </c>
      <c r="AO89" s="147">
        <f>GDAM_IEX!H89</f>
        <v>1.92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5.3651919999999995</v>
      </c>
      <c r="E90">
        <f>GT_NG!P90</f>
        <v>14.226807140766756</v>
      </c>
      <c r="F90">
        <f>GT_Spot!P90</f>
        <v>0</v>
      </c>
      <c r="G90">
        <f>PPCL_NG!P90</f>
        <v>82.39</v>
      </c>
      <c r="H90">
        <f>PPCL_Spot!P90</f>
        <v>0</v>
      </c>
      <c r="I90">
        <f>Bawana_NG!P90</f>
        <v>106.55583766259132</v>
      </c>
      <c r="J90">
        <f>Bawana_RLNG!P90</f>
        <v>0</v>
      </c>
      <c r="K90">
        <f>Bawana_Spot!P90</f>
        <v>557.04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1307.8597436570428</v>
      </c>
      <c r="P90" s="36">
        <v>118.51548305956781</v>
      </c>
      <c r="Q90" s="36">
        <v>38.29</v>
      </c>
      <c r="R90" s="38">
        <v>0</v>
      </c>
      <c r="S90" s="38">
        <v>7.6700000000000017</v>
      </c>
      <c r="T90" s="37">
        <f>SUMPRODUCT(LTA!J90:AN90,LTA!J$101:AN$101,LTA!J$103:AN$103)</f>
        <v>102.33</v>
      </c>
      <c r="U90" s="37">
        <f>SUMPRODUCT(LTA!J90:AN90,LTA!J$102:AN$102,LTA!J$103:AN$103)</f>
        <v>154.57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20.64</v>
      </c>
      <c r="Z90" s="34">
        <f>IEX!N90</f>
        <v>0</v>
      </c>
      <c r="AA90" s="75">
        <f>STOA!H90</f>
        <v>897.49000000000024</v>
      </c>
      <c r="AB90" s="75">
        <f>-STOA!N90</f>
        <v>0</v>
      </c>
      <c r="AC90">
        <f t="shared" si="3"/>
        <v>28.885844045790407</v>
      </c>
      <c r="AD90">
        <f t="shared" si="4"/>
        <v>3367.7272194741786</v>
      </c>
      <c r="AE90">
        <f>'IDT-1'!B90</f>
        <v>0</v>
      </c>
      <c r="AF90" s="24"/>
      <c r="AG90">
        <f t="shared" si="5"/>
        <v>3367.7272194741786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-21</v>
      </c>
      <c r="AM90" s="34">
        <f>RTM_PXI!H90</f>
        <v>0</v>
      </c>
      <c r="AN90" s="34">
        <f>RTM_PXI!N90</f>
        <v>0</v>
      </c>
      <c r="AO90" s="147">
        <f>GDAM_IEX!H90</f>
        <v>4.67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5.3651919999999995</v>
      </c>
      <c r="E91">
        <f>GT_NG!P91</f>
        <v>10.989403202328967</v>
      </c>
      <c r="F91">
        <f>GT_Spot!P91</f>
        <v>0</v>
      </c>
      <c r="G91">
        <f>PPCL_NG!P91</f>
        <v>82.39</v>
      </c>
      <c r="H91">
        <f>PPCL_Spot!P91</f>
        <v>0</v>
      </c>
      <c r="I91">
        <f>Bawana_NG!P91</f>
        <v>106.55583766259132</v>
      </c>
      <c r="J91">
        <f>Bawana_RLNG!P91</f>
        <v>0</v>
      </c>
      <c r="K91">
        <f>Bawana_Spot!P91</f>
        <v>627.04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1304.3257158417985</v>
      </c>
      <c r="P91" s="36">
        <v>118.51548305956781</v>
      </c>
      <c r="Q91" s="36">
        <v>38.29</v>
      </c>
      <c r="R91" s="38">
        <v>0</v>
      </c>
      <c r="S91" s="38">
        <v>7.6700000000000017</v>
      </c>
      <c r="T91" s="37">
        <f>SUMPRODUCT(LTA!J91:AN91,LTA!J$101:AN$101,LTA!J$103:AN$103)</f>
        <v>101.67</v>
      </c>
      <c r="U91" s="37">
        <f>SUMPRODUCT(LTA!J91:AN91,LTA!J$102:AN$102,LTA!J$103:AN$103)</f>
        <v>149.27000000000001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8.26</v>
      </c>
      <c r="Z91" s="34">
        <f>IEX!N91</f>
        <v>0</v>
      </c>
      <c r="AA91" s="75">
        <f>STOA!H91</f>
        <v>946.78000000000031</v>
      </c>
      <c r="AB91" s="75">
        <f>-STOA!N91</f>
        <v>0</v>
      </c>
      <c r="AC91">
        <f t="shared" si="3"/>
        <v>30.013535170330155</v>
      </c>
      <c r="AD91">
        <f t="shared" si="4"/>
        <v>3422.5180965959566</v>
      </c>
      <c r="AE91">
        <f>'IDT-1'!B91</f>
        <v>0</v>
      </c>
      <c r="AF91" s="24"/>
      <c r="AG91">
        <f t="shared" si="5"/>
        <v>3422.5180965959566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-60</v>
      </c>
      <c r="AM91" s="34">
        <f>RTM_PXI!H91</f>
        <v>0</v>
      </c>
      <c r="AN91" s="34">
        <f>RTM_PXI!N91</f>
        <v>0</v>
      </c>
      <c r="AO91" s="147">
        <f>GDAM_IEX!H91</f>
        <v>5.41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5.3651919999999995</v>
      </c>
      <c r="E92">
        <f>GT_NG!P92</f>
        <v>10.989403202328967</v>
      </c>
      <c r="F92">
        <f>GT_Spot!P92</f>
        <v>0</v>
      </c>
      <c r="G92">
        <f>PPCL_NG!P92</f>
        <v>80</v>
      </c>
      <c r="H92">
        <f>PPCL_Spot!P92</f>
        <v>0</v>
      </c>
      <c r="I92">
        <f>Bawana_NG!P92</f>
        <v>106.55583766259132</v>
      </c>
      <c r="J92">
        <f>Bawana_RLNG!P92</f>
        <v>0</v>
      </c>
      <c r="K92">
        <f>Bawana_Spot!P92</f>
        <v>657.04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1304.3257158417985</v>
      </c>
      <c r="P92" s="36">
        <v>118.51548305956781</v>
      </c>
      <c r="Q92" s="36">
        <v>38.29</v>
      </c>
      <c r="R92" s="38">
        <v>0</v>
      </c>
      <c r="S92" s="38">
        <v>7.6700000000000017</v>
      </c>
      <c r="T92" s="37">
        <f>SUMPRODUCT(LTA!J92:AN92,LTA!J$101:AN$101,LTA!J$103:AN$103)</f>
        <v>100</v>
      </c>
      <c r="U92" s="37">
        <f>SUMPRODUCT(LTA!J92:AN92,LTA!J$102:AN$102,LTA!J$103:AN$103)</f>
        <v>146.67000000000002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11.35</v>
      </c>
      <c r="Z92" s="34">
        <f>IEX!N92</f>
        <v>0</v>
      </c>
      <c r="AA92" s="75">
        <f>STOA!H92</f>
        <v>946.78000000000031</v>
      </c>
      <c r="AB92" s="75">
        <f>-STOA!N92</f>
        <v>0</v>
      </c>
      <c r="AC92">
        <f t="shared" si="3"/>
        <v>30.006024438583481</v>
      </c>
      <c r="AD92">
        <f t="shared" si="4"/>
        <v>3481.8856073277034</v>
      </c>
      <c r="AE92">
        <f>'IDT-1'!B92</f>
        <v>0</v>
      </c>
      <c r="AF92" s="24"/>
      <c r="AG92">
        <f t="shared" si="5"/>
        <v>3481.8856073277034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-30</v>
      </c>
      <c r="AM92" s="34">
        <f>RTM_PXI!H92</f>
        <v>0</v>
      </c>
      <c r="AN92" s="34">
        <f>RTM_PXI!N92</f>
        <v>0</v>
      </c>
      <c r="AO92" s="147">
        <f>GDAM_IEX!H92</f>
        <v>8.34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5.3651919999999995</v>
      </c>
      <c r="E93">
        <f>GT_NG!P93</f>
        <v>10.989403202328967</v>
      </c>
      <c r="F93">
        <f>GT_Spot!P93</f>
        <v>0</v>
      </c>
      <c r="G93">
        <f>PPCL_NG!P93</f>
        <v>80</v>
      </c>
      <c r="H93">
        <f>PPCL_Spot!P93</f>
        <v>0</v>
      </c>
      <c r="I93">
        <f>Bawana_NG!P93</f>
        <v>106.55583766259132</v>
      </c>
      <c r="J93">
        <f>Bawana_RLNG!P93</f>
        <v>0</v>
      </c>
      <c r="K93">
        <f>Bawana_Spot!P93</f>
        <v>660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1304.3286648786964</v>
      </c>
      <c r="P93" s="36">
        <v>118.51548305956781</v>
      </c>
      <c r="Q93" s="36">
        <v>38.29</v>
      </c>
      <c r="R93" s="38">
        <v>0</v>
      </c>
      <c r="S93" s="38">
        <v>7.6700000000000017</v>
      </c>
      <c r="T93" s="37">
        <f>SUMPRODUCT(LTA!J93:AN93,LTA!J$101:AN$101,LTA!J$103:AN$103)</f>
        <v>100</v>
      </c>
      <c r="U93" s="37">
        <f>SUMPRODUCT(LTA!J93:AN93,LTA!J$102:AN$102,LTA!J$103:AN$103)</f>
        <v>145.27000000000001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7.99</v>
      </c>
      <c r="Z93" s="34">
        <f>IEX!N93</f>
        <v>0</v>
      </c>
      <c r="AA93" s="75">
        <f>STOA!H93</f>
        <v>946.78000000000031</v>
      </c>
      <c r="AB93" s="75">
        <f>-STOA!N93</f>
        <v>0</v>
      </c>
      <c r="AC93">
        <f t="shared" si="3"/>
        <v>29.779886478746747</v>
      </c>
      <c r="AD93">
        <f t="shared" si="4"/>
        <v>3515.4446943244375</v>
      </c>
      <c r="AE93">
        <f>'IDT-1'!B93</f>
        <v>0</v>
      </c>
      <c r="AF93" s="24"/>
      <c r="AG93">
        <f t="shared" si="5"/>
        <v>3515.4446943244375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7">
        <f>GDAM_IEX!H93</f>
        <v>13.47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5.3651919999999995</v>
      </c>
      <c r="E94">
        <f>GT_NG!P94</f>
        <v>10.989403202328967</v>
      </c>
      <c r="F94">
        <f>GT_Spot!P94</f>
        <v>0</v>
      </c>
      <c r="G94">
        <f>PPCL_NG!P94</f>
        <v>80</v>
      </c>
      <c r="H94">
        <f>PPCL_Spot!P94</f>
        <v>0</v>
      </c>
      <c r="I94">
        <f>Bawana_NG!P94</f>
        <v>106.55583766259132</v>
      </c>
      <c r="J94">
        <f>Bawana_RLNG!P94</f>
        <v>0</v>
      </c>
      <c r="K94">
        <f>Bawana_Spot!P94</f>
        <v>660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1292.6543850658932</v>
      </c>
      <c r="P94" s="36">
        <v>118.51548305956781</v>
      </c>
      <c r="Q94" s="36">
        <v>38.29</v>
      </c>
      <c r="R94" s="38">
        <v>0</v>
      </c>
      <c r="S94" s="38">
        <v>7.6700000000000017</v>
      </c>
      <c r="T94" s="37">
        <f>SUMPRODUCT(LTA!J94:AN94,LTA!J$101:AN$101,LTA!J$103:AN$103)</f>
        <v>100</v>
      </c>
      <c r="U94" s="37">
        <f>SUMPRODUCT(LTA!J94:AN94,LTA!J$102:AN$102,LTA!J$103:AN$103)</f>
        <v>143.94999999999999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8.01</v>
      </c>
      <c r="Z94" s="34">
        <f>IEX!N94</f>
        <v>0</v>
      </c>
      <c r="AA94" s="75">
        <f>STOA!H94</f>
        <v>946.78000000000031</v>
      </c>
      <c r="AB94" s="75">
        <f>-STOA!N94</f>
        <v>0</v>
      </c>
      <c r="AC94">
        <f t="shared" si="3"/>
        <v>29.751878528319203</v>
      </c>
      <c r="AD94">
        <f t="shared" si="4"/>
        <v>3512.1384224620629</v>
      </c>
      <c r="AE94">
        <f>'IDT-1'!B94</f>
        <v>0</v>
      </c>
      <c r="AF94" s="24"/>
      <c r="AG94">
        <f t="shared" si="5"/>
        <v>3512.1384224620629</v>
      </c>
      <c r="AI94" s="34">
        <f>PXIL!H94</f>
        <v>0</v>
      </c>
      <c r="AJ94" s="34">
        <f>PXIL!N94</f>
        <v>0</v>
      </c>
      <c r="AK94" s="34">
        <f>RTM_IEX!H94</f>
        <v>6.77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7">
        <f>GDAM_IEX!H94</f>
        <v>16.34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5.3651919999999995</v>
      </c>
      <c r="E95">
        <f>GT_NG!P95</f>
        <v>10.989403202328967</v>
      </c>
      <c r="F95">
        <f>GT_Spot!P95</f>
        <v>0</v>
      </c>
      <c r="G95">
        <f>PPCL_NG!P95</f>
        <v>80</v>
      </c>
      <c r="H95">
        <f>PPCL_Spot!P95</f>
        <v>0</v>
      </c>
      <c r="I95">
        <f>Bawana_NG!P95</f>
        <v>106.55583766259132</v>
      </c>
      <c r="J95">
        <f>Bawana_RLNG!P95</f>
        <v>0</v>
      </c>
      <c r="K95">
        <f>Bawana_Spot!P95</f>
        <v>583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1286.6108342087282</v>
      </c>
      <c r="P95" s="36">
        <v>118.51548305956781</v>
      </c>
      <c r="Q95" s="36">
        <v>38.29</v>
      </c>
      <c r="R95" s="38">
        <v>0</v>
      </c>
      <c r="S95" s="38">
        <v>7.6700000000000017</v>
      </c>
      <c r="T95" s="37">
        <f>SUMPRODUCT(LTA!J95:AN95,LTA!J$101:AN$101,LTA!J$103:AN$103)</f>
        <v>100</v>
      </c>
      <c r="U95" s="37">
        <f>SUMPRODUCT(LTA!J95:AN95,LTA!J$102:AN$102,LTA!J$103:AN$103)</f>
        <v>138.26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0.33</v>
      </c>
      <c r="Z95" s="34">
        <f>IEX!N95</f>
        <v>0</v>
      </c>
      <c r="AA95" s="75">
        <f>STOA!H95</f>
        <v>1140.01</v>
      </c>
      <c r="AB95" s="75">
        <f>-STOA!N95</f>
        <v>0</v>
      </c>
      <c r="AC95">
        <f t="shared" si="3"/>
        <v>30.994065741861249</v>
      </c>
      <c r="AD95">
        <f t="shared" si="4"/>
        <v>3518.182684391355</v>
      </c>
      <c r="AE95">
        <f>'IDT-1'!B95</f>
        <v>0</v>
      </c>
      <c r="AF95" s="24"/>
      <c r="AG95">
        <f t="shared" si="5"/>
        <v>3518.182684391355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-70</v>
      </c>
      <c r="AM95" s="34">
        <f>RTM_PXI!H95</f>
        <v>0</v>
      </c>
      <c r="AN95" s="34">
        <f>RTM_PXI!N95</f>
        <v>0</v>
      </c>
      <c r="AO95" s="147">
        <f>GDAM_IEX!H95</f>
        <v>3.58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5.3651919999999995</v>
      </c>
      <c r="E96">
        <f>GT_NG!P96</f>
        <v>10.989403202328967</v>
      </c>
      <c r="F96">
        <f>GT_Spot!P96</f>
        <v>0</v>
      </c>
      <c r="G96">
        <f>PPCL_NG!P96</f>
        <v>80</v>
      </c>
      <c r="H96">
        <f>PPCL_Spot!P96</f>
        <v>0</v>
      </c>
      <c r="I96">
        <f>Bawana_NG!P96</f>
        <v>106.55583766259132</v>
      </c>
      <c r="J96">
        <f>Bawana_RLNG!P96</f>
        <v>0</v>
      </c>
      <c r="K96">
        <f>Bawana_Spot!P96</f>
        <v>571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1286.6108342087282</v>
      </c>
      <c r="P96" s="36">
        <v>118.51548305956781</v>
      </c>
      <c r="Q96" s="36">
        <v>38.29</v>
      </c>
      <c r="R96" s="38">
        <v>0</v>
      </c>
      <c r="S96" s="38">
        <v>7.6700000000000017</v>
      </c>
      <c r="T96" s="37">
        <f>SUMPRODUCT(LTA!J96:AN96,LTA!J$101:AN$101,LTA!J$103:AN$103)</f>
        <v>100</v>
      </c>
      <c r="U96" s="37">
        <f>SUMPRODUCT(LTA!J96:AN96,LTA!J$102:AN$102,LTA!J$103:AN$103)</f>
        <v>138.66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0.72</v>
      </c>
      <c r="Z96" s="34">
        <f>IEX!N96</f>
        <v>0</v>
      </c>
      <c r="AA96" s="75">
        <f>STOA!H96</f>
        <v>1140.01</v>
      </c>
      <c r="AB96" s="75">
        <f>-STOA!N96</f>
        <v>0</v>
      </c>
      <c r="AC96">
        <f t="shared" si="3"/>
        <v>30.843879637787026</v>
      </c>
      <c r="AD96">
        <f t="shared" si="4"/>
        <v>3514.5128704954291</v>
      </c>
      <c r="AE96">
        <f>'IDT-1'!B96</f>
        <v>0</v>
      </c>
      <c r="AF96" s="24"/>
      <c r="AG96">
        <f t="shared" si="5"/>
        <v>3514.5128704954291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-63</v>
      </c>
      <c r="AM96" s="34">
        <f>RTM_PXI!H96</f>
        <v>0</v>
      </c>
      <c r="AN96" s="34">
        <f>RTM_PXI!N96</f>
        <v>0</v>
      </c>
      <c r="AO96" s="147">
        <f>GDAM_IEX!H96</f>
        <v>3.97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5.3651919999999995</v>
      </c>
      <c r="E97">
        <f>GT_NG!P97</f>
        <v>10.989403202328967</v>
      </c>
      <c r="F97">
        <f>GT_Spot!P97</f>
        <v>0</v>
      </c>
      <c r="G97">
        <f>PPCL_NG!P97</f>
        <v>80</v>
      </c>
      <c r="H97">
        <f>PPCL_Spot!P97</f>
        <v>0</v>
      </c>
      <c r="I97">
        <f>Bawana_NG!P97</f>
        <v>106.55583766259132</v>
      </c>
      <c r="J97">
        <f>Bawana_RLNG!P97</f>
        <v>0</v>
      </c>
      <c r="K97">
        <f>Bawana_Spot!P97</f>
        <v>566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1286.6108342087282</v>
      </c>
      <c r="P97" s="36">
        <v>118.51548305956781</v>
      </c>
      <c r="Q97" s="36">
        <v>38.29</v>
      </c>
      <c r="R97" s="38">
        <v>0</v>
      </c>
      <c r="S97" s="38">
        <v>7.6700000000000017</v>
      </c>
      <c r="T97" s="37">
        <f>SUMPRODUCT(LTA!J97:AN97,LTA!J$101:AN$101,LTA!J$103:AN$103)</f>
        <v>100</v>
      </c>
      <c r="U97" s="37">
        <f>SUMPRODUCT(LTA!J97:AN97,LTA!J$102:AN$102,LTA!J$103:AN$103)</f>
        <v>138.56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1.32</v>
      </c>
      <c r="Z97" s="34">
        <f>IEX!N97</f>
        <v>0</v>
      </c>
      <c r="AA97" s="75">
        <f>STOA!H97</f>
        <v>1140.01</v>
      </c>
      <c r="AB97" s="75">
        <f>-STOA!N97</f>
        <v>0</v>
      </c>
      <c r="AC97">
        <f t="shared" si="3"/>
        <v>30.814634795511914</v>
      </c>
      <c r="AD97">
        <f t="shared" si="4"/>
        <v>3509.052115337704</v>
      </c>
      <c r="AE97">
        <f>'IDT-1'!B97</f>
        <v>0</v>
      </c>
      <c r="AF97" s="24"/>
      <c r="AG97">
        <f t="shared" si="5"/>
        <v>3509.052115337704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-64</v>
      </c>
      <c r="AM97" s="34">
        <f>RTM_PXI!H97</f>
        <v>0</v>
      </c>
      <c r="AN97" s="34">
        <f>RTM_PXI!N97</f>
        <v>0</v>
      </c>
      <c r="AO97" s="147">
        <f>GDAM_IEX!H97</f>
        <v>3.98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5.3651919999999995</v>
      </c>
      <c r="E98">
        <f>GT_NG!P98</f>
        <v>10.989403202328967</v>
      </c>
      <c r="F98">
        <f>GT_Spot!P98</f>
        <v>0</v>
      </c>
      <c r="G98">
        <f>PPCL_NG!P98</f>
        <v>80</v>
      </c>
      <c r="H98">
        <f>PPCL_Spot!P98</f>
        <v>0</v>
      </c>
      <c r="I98">
        <f>Bawana_NG!P98</f>
        <v>106.55583766259132</v>
      </c>
      <c r="J98">
        <f>Bawana_RLNG!P98</f>
        <v>0</v>
      </c>
      <c r="K98">
        <f>Bawana_Spot!P98</f>
        <v>574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1290.1448620239726</v>
      </c>
      <c r="P98" s="36">
        <v>118.51548305956781</v>
      </c>
      <c r="Q98" s="36">
        <v>38.29</v>
      </c>
      <c r="R98" s="38">
        <v>0</v>
      </c>
      <c r="S98" s="38">
        <v>7.6700000000000017</v>
      </c>
      <c r="T98" s="37">
        <f>SUMPRODUCT(LTA!J98:AN98,LTA!J$101:AN$101,LTA!J$103:AN$103)</f>
        <v>100</v>
      </c>
      <c r="U98" s="37">
        <f>SUMPRODUCT(LTA!J98:AN98,LTA!J$102:AN$102,LTA!J$103:AN$103)</f>
        <v>138.76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1.71</v>
      </c>
      <c r="Z98" s="34">
        <f>IEX!N98</f>
        <v>0</v>
      </c>
      <c r="AA98" s="75">
        <f>STOA!H98</f>
        <v>1140.01</v>
      </c>
      <c r="AB98" s="75">
        <f>-STOA!N98</f>
        <v>0</v>
      </c>
      <c r="AC98">
        <f t="shared" si="3"/>
        <v>31.061145468207968</v>
      </c>
      <c r="AD98">
        <f t="shared" si="4"/>
        <v>3501.9996324802528</v>
      </c>
      <c r="AE98">
        <f>'IDT-1'!B98</f>
        <v>0</v>
      </c>
      <c r="AF98" s="24"/>
      <c r="AG98">
        <f t="shared" si="5"/>
        <v>3501.9996324802528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-82</v>
      </c>
      <c r="AM98" s="34">
        <f>RTM_PXI!H98</f>
        <v>0</v>
      </c>
      <c r="AN98" s="34">
        <f>RTM_PXI!N98</f>
        <v>0</v>
      </c>
      <c r="AO98" s="147">
        <f>GDAM_IEX!H98</f>
        <v>3.05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0.1279760999999999</v>
      </c>
      <c r="E99">
        <f t="shared" si="6"/>
        <v>0.32950292585253638</v>
      </c>
      <c r="F99">
        <f t="shared" si="6"/>
        <v>0</v>
      </c>
      <c r="G99">
        <f t="shared" si="6"/>
        <v>1.9566605000000015</v>
      </c>
      <c r="H99">
        <f t="shared" si="6"/>
        <v>0</v>
      </c>
      <c r="I99">
        <f t="shared" si="6"/>
        <v>2.9249933656481732</v>
      </c>
      <c r="J99">
        <f t="shared" si="6"/>
        <v>0</v>
      </c>
      <c r="K99">
        <f t="shared" si="6"/>
        <v>4.9259185071184381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28.162771178255305</v>
      </c>
      <c r="P99" s="36">
        <f t="shared" si="6"/>
        <v>2.8443601724346643</v>
      </c>
      <c r="Q99" s="36">
        <f t="shared" si="6"/>
        <v>0.8820974999999992</v>
      </c>
      <c r="R99" s="38">
        <f t="shared" si="6"/>
        <v>0.50622608613788223</v>
      </c>
      <c r="S99" s="38">
        <f t="shared" si="6"/>
        <v>0.1417200000000001</v>
      </c>
      <c r="T99" s="37">
        <f t="shared" si="6"/>
        <v>6.4865874999999971</v>
      </c>
      <c r="U99" s="37">
        <f t="shared" si="6"/>
        <v>3.113497500000002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3.9413475</v>
      </c>
      <c r="Z99" s="34">
        <f t="shared" si="6"/>
        <v>0</v>
      </c>
      <c r="AA99" s="75">
        <f t="shared" si="6"/>
        <v>12.626687500000005</v>
      </c>
      <c r="AB99" s="75">
        <f t="shared" si="6"/>
        <v>0</v>
      </c>
      <c r="AC99">
        <f t="shared" si="6"/>
        <v>0.61419753176031244</v>
      </c>
      <c r="AD99">
        <f t="shared" si="6"/>
        <v>72.074241303686676</v>
      </c>
      <c r="AE99">
        <f t="shared" si="6"/>
        <v>0</v>
      </c>
      <c r="AG99">
        <f t="shared" si="6"/>
        <v>72.074241303686676</v>
      </c>
      <c r="AI99">
        <f t="shared" si="6"/>
        <v>0</v>
      </c>
      <c r="AJ99">
        <f t="shared" si="6"/>
        <v>0</v>
      </c>
      <c r="AK99">
        <f t="shared" si="6"/>
        <v>1.8494425000000005</v>
      </c>
      <c r="AL99">
        <f t="shared" si="6"/>
        <v>-0.21425</v>
      </c>
      <c r="AM99">
        <f t="shared" si="6"/>
        <v>0</v>
      </c>
      <c r="AN99">
        <f t="shared" si="6"/>
        <v>0</v>
      </c>
      <c r="AO99">
        <f t="shared" si="6"/>
        <v>2.0828999999999995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45443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TWEPL!Q3</f>
        <v>3.0002379999999995</v>
      </c>
      <c r="E3">
        <f>GT_NG!Q3</f>
        <v>16.214352120859964</v>
      </c>
      <c r="F3">
        <f>GT_Spot!Q3</f>
        <v>0</v>
      </c>
      <c r="G3">
        <f>PPCL_NG!Q3</f>
        <v>91.6</v>
      </c>
      <c r="H3">
        <f>PPCL_Spot!Q3</f>
        <v>0</v>
      </c>
      <c r="I3">
        <f>Bawana_NG!Q3</f>
        <v>54.997851646420067</v>
      </c>
      <c r="J3">
        <f>Bawana_RLNG!Q3</f>
        <v>0</v>
      </c>
      <c r="K3">
        <f>Bawana_Spot!Q3</f>
        <v>160.0004634973742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810.27344620414408</v>
      </c>
      <c r="P3" s="36">
        <v>68.537387857768977</v>
      </c>
      <c r="Q3" s="36">
        <v>22.14</v>
      </c>
      <c r="R3" s="38">
        <v>0</v>
      </c>
      <c r="S3" s="38">
        <v>0</v>
      </c>
      <c r="T3" s="37">
        <f>SUMPRODUCT(LTA!J3:AN3,LTA!J$101:AN$101,LTA!J$104:AN$104)</f>
        <v>62</v>
      </c>
      <c r="U3" s="37">
        <f>SUMPRODUCT(LTA!J3:AN3,LTA!J$102:AN$102,LTA!J$104:AN$104)</f>
        <v>25.16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42.15</v>
      </c>
      <c r="Z3" s="34">
        <f>IEX!O3</f>
        <v>0</v>
      </c>
      <c r="AA3" s="75">
        <f>STOA!I3</f>
        <v>103.01</v>
      </c>
      <c r="AB3" s="75">
        <f>-STOA!O3</f>
        <v>0</v>
      </c>
      <c r="AC3">
        <f>SUMIF(B3:AB3,"&gt;0")*$AC$2-SUMIF(B3:AB3,"&lt;0")*($AC$2/(1-$AC$2))+SUMIF(AI3:AR3,"&gt;0")*$AC$2-SUMIF(AI3:AR3,"&lt;0")*($AC$2/(1-$AC$2))</f>
        <v>13.893379410343169</v>
      </c>
      <c r="AD3">
        <f>SUM(B3:AB3,AI3:AV3)-AC3</f>
        <v>1640.0803599162243</v>
      </c>
      <c r="AE3">
        <f>'IDT-1'!C3</f>
        <v>0</v>
      </c>
      <c r="AF3" s="24"/>
      <c r="AG3">
        <f>SUM(AD3:AF3)</f>
        <v>1640.0803599162243</v>
      </c>
      <c r="AI3" s="34">
        <f>PXIL!I3</f>
        <v>0</v>
      </c>
      <c r="AJ3" s="34">
        <f>PXIL!O3</f>
        <v>0</v>
      </c>
      <c r="AK3" s="34">
        <f>RTM_IEX!I3</f>
        <v>106.3</v>
      </c>
      <c r="AL3" s="34">
        <f>RTM_IEX!O3</f>
        <v>0</v>
      </c>
      <c r="AM3" s="34">
        <f>RTM_PXI!I3</f>
        <v>0</v>
      </c>
      <c r="AN3" s="34">
        <f>RTM_PXI!O3</f>
        <v>0</v>
      </c>
      <c r="AO3" s="147">
        <f>GDAM_IEX!I3</f>
        <v>88.59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3.0002379999999995</v>
      </c>
      <c r="E4">
        <f>GT_NG!Q4</f>
        <v>16.214352120859964</v>
      </c>
      <c r="F4">
        <f>GT_Spot!Q4</f>
        <v>0</v>
      </c>
      <c r="G4">
        <f>PPCL_NG!Q4</f>
        <v>91.6</v>
      </c>
      <c r="H4">
        <f>PPCL_Spot!Q4</f>
        <v>0</v>
      </c>
      <c r="I4">
        <f>Bawana_NG!Q4</f>
        <v>54.997851646420067</v>
      </c>
      <c r="J4">
        <f>Bawana_RLNG!Q4</f>
        <v>0</v>
      </c>
      <c r="K4">
        <f>Bawana_Spot!Q4</f>
        <v>160.0004634973742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809.06441604025179</v>
      </c>
      <c r="P4" s="36">
        <v>68.537387857768977</v>
      </c>
      <c r="Q4" s="36">
        <v>22.14</v>
      </c>
      <c r="R4" s="38">
        <v>0</v>
      </c>
      <c r="S4" s="38">
        <v>0</v>
      </c>
      <c r="T4" s="37">
        <f>SUMPRODUCT(LTA!J4:AN4,LTA!J$101:AN$101,LTA!J$104:AN$104)</f>
        <v>62.67</v>
      </c>
      <c r="U4" s="37">
        <f>SUMPRODUCT(LTA!J4:AN4,LTA!J$102:AN$102,LTA!J$104:AN$104)</f>
        <v>25.84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45.58</v>
      </c>
      <c r="Z4" s="34">
        <f>IEX!O4</f>
        <v>0</v>
      </c>
      <c r="AA4" s="75">
        <f>STOA!I4</f>
        <v>103.49000000000001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13.769487556966469</v>
      </c>
      <c r="AD4">
        <f t="shared" ref="AD4:AD67" si="1">SUM(B4:AB4,AI4:AV4)-AC4</f>
        <v>1625.4552216057089</v>
      </c>
      <c r="AE4">
        <f>'IDT-1'!C4</f>
        <v>0</v>
      </c>
      <c r="AF4" s="24"/>
      <c r="AG4">
        <f t="shared" ref="AG4:AG67" si="2">SUM(AD4:AF4)</f>
        <v>1625.4552216057089</v>
      </c>
      <c r="AI4" s="34">
        <f>PXIL!I4</f>
        <v>0</v>
      </c>
      <c r="AJ4" s="34">
        <f>PXIL!O4</f>
        <v>0</v>
      </c>
      <c r="AK4" s="34">
        <f>RTM_IEX!I4</f>
        <v>96.64</v>
      </c>
      <c r="AL4" s="34">
        <f>RTM_IEX!O4</f>
        <v>0</v>
      </c>
      <c r="AM4" s="34">
        <f>RTM_PXI!I4</f>
        <v>0</v>
      </c>
      <c r="AN4" s="34">
        <f>RTM_PXI!O4</f>
        <v>0</v>
      </c>
      <c r="AO4" s="147">
        <f>GDAM_IEX!I4</f>
        <v>79.45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3.0002379999999995</v>
      </c>
      <c r="E5">
        <f>GT_NG!Q5</f>
        <v>16.214352120859964</v>
      </c>
      <c r="F5">
        <f>GT_Spot!Q5</f>
        <v>0</v>
      </c>
      <c r="G5">
        <f>PPCL_NG!Q5</f>
        <v>91.6</v>
      </c>
      <c r="H5">
        <f>PPCL_Spot!Q5</f>
        <v>0</v>
      </c>
      <c r="I5">
        <f>Bawana_NG!Q5</f>
        <v>54.997851646420067</v>
      </c>
      <c r="J5">
        <f>Bawana_RLNG!Q5</f>
        <v>0</v>
      </c>
      <c r="K5">
        <f>Bawana_Spot!Q5</f>
        <v>160.00048897547904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809.06441604025179</v>
      </c>
      <c r="P5" s="36">
        <v>68.537387857768977</v>
      </c>
      <c r="Q5" s="36">
        <v>22.14</v>
      </c>
      <c r="R5" s="38">
        <v>0</v>
      </c>
      <c r="S5" s="38">
        <v>0</v>
      </c>
      <c r="T5" s="37">
        <f>SUMPRODUCT(LTA!J5:AN5,LTA!J$101:AN$101,LTA!J$104:AN$104)</f>
        <v>63</v>
      </c>
      <c r="U5" s="37">
        <f>SUMPRODUCT(LTA!J5:AN5,LTA!J$102:AN$102,LTA!J$104:AN$104)</f>
        <v>26.66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52.27</v>
      </c>
      <c r="Z5" s="34">
        <f>IEX!O5</f>
        <v>0</v>
      </c>
      <c r="AA5" s="75">
        <f>STOA!I5</f>
        <v>103.98</v>
      </c>
      <c r="AB5" s="75">
        <f>-STOA!O5</f>
        <v>0</v>
      </c>
      <c r="AC5">
        <f t="shared" si="0"/>
        <v>13.644411770982552</v>
      </c>
      <c r="AD5">
        <f t="shared" si="1"/>
        <v>1610.6903228697977</v>
      </c>
      <c r="AE5">
        <f>'IDT-1'!C5</f>
        <v>0</v>
      </c>
      <c r="AF5" s="24"/>
      <c r="AG5">
        <f t="shared" si="2"/>
        <v>1610.6903228697977</v>
      </c>
      <c r="AI5" s="34">
        <f>PXIL!I5</f>
        <v>0</v>
      </c>
      <c r="AJ5" s="34">
        <f>PXIL!O5</f>
        <v>0</v>
      </c>
      <c r="AK5" s="34">
        <f>RTM_IEX!I5</f>
        <v>67.650000000000006</v>
      </c>
      <c r="AL5" s="34">
        <f>RTM_IEX!O5</f>
        <v>0</v>
      </c>
      <c r="AM5" s="34">
        <f>RTM_PXI!I5</f>
        <v>0</v>
      </c>
      <c r="AN5" s="34">
        <f>RTM_PXI!O5</f>
        <v>0</v>
      </c>
      <c r="AO5" s="147">
        <f>GDAM_IEX!I5</f>
        <v>85.22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3.0002379999999995</v>
      </c>
      <c r="E6">
        <f>GT_NG!Q6</f>
        <v>16.214352120859964</v>
      </c>
      <c r="F6">
        <f>GT_Spot!Q6</f>
        <v>0</v>
      </c>
      <c r="G6">
        <f>PPCL_NG!Q6</f>
        <v>91.6</v>
      </c>
      <c r="H6">
        <f>PPCL_Spot!Q6</f>
        <v>0</v>
      </c>
      <c r="I6">
        <f>Bawana_NG!Q6</f>
        <v>54.997851646420067</v>
      </c>
      <c r="J6">
        <f>Bawana_RLNG!Q6</f>
        <v>0</v>
      </c>
      <c r="K6">
        <f>Bawana_Spot!Q6</f>
        <v>160.00048897547904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809.06441604025179</v>
      </c>
      <c r="P6" s="36">
        <v>68.537387857768977</v>
      </c>
      <c r="Q6" s="36">
        <v>22.14</v>
      </c>
      <c r="R6" s="38">
        <v>0</v>
      </c>
      <c r="S6" s="38">
        <v>0</v>
      </c>
      <c r="T6" s="37">
        <f>SUMPRODUCT(LTA!J6:AN6,LTA!J$101:AN$101,LTA!J$104:AN$104)</f>
        <v>63.33</v>
      </c>
      <c r="U6" s="37">
        <f>SUMPRODUCT(LTA!J6:AN6,LTA!J$102:AN$102,LTA!J$104:AN$104)</f>
        <v>27.16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64.099999999999994</v>
      </c>
      <c r="Z6" s="34">
        <f>IEX!O6</f>
        <v>0</v>
      </c>
      <c r="AA6" s="75">
        <f>STOA!I6</f>
        <v>104.27000000000001</v>
      </c>
      <c r="AB6" s="75">
        <f>-STOA!O6</f>
        <v>0</v>
      </c>
      <c r="AC6">
        <f t="shared" si="0"/>
        <v>13.538907770982551</v>
      </c>
      <c r="AD6">
        <f t="shared" si="1"/>
        <v>1598.2358268697974</v>
      </c>
      <c r="AE6">
        <f>'IDT-1'!C6</f>
        <v>0</v>
      </c>
      <c r="AF6" s="24"/>
      <c r="AG6">
        <f t="shared" si="2"/>
        <v>1598.2358268697974</v>
      </c>
      <c r="AI6" s="34">
        <f>PXIL!I6</f>
        <v>0</v>
      </c>
      <c r="AJ6" s="34">
        <f>PXIL!O6</f>
        <v>0</v>
      </c>
      <c r="AK6" s="34">
        <f>RTM_IEX!I6</f>
        <v>38.659999999999997</v>
      </c>
      <c r="AL6" s="34">
        <f>RTM_IEX!O6</f>
        <v>0</v>
      </c>
      <c r="AM6" s="34">
        <f>RTM_PXI!I6</f>
        <v>0</v>
      </c>
      <c r="AN6" s="34">
        <f>RTM_PXI!O6</f>
        <v>0</v>
      </c>
      <c r="AO6" s="147">
        <f>GDAM_IEX!I6</f>
        <v>88.7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3.0002379999999995</v>
      </c>
      <c r="E7">
        <f>GT_NG!Q7</f>
        <v>8.1006731050629206</v>
      </c>
      <c r="F7">
        <f>GT_Spot!Q7</f>
        <v>0</v>
      </c>
      <c r="G7">
        <f>PPCL_NG!Q7</f>
        <v>46.6</v>
      </c>
      <c r="H7">
        <f>PPCL_Spot!Q7</f>
        <v>0</v>
      </c>
      <c r="I7">
        <f>Bawana_NG!Q7</f>
        <v>54.997851646420067</v>
      </c>
      <c r="J7">
        <f>Bawana_RLNG!Q7</f>
        <v>0</v>
      </c>
      <c r="K7">
        <f>Bawana_Spot!Q7</f>
        <v>150.00059826316786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809.06441604025179</v>
      </c>
      <c r="P7" s="36">
        <v>68.537387857768977</v>
      </c>
      <c r="Q7" s="36">
        <v>22.14</v>
      </c>
      <c r="R7" s="38">
        <v>0</v>
      </c>
      <c r="S7" s="38">
        <v>0</v>
      </c>
      <c r="T7" s="37">
        <f>SUMPRODUCT(LTA!J7:AN7,LTA!J$101:AN$101,LTA!J$104:AN$104)</f>
        <v>63.33</v>
      </c>
      <c r="U7" s="37">
        <f>SUMPRODUCT(LTA!J7:AN7,LTA!J$102:AN$102,LTA!J$104:AN$104)</f>
        <v>27.84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147.13</v>
      </c>
      <c r="Z7" s="34">
        <f>IEX!O7</f>
        <v>0</v>
      </c>
      <c r="AA7" s="75">
        <f>STOA!I7</f>
        <v>76.53</v>
      </c>
      <c r="AB7" s="75">
        <f>-STOA!O7</f>
        <v>0</v>
      </c>
      <c r="AC7">
        <f t="shared" si="0"/>
        <v>13.848333785266441</v>
      </c>
      <c r="AD7">
        <f t="shared" si="1"/>
        <v>1634.762831127405</v>
      </c>
      <c r="AE7">
        <f>'IDT-1'!C7</f>
        <v>0</v>
      </c>
      <c r="AF7" s="24"/>
      <c r="AG7">
        <f t="shared" si="2"/>
        <v>1634.762831127405</v>
      </c>
      <c r="AI7" s="34">
        <f>PXIL!I7</f>
        <v>0</v>
      </c>
      <c r="AJ7" s="34">
        <f>PXIL!O7</f>
        <v>0</v>
      </c>
      <c r="AK7" s="34">
        <f>RTM_IEX!I7</f>
        <v>21.26</v>
      </c>
      <c r="AL7" s="34">
        <f>RTM_IEX!O7</f>
        <v>0</v>
      </c>
      <c r="AM7" s="34">
        <f>RTM_PXI!I7</f>
        <v>0</v>
      </c>
      <c r="AN7" s="34">
        <f>RTM_PXI!O7</f>
        <v>0</v>
      </c>
      <c r="AO7" s="147">
        <f>GDAM_IEX!I7</f>
        <v>150.08000000000001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3.0002379999999995</v>
      </c>
      <c r="E8">
        <f>GT_NG!Q8</f>
        <v>8.1006731050629206</v>
      </c>
      <c r="F8">
        <f>GT_Spot!Q8</f>
        <v>0</v>
      </c>
      <c r="G8">
        <f>PPCL_NG!Q8</f>
        <v>46.6</v>
      </c>
      <c r="H8">
        <f>PPCL_Spot!Q8</f>
        <v>0</v>
      </c>
      <c r="I8">
        <f>Bawana_NG!Q8</f>
        <v>54.997851646420067</v>
      </c>
      <c r="J8">
        <f>Bawana_RLNG!Q8</f>
        <v>0</v>
      </c>
      <c r="K8">
        <f>Bawana_Spot!Q8</f>
        <v>150.00059826316786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809.06441604025179</v>
      </c>
      <c r="P8" s="36">
        <v>68.537387857768977</v>
      </c>
      <c r="Q8" s="36">
        <v>22.14</v>
      </c>
      <c r="R8" s="38">
        <v>0</v>
      </c>
      <c r="S8" s="38">
        <v>0</v>
      </c>
      <c r="T8" s="37">
        <f>SUMPRODUCT(LTA!J8:AN8,LTA!J$101:AN$101,LTA!J$104:AN$104)</f>
        <v>64</v>
      </c>
      <c r="U8" s="37">
        <f>SUMPRODUCT(LTA!J8:AN8,LTA!J$102:AN$102,LTA!J$104:AN$104)</f>
        <v>28.5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110.94</v>
      </c>
      <c r="Z8" s="34">
        <f>IEX!O8</f>
        <v>0</v>
      </c>
      <c r="AA8" s="75">
        <f>STOA!I8</f>
        <v>76.53</v>
      </c>
      <c r="AB8" s="75">
        <f>-STOA!O8</f>
        <v>0</v>
      </c>
      <c r="AC8">
        <f t="shared" si="0"/>
        <v>13.70074578526644</v>
      </c>
      <c r="AD8">
        <f t="shared" si="1"/>
        <v>1617.3404191274051</v>
      </c>
      <c r="AE8">
        <f>'IDT-1'!C8</f>
        <v>0</v>
      </c>
      <c r="AF8" s="24"/>
      <c r="AG8">
        <f t="shared" si="2"/>
        <v>1617.3404191274051</v>
      </c>
      <c r="AI8" s="34">
        <f>PXIL!I8</f>
        <v>0</v>
      </c>
      <c r="AJ8" s="34">
        <f>PXIL!O8</f>
        <v>0</v>
      </c>
      <c r="AK8" s="34">
        <f>RTM_IEX!I8</f>
        <v>19.329999999999998</v>
      </c>
      <c r="AL8" s="34">
        <f>RTM_IEX!O8</f>
        <v>0</v>
      </c>
      <c r="AM8" s="34">
        <f>RTM_PXI!I8</f>
        <v>0</v>
      </c>
      <c r="AN8" s="34">
        <f>RTM_PXI!O8</f>
        <v>0</v>
      </c>
      <c r="AO8" s="147">
        <f>GDAM_IEX!I8</f>
        <v>169.3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3.0002379999999995</v>
      </c>
      <c r="E9">
        <f>GT_NG!Q9</f>
        <v>8.1006731050629206</v>
      </c>
      <c r="F9">
        <f>GT_Spot!Q9</f>
        <v>0</v>
      </c>
      <c r="G9">
        <f>PPCL_NG!Q9</f>
        <v>46.6</v>
      </c>
      <c r="H9">
        <f>PPCL_Spot!Q9</f>
        <v>0</v>
      </c>
      <c r="I9">
        <f>Bawana_NG!Q9</f>
        <v>54.997851646420067</v>
      </c>
      <c r="J9">
        <f>Bawana_RLNG!Q9</f>
        <v>0</v>
      </c>
      <c r="K9">
        <f>Bawana_Spot!Q9</f>
        <v>23.000736984254317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807.71800869039703</v>
      </c>
      <c r="P9" s="36">
        <v>68.537387857768977</v>
      </c>
      <c r="Q9" s="36">
        <v>22.14</v>
      </c>
      <c r="R9" s="38">
        <v>0</v>
      </c>
      <c r="S9" s="38">
        <v>0</v>
      </c>
      <c r="T9" s="37">
        <f>SUMPRODUCT(LTA!J9:AN9,LTA!J$101:AN$101,LTA!J$104:AN$104)</f>
        <v>65.33</v>
      </c>
      <c r="U9" s="37">
        <f>SUMPRODUCT(LTA!J9:AN9,LTA!J$102:AN$102,LTA!J$104:AN$104)</f>
        <v>29.16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59.72</v>
      </c>
      <c r="Z9" s="34">
        <f>IEX!O9</f>
        <v>0</v>
      </c>
      <c r="AA9" s="75">
        <f>STOA!I9</f>
        <v>76.53</v>
      </c>
      <c r="AB9" s="75">
        <f>-STOA!O9</f>
        <v>0</v>
      </c>
      <c r="AC9">
        <f t="shared" si="0"/>
        <v>13.548149128784786</v>
      </c>
      <c r="AD9">
        <f t="shared" si="1"/>
        <v>1599.3267471551185</v>
      </c>
      <c r="AE9">
        <f>'IDT-1'!C9</f>
        <v>0</v>
      </c>
      <c r="AF9" s="24"/>
      <c r="AG9">
        <f t="shared" si="2"/>
        <v>1599.3267471551185</v>
      </c>
      <c r="AI9" s="34">
        <f>PXIL!I9</f>
        <v>0</v>
      </c>
      <c r="AJ9" s="34">
        <f>PXIL!O9</f>
        <v>0</v>
      </c>
      <c r="AK9" s="34">
        <f>RTM_IEX!I9</f>
        <v>35.76</v>
      </c>
      <c r="AL9" s="34">
        <f>RTM_IEX!O9</f>
        <v>0</v>
      </c>
      <c r="AM9" s="34">
        <f>RTM_PXI!I9</f>
        <v>0</v>
      </c>
      <c r="AN9" s="34">
        <f>RTM_PXI!O9</f>
        <v>0</v>
      </c>
      <c r="AO9" s="147">
        <f>GDAM_IEX!I9</f>
        <v>312.27999999999997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3.0002379999999995</v>
      </c>
      <c r="E10">
        <f>GT_NG!Q10</f>
        <v>8.1006731050629206</v>
      </c>
      <c r="F10">
        <f>GT_Spot!Q10</f>
        <v>0</v>
      </c>
      <c r="G10">
        <f>PPCL_NG!Q10</f>
        <v>46.6</v>
      </c>
      <c r="H10">
        <f>PPCL_Spot!Q10</f>
        <v>0</v>
      </c>
      <c r="I10">
        <f>Bawana_NG!Q10</f>
        <v>54.997851646420067</v>
      </c>
      <c r="J10">
        <f>Bawana_RLNG!Q10</f>
        <v>0</v>
      </c>
      <c r="K10">
        <f>Bawana_Spot!Q10</f>
        <v>23.000736984254317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807.71800869039703</v>
      </c>
      <c r="P10" s="36">
        <v>68.537387857768977</v>
      </c>
      <c r="Q10" s="36">
        <v>22.14</v>
      </c>
      <c r="R10" s="38">
        <v>0</v>
      </c>
      <c r="S10" s="38">
        <v>0</v>
      </c>
      <c r="T10" s="37">
        <f>SUMPRODUCT(LTA!J10:AN10,LTA!J$101:AN$101,LTA!J$104:AN$104)</f>
        <v>65.33</v>
      </c>
      <c r="U10" s="37">
        <f>SUMPRODUCT(LTA!J10:AN10,LTA!J$102:AN$102,LTA!J$104:AN$104)</f>
        <v>29.84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39.619999999999997</v>
      </c>
      <c r="Z10" s="34">
        <f>IEX!O10</f>
        <v>0</v>
      </c>
      <c r="AA10" s="75">
        <f>STOA!I10</f>
        <v>76.53</v>
      </c>
      <c r="AB10" s="75">
        <f>-STOA!O10</f>
        <v>0</v>
      </c>
      <c r="AC10">
        <f t="shared" si="0"/>
        <v>13.391993128784785</v>
      </c>
      <c r="AD10">
        <f t="shared" si="1"/>
        <v>1580.8929031551181</v>
      </c>
      <c r="AE10">
        <f>'IDT-1'!C10</f>
        <v>0</v>
      </c>
      <c r="AF10" s="24"/>
      <c r="AG10">
        <f t="shared" si="2"/>
        <v>1580.8929031551181</v>
      </c>
      <c r="AI10" s="34">
        <f>PXIL!I10</f>
        <v>0</v>
      </c>
      <c r="AJ10" s="34">
        <f>PXIL!O10</f>
        <v>0</v>
      </c>
      <c r="AK10" s="34">
        <f>RTM_IEX!I10</f>
        <v>35.76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7">
        <f>GDAM_IEX!I10</f>
        <v>313.11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3.0002379999999995</v>
      </c>
      <c r="E11">
        <f>GT_NG!Q11</f>
        <v>8.1006731050629206</v>
      </c>
      <c r="F11">
        <f>GT_Spot!Q11</f>
        <v>0</v>
      </c>
      <c r="G11">
        <f>PPCL_NG!Q11</f>
        <v>46.6</v>
      </c>
      <c r="H11">
        <f>PPCL_Spot!Q11</f>
        <v>0</v>
      </c>
      <c r="I11">
        <f>Bawana_NG!Q11</f>
        <v>44.998242256161873</v>
      </c>
      <c r="J11">
        <f>Bawana_RLNG!Q11</f>
        <v>0</v>
      </c>
      <c r="K11">
        <f>Bawana_Spot!Q11</f>
        <v>23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807.71800869039703</v>
      </c>
      <c r="P11" s="36">
        <v>68.537387857768977</v>
      </c>
      <c r="Q11" s="36">
        <v>22.14</v>
      </c>
      <c r="R11" s="38">
        <v>0</v>
      </c>
      <c r="S11" s="38">
        <v>0</v>
      </c>
      <c r="T11" s="37">
        <f>SUMPRODUCT(LTA!J11:AN11,LTA!J$101:AN$101,LTA!J$104:AN$104)</f>
        <v>65.67</v>
      </c>
      <c r="U11" s="37">
        <f>SUMPRODUCT(LTA!J11:AN11,LTA!J$102:AN$102,LTA!J$104:AN$104)</f>
        <v>27.34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76.53</v>
      </c>
      <c r="AB11" s="75">
        <f>-STOA!O11</f>
        <v>0</v>
      </c>
      <c r="AC11">
        <f t="shared" si="0"/>
        <v>13.330418219238883</v>
      </c>
      <c r="AD11">
        <f t="shared" si="1"/>
        <v>1573.6241316901519</v>
      </c>
      <c r="AE11">
        <f>'IDT-1'!C11</f>
        <v>0</v>
      </c>
      <c r="AF11" s="24"/>
      <c r="AG11">
        <f t="shared" si="2"/>
        <v>1573.6241316901519</v>
      </c>
      <c r="AI11" s="34">
        <f>PXIL!I11</f>
        <v>0</v>
      </c>
      <c r="AJ11" s="34">
        <f>PXIL!O11</f>
        <v>0</v>
      </c>
      <c r="AK11" s="34">
        <f>RTM_IEX!I11</f>
        <v>55.08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7">
        <f>GDAM_IEX!I11</f>
        <v>338.24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3.0002379999999995</v>
      </c>
      <c r="E12">
        <f>GT_NG!Q12</f>
        <v>8.1006731050629206</v>
      </c>
      <c r="F12">
        <f>GT_Spot!Q12</f>
        <v>0</v>
      </c>
      <c r="G12">
        <f>PPCL_NG!Q12</f>
        <v>46.6</v>
      </c>
      <c r="H12">
        <f>PPCL_Spot!Q12</f>
        <v>0</v>
      </c>
      <c r="I12">
        <f>Bawana_NG!Q12</f>
        <v>44.998242256161873</v>
      </c>
      <c r="J12">
        <f>Bawana_RLNG!Q12</f>
        <v>0</v>
      </c>
      <c r="K12">
        <f>Bawana_Spot!Q12</f>
        <v>23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807.71800869039703</v>
      </c>
      <c r="P12" s="36">
        <v>68.537387857768977</v>
      </c>
      <c r="Q12" s="36">
        <v>22.14</v>
      </c>
      <c r="R12" s="38">
        <v>0</v>
      </c>
      <c r="S12" s="38">
        <v>0</v>
      </c>
      <c r="T12" s="37">
        <f>SUMPRODUCT(LTA!J12:AN12,LTA!J$101:AN$101,LTA!J$104:AN$104)</f>
        <v>66.67</v>
      </c>
      <c r="U12" s="37">
        <f>SUMPRODUCT(LTA!J12:AN12,LTA!J$102:AN$102,LTA!J$104:AN$104)</f>
        <v>27.34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76.53</v>
      </c>
      <c r="AB12" s="75">
        <f>-STOA!O12</f>
        <v>0</v>
      </c>
      <c r="AC12">
        <f t="shared" si="0"/>
        <v>13.119578219238882</v>
      </c>
      <c r="AD12">
        <f t="shared" si="1"/>
        <v>1548.734971690152</v>
      </c>
      <c r="AE12">
        <f>'IDT-1'!C12</f>
        <v>0</v>
      </c>
      <c r="AF12" s="24"/>
      <c r="AG12">
        <f t="shared" si="2"/>
        <v>1548.734971690152</v>
      </c>
      <c r="AI12" s="34">
        <f>PXIL!I12</f>
        <v>0</v>
      </c>
      <c r="AJ12" s="34">
        <f>PXIL!O12</f>
        <v>0</v>
      </c>
      <c r="AK12" s="34">
        <f>RTM_IEX!I12</f>
        <v>53.15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7">
        <f>GDAM_IEX!I12</f>
        <v>314.07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3.0002379999999995</v>
      </c>
      <c r="E13">
        <f>GT_NG!Q13</f>
        <v>8.1006731050629206</v>
      </c>
      <c r="F13">
        <f>GT_Spot!Q13</f>
        <v>0</v>
      </c>
      <c r="G13">
        <f>PPCL_NG!Q13</f>
        <v>46.6</v>
      </c>
      <c r="H13">
        <f>PPCL_Spot!Q13</f>
        <v>0</v>
      </c>
      <c r="I13">
        <f>Bawana_NG!Q13</f>
        <v>44.998242256161873</v>
      </c>
      <c r="J13">
        <f>Bawana_RLNG!Q13</f>
        <v>0</v>
      </c>
      <c r="K13">
        <f>Bawana_Spot!Q13</f>
        <v>23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806.57727018118885</v>
      </c>
      <c r="P13" s="36">
        <v>68.537387857768977</v>
      </c>
      <c r="Q13" s="36">
        <v>22.14</v>
      </c>
      <c r="R13" s="38">
        <v>0</v>
      </c>
      <c r="S13" s="38">
        <v>0</v>
      </c>
      <c r="T13" s="37">
        <f>SUMPRODUCT(LTA!J13:AN13,LTA!J$101:AN$101,LTA!J$104:AN$104)</f>
        <v>55</v>
      </c>
      <c r="U13" s="37">
        <f>SUMPRODUCT(LTA!J13:AN13,LTA!J$102:AN$102,LTA!J$104:AN$104)</f>
        <v>27.5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76.53</v>
      </c>
      <c r="AB13" s="75">
        <f>-STOA!O13</f>
        <v>0</v>
      </c>
      <c r="AC13">
        <f t="shared" si="0"/>
        <v>12.891596015761532</v>
      </c>
      <c r="AD13">
        <f t="shared" si="1"/>
        <v>1521.822215384421</v>
      </c>
      <c r="AE13">
        <f>'IDT-1'!C13</f>
        <v>0</v>
      </c>
      <c r="AF13" s="24"/>
      <c r="AG13">
        <f t="shared" si="2"/>
        <v>1521.822215384421</v>
      </c>
      <c r="AI13" s="34">
        <f>PXIL!I13</f>
        <v>0</v>
      </c>
      <c r="AJ13" s="34">
        <f>PXIL!O13</f>
        <v>0</v>
      </c>
      <c r="AK13" s="34">
        <f>RTM_IEX!I13</f>
        <v>53.15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7">
        <f>GDAM_IEX!I13</f>
        <v>299.58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3.0002379999999995</v>
      </c>
      <c r="E14">
        <f>GT_NG!Q14</f>
        <v>8.1006731050629206</v>
      </c>
      <c r="F14">
        <f>GT_Spot!Q14</f>
        <v>0</v>
      </c>
      <c r="G14">
        <f>PPCL_NG!Q14</f>
        <v>46.6</v>
      </c>
      <c r="H14">
        <f>PPCL_Spot!Q14</f>
        <v>0</v>
      </c>
      <c r="I14">
        <f>Bawana_NG!Q14</f>
        <v>44.998242256161873</v>
      </c>
      <c r="J14">
        <f>Bawana_RLNG!Q14</f>
        <v>0</v>
      </c>
      <c r="K14">
        <f>Bawana_Spot!Q14</f>
        <v>23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806.57727018118885</v>
      </c>
      <c r="P14" s="36">
        <v>68.537387857768977</v>
      </c>
      <c r="Q14" s="36">
        <v>22.14</v>
      </c>
      <c r="R14" s="38">
        <v>0</v>
      </c>
      <c r="S14" s="38">
        <v>0</v>
      </c>
      <c r="T14" s="37">
        <f>SUMPRODUCT(LTA!J14:AN14,LTA!J$101:AN$101,LTA!J$104:AN$104)</f>
        <v>54.33</v>
      </c>
      <c r="U14" s="37">
        <f>SUMPRODUCT(LTA!J14:AN14,LTA!J$102:AN$102,LTA!J$104:AN$104)</f>
        <v>27.5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76.53</v>
      </c>
      <c r="AB14" s="75">
        <f>-STOA!O14</f>
        <v>0</v>
      </c>
      <c r="AC14">
        <f t="shared" si="0"/>
        <v>12.748040015761534</v>
      </c>
      <c r="AD14">
        <f t="shared" si="1"/>
        <v>1504.8757713844211</v>
      </c>
      <c r="AE14">
        <f>'IDT-1'!C14</f>
        <v>0</v>
      </c>
      <c r="AF14" s="24"/>
      <c r="AG14">
        <f t="shared" si="2"/>
        <v>1504.8757713844211</v>
      </c>
      <c r="AI14" s="34">
        <f>PXIL!I14</f>
        <v>0</v>
      </c>
      <c r="AJ14" s="34">
        <f>PXIL!O14</f>
        <v>0</v>
      </c>
      <c r="AK14" s="34">
        <f>RTM_IEX!I14</f>
        <v>56.05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7">
        <f>GDAM_IEX!I14</f>
        <v>280.26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3.0002379999999995</v>
      </c>
      <c r="E15">
        <f>GT_NG!Q15</f>
        <v>8.1006731050629206</v>
      </c>
      <c r="F15">
        <f>GT_Spot!Q15</f>
        <v>0</v>
      </c>
      <c r="G15">
        <f>PPCL_NG!Q15</f>
        <v>46.6</v>
      </c>
      <c r="H15">
        <f>PPCL_Spot!Q15</f>
        <v>0</v>
      </c>
      <c r="I15">
        <f>Bawana_NG!Q15</f>
        <v>44.998326888756687</v>
      </c>
      <c r="J15">
        <f>Bawana_RLNG!Q15</f>
        <v>0</v>
      </c>
      <c r="K15">
        <f>Bawana_Spot!Q15</f>
        <v>23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806.58985938102205</v>
      </c>
      <c r="P15" s="36">
        <v>68.537387857768977</v>
      </c>
      <c r="Q15" s="36">
        <v>22.14</v>
      </c>
      <c r="R15" s="38">
        <v>0</v>
      </c>
      <c r="S15" s="38">
        <v>0</v>
      </c>
      <c r="T15" s="37">
        <f>SUMPRODUCT(LTA!J15:AN15,LTA!J$101:AN$101,LTA!J$104:AN$104)</f>
        <v>49</v>
      </c>
      <c r="U15" s="37">
        <f>SUMPRODUCT(LTA!J15:AN15,LTA!J$102:AN$102,LTA!J$104:AN$104)</f>
        <v>27.5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57.98</v>
      </c>
      <c r="Z15" s="34">
        <f>IEX!O15</f>
        <v>0</v>
      </c>
      <c r="AA15" s="75">
        <f>STOA!I15</f>
        <v>76.53</v>
      </c>
      <c r="AB15" s="75">
        <f>-STOA!O15</f>
        <v>0</v>
      </c>
      <c r="AC15">
        <f t="shared" si="0"/>
        <v>12.556458475953926</v>
      </c>
      <c r="AD15">
        <f t="shared" si="1"/>
        <v>1482.2600267566568</v>
      </c>
      <c r="AE15">
        <f>'IDT-1'!C15</f>
        <v>0</v>
      </c>
      <c r="AF15" s="24"/>
      <c r="AG15">
        <f t="shared" si="2"/>
        <v>1482.2600267566568</v>
      </c>
      <c r="AI15" s="34">
        <f>PXIL!I15</f>
        <v>0</v>
      </c>
      <c r="AJ15" s="34">
        <f>PXIL!O15</f>
        <v>0</v>
      </c>
      <c r="AK15" s="34">
        <f>RTM_IEX!I15</f>
        <v>53.15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7">
        <f>GDAM_IEX!I15</f>
        <v>207.69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3.0002379999999995</v>
      </c>
      <c r="E16">
        <f>GT_NG!Q16</f>
        <v>8.1006731050629206</v>
      </c>
      <c r="F16">
        <f>GT_Spot!Q16</f>
        <v>0</v>
      </c>
      <c r="G16">
        <f>PPCL_NG!Q16</f>
        <v>46.6</v>
      </c>
      <c r="H16">
        <f>PPCL_Spot!Q16</f>
        <v>0</v>
      </c>
      <c r="I16">
        <f>Bawana_NG!Q16</f>
        <v>44.998326888756687</v>
      </c>
      <c r="J16">
        <f>Bawana_RLNG!Q16</f>
        <v>0</v>
      </c>
      <c r="K16">
        <f>Bawana_Spot!Q16</f>
        <v>23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807.47004924575424</v>
      </c>
      <c r="P16" s="36">
        <v>68.537387857768977</v>
      </c>
      <c r="Q16" s="36">
        <v>22.14</v>
      </c>
      <c r="R16" s="38">
        <v>0</v>
      </c>
      <c r="S16" s="38">
        <v>0</v>
      </c>
      <c r="T16" s="37">
        <f>SUMPRODUCT(LTA!J16:AN16,LTA!J$101:AN$101,LTA!J$104:AN$104)</f>
        <v>49.67</v>
      </c>
      <c r="U16" s="37">
        <f>SUMPRODUCT(LTA!J16:AN16,LTA!J$102:AN$102,LTA!J$104:AN$104)</f>
        <v>27.84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35.76</v>
      </c>
      <c r="Z16" s="34">
        <f>IEX!O16</f>
        <v>0</v>
      </c>
      <c r="AA16" s="75">
        <f>STOA!I16</f>
        <v>76.53</v>
      </c>
      <c r="AB16" s="75">
        <f>-STOA!O16</f>
        <v>0</v>
      </c>
      <c r="AC16">
        <f t="shared" si="0"/>
        <v>12.426764070817677</v>
      </c>
      <c r="AD16">
        <f t="shared" si="1"/>
        <v>1466.9499110265251</v>
      </c>
      <c r="AE16">
        <f>'IDT-1'!C16</f>
        <v>0</v>
      </c>
      <c r="AF16" s="24"/>
      <c r="AG16">
        <f t="shared" si="2"/>
        <v>1466.9499110265251</v>
      </c>
      <c r="AI16" s="34">
        <f>PXIL!I16</f>
        <v>0</v>
      </c>
      <c r="AJ16" s="34">
        <f>PXIL!O16</f>
        <v>0</v>
      </c>
      <c r="AK16" s="34">
        <f>RTM_IEX!I16</f>
        <v>50.25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7">
        <f>GDAM_IEX!I16</f>
        <v>215.48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3.0002379999999995</v>
      </c>
      <c r="E17">
        <f>GT_NG!Q17</f>
        <v>8.1006731050629206</v>
      </c>
      <c r="F17">
        <f>GT_Spot!Q17</f>
        <v>0</v>
      </c>
      <c r="G17">
        <f>PPCL_NG!Q17</f>
        <v>46.6</v>
      </c>
      <c r="H17">
        <f>PPCL_Spot!Q17</f>
        <v>0</v>
      </c>
      <c r="I17">
        <f>Bawana_NG!Q17</f>
        <v>44.998326888756687</v>
      </c>
      <c r="J17">
        <f>Bawana_RLNG!Q17</f>
        <v>0</v>
      </c>
      <c r="K17">
        <f>Bawana_Spot!Q17</f>
        <v>23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808.27200520667918</v>
      </c>
      <c r="P17" s="36">
        <v>68.537387857768977</v>
      </c>
      <c r="Q17" s="36">
        <v>22.14</v>
      </c>
      <c r="R17" s="38">
        <v>0</v>
      </c>
      <c r="S17" s="38">
        <v>0</v>
      </c>
      <c r="T17" s="37">
        <f>SUMPRODUCT(LTA!J17:AN17,LTA!J$101:AN$101,LTA!J$104:AN$104)</f>
        <v>50</v>
      </c>
      <c r="U17" s="37">
        <f>SUMPRODUCT(LTA!J17:AN17,LTA!J$102:AN$102,LTA!J$104:AN$104)</f>
        <v>20.16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0</v>
      </c>
      <c r="AA17" s="75">
        <f>STOA!I17</f>
        <v>76.53</v>
      </c>
      <c r="AB17" s="75">
        <f>-STOA!O17</f>
        <v>0</v>
      </c>
      <c r="AC17">
        <f t="shared" si="0"/>
        <v>12.250212500889447</v>
      </c>
      <c r="AD17">
        <f t="shared" si="1"/>
        <v>1446.1084185573784</v>
      </c>
      <c r="AE17">
        <f>'IDT-1'!C17</f>
        <v>0</v>
      </c>
      <c r="AF17" s="24"/>
      <c r="AG17">
        <f t="shared" si="2"/>
        <v>1446.1084185573784</v>
      </c>
      <c r="AI17" s="34">
        <f>PXIL!I17</f>
        <v>0</v>
      </c>
      <c r="AJ17" s="34">
        <f>PXIL!O17</f>
        <v>0</v>
      </c>
      <c r="AK17" s="34">
        <f>RTM_IEX!I17</f>
        <v>59.92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7">
        <f>GDAM_IEX!I17</f>
        <v>227.1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3.0002379999999995</v>
      </c>
      <c r="E18">
        <f>GT_NG!Q18</f>
        <v>8.1006731050629206</v>
      </c>
      <c r="F18">
        <f>GT_Spot!Q18</f>
        <v>0</v>
      </c>
      <c r="G18">
        <f>PPCL_NG!Q18</f>
        <v>46.6</v>
      </c>
      <c r="H18">
        <f>PPCL_Spot!Q18</f>
        <v>0</v>
      </c>
      <c r="I18">
        <f>Bawana_NG!Q18</f>
        <v>44.998326888756687</v>
      </c>
      <c r="J18">
        <f>Bawana_RLNG!Q18</f>
        <v>0</v>
      </c>
      <c r="K18">
        <f>Bawana_Spot!Q18</f>
        <v>23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808.36428740624638</v>
      </c>
      <c r="P18" s="36">
        <v>68.537387857768977</v>
      </c>
      <c r="Q18" s="36">
        <v>22.14</v>
      </c>
      <c r="R18" s="38">
        <v>0</v>
      </c>
      <c r="S18" s="38">
        <v>0</v>
      </c>
      <c r="T18" s="37">
        <f>SUMPRODUCT(LTA!J18:AN18,LTA!J$101:AN$101,LTA!J$104:AN$104)</f>
        <v>50.67</v>
      </c>
      <c r="U18" s="37">
        <f>SUMPRODUCT(LTA!J18:AN18,LTA!J$102:AN$102,LTA!J$104:AN$104)</f>
        <v>20.16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0</v>
      </c>
      <c r="AA18" s="75">
        <f>STOA!I18</f>
        <v>76.53</v>
      </c>
      <c r="AB18" s="75">
        <f>-STOA!O18</f>
        <v>0</v>
      </c>
      <c r="AC18">
        <f t="shared" si="0"/>
        <v>12.053671671365814</v>
      </c>
      <c r="AD18">
        <f t="shared" si="1"/>
        <v>1422.9072415864694</v>
      </c>
      <c r="AE18">
        <f>'IDT-1'!C18</f>
        <v>0</v>
      </c>
      <c r="AF18" s="24"/>
      <c r="AG18">
        <f t="shared" si="2"/>
        <v>1422.9072415864694</v>
      </c>
      <c r="AI18" s="34">
        <f>PXIL!I18</f>
        <v>0</v>
      </c>
      <c r="AJ18" s="34">
        <f>PXIL!O18</f>
        <v>0</v>
      </c>
      <c r="AK18" s="34">
        <f>RTM_IEX!I18</f>
        <v>59.92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7">
        <f>GDAM_IEX!I18</f>
        <v>202.94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3.0002379999999995</v>
      </c>
      <c r="E19">
        <f>GT_NG!Q19</f>
        <v>8.1006731050629206</v>
      </c>
      <c r="F19">
        <f>GT_Spot!Q19</f>
        <v>0</v>
      </c>
      <c r="G19">
        <f>PPCL_NG!Q19</f>
        <v>46.6</v>
      </c>
      <c r="H19">
        <f>PPCL_Spot!Q19</f>
        <v>0</v>
      </c>
      <c r="I19">
        <f>Bawana_NG!Q19</f>
        <v>44.998326888756687</v>
      </c>
      <c r="J19">
        <f>Bawana_RLNG!Q19</f>
        <v>0</v>
      </c>
      <c r="K19">
        <f>Bawana_Spot!Q19</f>
        <v>23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805.72044887748666</v>
      </c>
      <c r="P19" s="36">
        <v>68.537387857768977</v>
      </c>
      <c r="Q19" s="36">
        <v>22.14</v>
      </c>
      <c r="R19" s="38">
        <v>0</v>
      </c>
      <c r="S19" s="38">
        <v>0</v>
      </c>
      <c r="T19" s="37">
        <f>SUMPRODUCT(LTA!J19:AN19,LTA!J$101:AN$101,LTA!J$104:AN$104)</f>
        <v>41.33</v>
      </c>
      <c r="U19" s="37">
        <f>SUMPRODUCT(LTA!J19:AN19,LTA!J$102:AN$102,LTA!J$104:AN$104)</f>
        <v>15.16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0</v>
      </c>
      <c r="AA19" s="75">
        <f>STOA!I19</f>
        <v>76.53</v>
      </c>
      <c r="AB19" s="75">
        <f>-STOA!O19</f>
        <v>0</v>
      </c>
      <c r="AC19">
        <f t="shared" si="0"/>
        <v>11.829779427724233</v>
      </c>
      <c r="AD19">
        <f t="shared" si="1"/>
        <v>1396.4772953013512</v>
      </c>
      <c r="AE19">
        <f>'IDT-1'!C19</f>
        <v>0</v>
      </c>
      <c r="AF19" s="24"/>
      <c r="AG19">
        <f t="shared" si="2"/>
        <v>1396.4772953013512</v>
      </c>
      <c r="AI19" s="34">
        <f>PXIL!I19</f>
        <v>0</v>
      </c>
      <c r="AJ19" s="34">
        <f>PXIL!O19</f>
        <v>0</v>
      </c>
      <c r="AK19" s="34">
        <f>RTM_IEX!I19</f>
        <v>74.41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7">
        <f>GDAM_IEX!I19</f>
        <v>178.78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3.0002379999999995</v>
      </c>
      <c r="E20">
        <f>GT_NG!Q20</f>
        <v>8.1006731050629206</v>
      </c>
      <c r="F20">
        <f>GT_Spot!Q20</f>
        <v>0</v>
      </c>
      <c r="G20">
        <f>PPCL_NG!Q20</f>
        <v>46.6</v>
      </c>
      <c r="H20">
        <f>PPCL_Spot!Q20</f>
        <v>0</v>
      </c>
      <c r="I20">
        <f>Bawana_NG!Q20</f>
        <v>44.998326888756687</v>
      </c>
      <c r="J20">
        <f>Bawana_RLNG!Q20</f>
        <v>0</v>
      </c>
      <c r="K20">
        <f>Bawana_Spot!Q20</f>
        <v>23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805.72044887748666</v>
      </c>
      <c r="P20" s="36">
        <v>68.537387857768977</v>
      </c>
      <c r="Q20" s="36">
        <v>22.14</v>
      </c>
      <c r="R20" s="38">
        <v>0</v>
      </c>
      <c r="S20" s="38">
        <v>0</v>
      </c>
      <c r="T20" s="37">
        <f>SUMPRODUCT(LTA!J20:AN20,LTA!J$101:AN$101,LTA!J$104:AN$104)</f>
        <v>41.67</v>
      </c>
      <c r="U20" s="37">
        <f>SUMPRODUCT(LTA!J20:AN20,LTA!J$102:AN$102,LTA!J$104:AN$104)</f>
        <v>15.34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0</v>
      </c>
      <c r="AA20" s="75">
        <f>STOA!I20</f>
        <v>76.53</v>
      </c>
      <c r="AB20" s="75">
        <f>-STOA!O20</f>
        <v>0</v>
      </c>
      <c r="AC20">
        <f t="shared" si="0"/>
        <v>11.647499427724231</v>
      </c>
      <c r="AD20">
        <f t="shared" si="1"/>
        <v>1374.9595753013509</v>
      </c>
      <c r="AE20">
        <f>'IDT-1'!C20</f>
        <v>0</v>
      </c>
      <c r="AF20" s="24"/>
      <c r="AG20">
        <f t="shared" si="2"/>
        <v>1374.9595753013509</v>
      </c>
      <c r="AI20" s="34">
        <f>PXIL!I20</f>
        <v>0</v>
      </c>
      <c r="AJ20" s="34">
        <f>PXIL!O20</f>
        <v>0</v>
      </c>
      <c r="AK20" s="34">
        <f>RTM_IEX!I20</f>
        <v>71.510000000000005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7">
        <f>GDAM_IEX!I20</f>
        <v>159.46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3.0002379999999995</v>
      </c>
      <c r="E21">
        <f>GT_NG!Q21</f>
        <v>8.1006731050629206</v>
      </c>
      <c r="F21">
        <f>GT_Spot!Q21</f>
        <v>0</v>
      </c>
      <c r="G21">
        <f>PPCL_NG!Q21</f>
        <v>46.6</v>
      </c>
      <c r="H21">
        <f>PPCL_Spot!Q21</f>
        <v>0</v>
      </c>
      <c r="I21">
        <f>Bawana_NG!Q21</f>
        <v>44.998326888756687</v>
      </c>
      <c r="J21">
        <f>Bawana_RLNG!Q21</f>
        <v>0</v>
      </c>
      <c r="K21">
        <f>Bawana_Spot!Q21</f>
        <v>23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805.72044887748666</v>
      </c>
      <c r="P21" s="36">
        <v>68.537387857768977</v>
      </c>
      <c r="Q21" s="36">
        <v>22.14</v>
      </c>
      <c r="R21" s="38">
        <v>0</v>
      </c>
      <c r="S21" s="38">
        <v>0</v>
      </c>
      <c r="T21" s="37">
        <f>SUMPRODUCT(LTA!J21:AN21,LTA!J$101:AN$101,LTA!J$104:AN$104)</f>
        <v>42.33</v>
      </c>
      <c r="U21" s="37">
        <f>SUMPRODUCT(LTA!J21:AN21,LTA!J$102:AN$102,LTA!J$104:AN$104)</f>
        <v>15.84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0</v>
      </c>
      <c r="AA21" s="75">
        <f>STOA!I21</f>
        <v>76.53</v>
      </c>
      <c r="AB21" s="75">
        <f>-STOA!O21</f>
        <v>0</v>
      </c>
      <c r="AC21">
        <f t="shared" si="0"/>
        <v>11.64909542772423</v>
      </c>
      <c r="AD21">
        <f t="shared" si="1"/>
        <v>1375.1479793013509</v>
      </c>
      <c r="AE21">
        <f>'IDT-1'!C21</f>
        <v>0</v>
      </c>
      <c r="AF21" s="24"/>
      <c r="AG21">
        <f t="shared" si="2"/>
        <v>1375.1479793013509</v>
      </c>
      <c r="AI21" s="34">
        <f>PXIL!I21</f>
        <v>0</v>
      </c>
      <c r="AJ21" s="34">
        <f>PXIL!O21</f>
        <v>0</v>
      </c>
      <c r="AK21" s="34">
        <f>RTM_IEX!I21</f>
        <v>80.209999999999994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7">
        <f>GDAM_IEX!I21</f>
        <v>149.79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3.0002379999999995</v>
      </c>
      <c r="E22">
        <f>GT_NG!Q22</f>
        <v>8.1006731050629206</v>
      </c>
      <c r="F22">
        <f>GT_Spot!Q22</f>
        <v>0</v>
      </c>
      <c r="G22">
        <f>PPCL_NG!Q22</f>
        <v>46.6</v>
      </c>
      <c r="H22">
        <f>PPCL_Spot!Q22</f>
        <v>0</v>
      </c>
      <c r="I22">
        <f>Bawana_NG!Q22</f>
        <v>44.998326888756687</v>
      </c>
      <c r="J22">
        <f>Bawana_RLNG!Q22</f>
        <v>0</v>
      </c>
      <c r="K22">
        <f>Bawana_Spot!Q22</f>
        <v>23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805.72044887748666</v>
      </c>
      <c r="P22" s="36">
        <v>68.537387857768977</v>
      </c>
      <c r="Q22" s="36">
        <v>22.14</v>
      </c>
      <c r="R22" s="38">
        <v>0</v>
      </c>
      <c r="S22" s="38">
        <v>0</v>
      </c>
      <c r="T22" s="37">
        <f>SUMPRODUCT(LTA!J22:AN22,LTA!J$101:AN$101,LTA!J$104:AN$104)</f>
        <v>43</v>
      </c>
      <c r="U22" s="37">
        <f>SUMPRODUCT(LTA!J22:AN22,LTA!J$102:AN$102,LTA!J$104:AN$104)</f>
        <v>15.84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0</v>
      </c>
      <c r="AA22" s="75">
        <f>STOA!I22</f>
        <v>76.53</v>
      </c>
      <c r="AB22" s="75">
        <f>-STOA!O22</f>
        <v>0</v>
      </c>
      <c r="AC22">
        <f t="shared" si="0"/>
        <v>11.549219427724232</v>
      </c>
      <c r="AD22">
        <f t="shared" si="1"/>
        <v>1363.357855301351</v>
      </c>
      <c r="AE22">
        <f>'IDT-1'!C22</f>
        <v>0</v>
      </c>
      <c r="AF22" s="24"/>
      <c r="AG22">
        <f t="shared" si="2"/>
        <v>1363.357855301351</v>
      </c>
      <c r="AI22" s="34">
        <f>PXIL!I22</f>
        <v>0</v>
      </c>
      <c r="AJ22" s="34">
        <f>PXIL!O22</f>
        <v>0</v>
      </c>
      <c r="AK22" s="34">
        <f>RTM_IEX!I22</f>
        <v>82.14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7">
        <f>GDAM_IEX!I22</f>
        <v>135.30000000000001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3.0002379999999995</v>
      </c>
      <c r="E23">
        <f>GT_NG!Q23</f>
        <v>8.1006731050629206</v>
      </c>
      <c r="F23">
        <f>GT_Spot!Q23</f>
        <v>0</v>
      </c>
      <c r="G23">
        <f>PPCL_NG!Q23</f>
        <v>46.6</v>
      </c>
      <c r="H23">
        <f>PPCL_Spot!Q23</f>
        <v>0</v>
      </c>
      <c r="I23">
        <f>Bawana_NG!Q23</f>
        <v>44.998326888756687</v>
      </c>
      <c r="J23">
        <f>Bawana_RLNG!Q23</f>
        <v>0</v>
      </c>
      <c r="K23">
        <f>Bawana_Spot!Q23</f>
        <v>23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803.3178608625617</v>
      </c>
      <c r="P23" s="36">
        <v>68.537387857768977</v>
      </c>
      <c r="Q23" s="36">
        <v>22.14</v>
      </c>
      <c r="R23" s="38">
        <v>0</v>
      </c>
      <c r="S23" s="38">
        <v>0</v>
      </c>
      <c r="T23" s="37">
        <f>SUMPRODUCT(LTA!J23:AN23,LTA!J$101:AN$101,LTA!J$104:AN$104)</f>
        <v>45</v>
      </c>
      <c r="U23" s="37">
        <f>SUMPRODUCT(LTA!J23:AN23,LTA!J$102:AN$102,LTA!J$104:AN$104)</f>
        <v>15.84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0</v>
      </c>
      <c r="AA23" s="75">
        <f>STOA!I23</f>
        <v>76.53</v>
      </c>
      <c r="AB23" s="75">
        <f>-STOA!O23</f>
        <v>0</v>
      </c>
      <c r="AC23">
        <f t="shared" si="0"/>
        <v>11.34289368839886</v>
      </c>
      <c r="AD23">
        <f t="shared" si="1"/>
        <v>1339.0015930257512</v>
      </c>
      <c r="AE23">
        <f>'IDT-1'!C23</f>
        <v>0</v>
      </c>
      <c r="AF23" s="24"/>
      <c r="AG23">
        <f t="shared" si="2"/>
        <v>1339.0015930257512</v>
      </c>
      <c r="AI23" s="34">
        <f>PXIL!I23</f>
        <v>0</v>
      </c>
      <c r="AJ23" s="34">
        <f>PXIL!O23</f>
        <v>0</v>
      </c>
      <c r="AK23" s="34">
        <f>RTM_IEX!I23</f>
        <v>77.31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7">
        <f>GDAM_IEX!I23</f>
        <v>115.97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3.0002379999999995</v>
      </c>
      <c r="E24">
        <f>GT_NG!Q24</f>
        <v>8.1006731050629206</v>
      </c>
      <c r="F24">
        <f>GT_Spot!Q24</f>
        <v>0</v>
      </c>
      <c r="G24">
        <f>PPCL_NG!Q24</f>
        <v>46.6</v>
      </c>
      <c r="H24">
        <f>PPCL_Spot!Q24</f>
        <v>0</v>
      </c>
      <c r="I24">
        <f>Bawana_NG!Q24</f>
        <v>44.998326888756687</v>
      </c>
      <c r="J24">
        <f>Bawana_RLNG!Q24</f>
        <v>0</v>
      </c>
      <c r="K24">
        <f>Bawana_Spot!Q24</f>
        <v>23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802.43730478372822</v>
      </c>
      <c r="P24" s="36">
        <v>68.537387857768977</v>
      </c>
      <c r="Q24" s="36">
        <v>22.14</v>
      </c>
      <c r="R24" s="38">
        <v>0</v>
      </c>
      <c r="S24" s="38">
        <v>0</v>
      </c>
      <c r="T24" s="37">
        <f>SUMPRODUCT(LTA!J24:AN24,LTA!J$101:AN$101,LTA!J$104:AN$104)</f>
        <v>46.33</v>
      </c>
      <c r="U24" s="37">
        <f>SUMPRODUCT(LTA!J24:AN24,LTA!J$102:AN$102,LTA!J$104:AN$104)</f>
        <v>15.84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0</v>
      </c>
      <c r="AA24" s="75">
        <f>STOA!I24</f>
        <v>76.53</v>
      </c>
      <c r="AB24" s="75">
        <f>-STOA!O24</f>
        <v>0</v>
      </c>
      <c r="AC24">
        <f t="shared" si="0"/>
        <v>11.14372501733666</v>
      </c>
      <c r="AD24">
        <f t="shared" si="1"/>
        <v>1315.4902056179801</v>
      </c>
      <c r="AE24">
        <f>'IDT-1'!C24</f>
        <v>0</v>
      </c>
      <c r="AF24" s="24"/>
      <c r="AG24">
        <f t="shared" si="2"/>
        <v>1315.4902056179801</v>
      </c>
      <c r="AI24" s="34">
        <f>PXIL!I24</f>
        <v>0</v>
      </c>
      <c r="AJ24" s="34">
        <f>PXIL!O24</f>
        <v>0</v>
      </c>
      <c r="AK24" s="34">
        <f>RTM_IEX!I24</f>
        <v>72.48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7">
        <f>GDAM_IEX!I24</f>
        <v>96.64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3.0002379999999995</v>
      </c>
      <c r="E25">
        <f>GT_NG!Q25</f>
        <v>8.1006731050629206</v>
      </c>
      <c r="F25">
        <f>GT_Spot!Q25</f>
        <v>0</v>
      </c>
      <c r="G25">
        <f>PPCL_NG!Q25</f>
        <v>46.6</v>
      </c>
      <c r="H25">
        <f>PPCL_Spot!Q25</f>
        <v>0</v>
      </c>
      <c r="I25">
        <f>Bawana_NG!Q25</f>
        <v>54.998000436268455</v>
      </c>
      <c r="J25">
        <f>Bawana_RLNG!Q25</f>
        <v>0</v>
      </c>
      <c r="K25">
        <f>Bawana_Spot!Q25</f>
        <v>23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804.48498887581968</v>
      </c>
      <c r="P25" s="36">
        <v>68.537387857768977</v>
      </c>
      <c r="Q25" s="36">
        <v>22.14</v>
      </c>
      <c r="R25" s="38">
        <v>0</v>
      </c>
      <c r="S25" s="38">
        <v>0</v>
      </c>
      <c r="T25" s="37">
        <f>SUMPRODUCT(LTA!J25:AN25,LTA!J$101:AN$101,LTA!J$104:AN$104)</f>
        <v>45.67</v>
      </c>
      <c r="U25" s="37">
        <f>SUMPRODUCT(LTA!J25:AN25,LTA!J$102:AN$102,LTA!J$104:AN$104)</f>
        <v>16.16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0</v>
      </c>
      <c r="AA25" s="75">
        <f>STOA!I25</f>
        <v>76.53</v>
      </c>
      <c r="AB25" s="75">
        <f>-STOA!O25</f>
        <v>0</v>
      </c>
      <c r="AC25">
        <f t="shared" si="0"/>
        <v>11.039122821509331</v>
      </c>
      <c r="AD25">
        <f t="shared" si="1"/>
        <v>1303.1421654534108</v>
      </c>
      <c r="AE25">
        <f>'IDT-1'!C25</f>
        <v>0</v>
      </c>
      <c r="AF25" s="24"/>
      <c r="AG25">
        <f t="shared" si="2"/>
        <v>1303.1421654534108</v>
      </c>
      <c r="AI25" s="34">
        <f>PXIL!I25</f>
        <v>0</v>
      </c>
      <c r="AJ25" s="34">
        <f>PXIL!O25</f>
        <v>0</v>
      </c>
      <c r="AK25" s="34">
        <f>RTM_IEX!I25</f>
        <v>57.98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7">
        <f>GDAM_IEX!I25</f>
        <v>86.98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3.0002379999999995</v>
      </c>
      <c r="E26">
        <f>GT_NG!Q26</f>
        <v>8.1006731050629206</v>
      </c>
      <c r="F26">
        <f>GT_Spot!Q26</f>
        <v>0</v>
      </c>
      <c r="G26">
        <f>PPCL_NG!Q26</f>
        <v>46.6</v>
      </c>
      <c r="H26">
        <f>PPCL_Spot!Q26</f>
        <v>0</v>
      </c>
      <c r="I26">
        <f>Bawana_NG!Q26</f>
        <v>54.998000436268455</v>
      </c>
      <c r="J26">
        <f>Bawana_RLNG!Q26</f>
        <v>0</v>
      </c>
      <c r="K26">
        <f>Bawana_Spot!Q26</f>
        <v>23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803.3178608625617</v>
      </c>
      <c r="P26" s="36">
        <v>68.537387857768977</v>
      </c>
      <c r="Q26" s="36">
        <v>22.14</v>
      </c>
      <c r="R26" s="38">
        <v>0</v>
      </c>
      <c r="S26" s="38">
        <v>0</v>
      </c>
      <c r="T26" s="37">
        <f>SUMPRODUCT(LTA!J26:AN26,LTA!J$101:AN$101,LTA!J$104:AN$104)</f>
        <v>47.29</v>
      </c>
      <c r="U26" s="37">
        <f>SUMPRODUCT(LTA!J26:AN26,LTA!J$102:AN$102,LTA!J$104:AN$104)</f>
        <v>16.16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0</v>
      </c>
      <c r="AA26" s="75">
        <f>STOA!I26</f>
        <v>76.53</v>
      </c>
      <c r="AB26" s="75">
        <f>-STOA!O26</f>
        <v>0</v>
      </c>
      <c r="AC26">
        <f t="shared" si="0"/>
        <v>10.880554946197961</v>
      </c>
      <c r="AD26">
        <f t="shared" si="1"/>
        <v>1284.4236053154643</v>
      </c>
      <c r="AE26">
        <f>'IDT-1'!C26</f>
        <v>0</v>
      </c>
      <c r="AF26" s="24"/>
      <c r="AG26">
        <f t="shared" si="2"/>
        <v>1284.4236053154643</v>
      </c>
      <c r="AI26" s="34">
        <f>PXIL!I26</f>
        <v>0</v>
      </c>
      <c r="AJ26" s="34">
        <f>PXIL!O26</f>
        <v>0</v>
      </c>
      <c r="AK26" s="34">
        <f>RTM_IEX!I26</f>
        <v>57.98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7">
        <f>GDAM_IEX!I26</f>
        <v>67.650000000000006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3.0002379999999995</v>
      </c>
      <c r="E27">
        <f>GT_NG!Q27</f>
        <v>8.1006731050629206</v>
      </c>
      <c r="F27">
        <f>GT_Spot!Q27</f>
        <v>0</v>
      </c>
      <c r="G27">
        <f>PPCL_NG!Q27</f>
        <v>46.6</v>
      </c>
      <c r="H27">
        <f>PPCL_Spot!Q27</f>
        <v>0</v>
      </c>
      <c r="I27">
        <f>Bawana_NG!Q27</f>
        <v>54.998000436268455</v>
      </c>
      <c r="J27">
        <f>Bawana_RLNG!Q27</f>
        <v>0</v>
      </c>
      <c r="K27">
        <f>Bawana_Spot!Q27</f>
        <v>23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788.99217247665331</v>
      </c>
      <c r="P27" s="36">
        <v>68.537387857768977</v>
      </c>
      <c r="Q27" s="36">
        <v>22.14</v>
      </c>
      <c r="R27" s="38">
        <v>7.06</v>
      </c>
      <c r="S27" s="38">
        <v>0</v>
      </c>
      <c r="T27" s="37">
        <f>SUMPRODUCT(LTA!J27:AN27,LTA!J$101:AN$101,LTA!J$104:AN$104)</f>
        <v>33.08</v>
      </c>
      <c r="U27" s="37">
        <f>SUMPRODUCT(LTA!J27:AN27,LTA!J$102:AN$102,LTA!J$104:AN$104)</f>
        <v>12.34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0</v>
      </c>
      <c r="AA27" s="75">
        <f>STOA!I27</f>
        <v>66.87</v>
      </c>
      <c r="AB27" s="75">
        <f>-STOA!O27</f>
        <v>0</v>
      </c>
      <c r="AC27">
        <f t="shared" si="0"/>
        <v>10.424555163756329</v>
      </c>
      <c r="AD27">
        <f t="shared" si="1"/>
        <v>1230.5939167119971</v>
      </c>
      <c r="AE27">
        <f>'IDT-1'!C27</f>
        <v>0</v>
      </c>
      <c r="AF27" s="24"/>
      <c r="AG27">
        <f t="shared" si="2"/>
        <v>1230.5939167119971</v>
      </c>
      <c r="AI27" s="34">
        <f>PXIL!I27</f>
        <v>0</v>
      </c>
      <c r="AJ27" s="34">
        <f>PXIL!O27</f>
        <v>0</v>
      </c>
      <c r="AK27" s="34">
        <f>RTM_IEX!I27</f>
        <v>48.32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7">
        <f>GDAM_IEX!I27</f>
        <v>57.98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3.0002379999999995</v>
      </c>
      <c r="E28">
        <f>GT_NG!Q28</f>
        <v>8.1006731050629206</v>
      </c>
      <c r="F28">
        <f>GT_Spot!Q28</f>
        <v>0</v>
      </c>
      <c r="G28">
        <f>PPCL_NG!Q28</f>
        <v>46.6</v>
      </c>
      <c r="H28">
        <f>PPCL_Spot!Q28</f>
        <v>0</v>
      </c>
      <c r="I28">
        <f>Bawana_NG!Q28</f>
        <v>54.998000436268455</v>
      </c>
      <c r="J28">
        <f>Bawana_RLNG!Q28</f>
        <v>0</v>
      </c>
      <c r="K28">
        <f>Bawana_Spot!Q28</f>
        <v>23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790.75352037763992</v>
      </c>
      <c r="P28" s="36">
        <v>68.537387857768977</v>
      </c>
      <c r="Q28" s="36">
        <v>22.14</v>
      </c>
      <c r="R28" s="38">
        <v>11.360000000000001</v>
      </c>
      <c r="S28" s="38">
        <v>0</v>
      </c>
      <c r="T28" s="37">
        <f>SUMPRODUCT(LTA!J28:AN28,LTA!J$101:AN$101,LTA!J$104:AN$104)</f>
        <v>36.58</v>
      </c>
      <c r="U28" s="37">
        <f>SUMPRODUCT(LTA!J28:AN28,LTA!J$102:AN$102,LTA!J$104:AN$104)</f>
        <v>12.66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0</v>
      </c>
      <c r="AA28" s="75">
        <f>STOA!I28</f>
        <v>66.87</v>
      </c>
      <c r="AB28" s="75">
        <f>-STOA!O28</f>
        <v>0</v>
      </c>
      <c r="AC28">
        <f t="shared" si="0"/>
        <v>10.328974486124618</v>
      </c>
      <c r="AD28">
        <f t="shared" si="1"/>
        <v>1219.3108452906156</v>
      </c>
      <c r="AE28">
        <f>'IDT-1'!C28</f>
        <v>0</v>
      </c>
      <c r="AF28" s="24"/>
      <c r="AG28">
        <f t="shared" si="2"/>
        <v>1219.3108452906156</v>
      </c>
      <c r="AI28" s="34">
        <f>PXIL!I28</f>
        <v>0</v>
      </c>
      <c r="AJ28" s="34">
        <f>PXIL!O28</f>
        <v>0</v>
      </c>
      <c r="AK28" s="34">
        <f>RTM_IEX!I28</f>
        <v>85.04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3.0002379999999995</v>
      </c>
      <c r="E29">
        <f>GT_NG!Q29</f>
        <v>8.1006731050629206</v>
      </c>
      <c r="F29">
        <f>GT_Spot!Q29</f>
        <v>0</v>
      </c>
      <c r="G29">
        <f>PPCL_NG!Q29</f>
        <v>46.6</v>
      </c>
      <c r="H29">
        <f>PPCL_Spot!Q29</f>
        <v>0</v>
      </c>
      <c r="I29">
        <f>Bawana_NG!Q29</f>
        <v>54.998000436268455</v>
      </c>
      <c r="J29">
        <f>Bawana_RLNG!Q29</f>
        <v>0</v>
      </c>
      <c r="K29">
        <f>Bawana_Spot!Q29</f>
        <v>23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800.60107857058938</v>
      </c>
      <c r="P29" s="36">
        <v>68.537387857768977</v>
      </c>
      <c r="Q29" s="36">
        <v>22.14</v>
      </c>
      <c r="R29" s="38">
        <v>16.437103594080337</v>
      </c>
      <c r="S29" s="38">
        <v>0</v>
      </c>
      <c r="T29" s="37">
        <f>SUMPRODUCT(LTA!J29:AN29,LTA!J$101:AN$101,LTA!J$104:AN$104)</f>
        <v>45.95</v>
      </c>
      <c r="U29" s="37">
        <f>SUMPRODUCT(LTA!J29:AN29,LTA!J$102:AN$102,LTA!J$104:AN$104)</f>
        <v>13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66.87</v>
      </c>
      <c r="AB29" s="75">
        <f>-STOA!O29</f>
        <v>0</v>
      </c>
      <c r="AC29">
        <f t="shared" si="0"/>
        <v>10.341109645135669</v>
      </c>
      <c r="AD29">
        <f t="shared" si="1"/>
        <v>1220.7433719186345</v>
      </c>
      <c r="AE29">
        <f>'IDT-1'!C29</f>
        <v>0</v>
      </c>
      <c r="AF29" s="24"/>
      <c r="AG29">
        <f t="shared" si="2"/>
        <v>1220.7433719186345</v>
      </c>
      <c r="AI29" s="34">
        <f>PXIL!I29</f>
        <v>0</v>
      </c>
      <c r="AJ29" s="34">
        <f>PXIL!O29</f>
        <v>0</v>
      </c>
      <c r="AK29" s="34">
        <f>RTM_IEX!I29</f>
        <v>61.85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3.0002379999999995</v>
      </c>
      <c r="E30">
        <f>GT_NG!Q30</f>
        <v>8.1006731050629206</v>
      </c>
      <c r="F30">
        <f>GT_Spot!Q30</f>
        <v>0</v>
      </c>
      <c r="G30">
        <f>PPCL_NG!Q30</f>
        <v>46.6</v>
      </c>
      <c r="H30">
        <f>PPCL_Spot!Q30</f>
        <v>0</v>
      </c>
      <c r="I30">
        <f>Bawana_NG!Q30</f>
        <v>54.998000436268455</v>
      </c>
      <c r="J30">
        <f>Bawana_RLNG!Q30</f>
        <v>0</v>
      </c>
      <c r="K30">
        <f>Bawana_Spot!Q30</f>
        <v>23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800.59130210056946</v>
      </c>
      <c r="P30" s="36">
        <v>68.537387857768977</v>
      </c>
      <c r="Q30" s="36">
        <v>22.14</v>
      </c>
      <c r="R30" s="38">
        <v>19.299999999999997</v>
      </c>
      <c r="S30" s="38">
        <v>0</v>
      </c>
      <c r="T30" s="37">
        <f>SUMPRODUCT(LTA!J30:AN30,LTA!J$101:AN$101,LTA!J$104:AN$104)</f>
        <v>53.41</v>
      </c>
      <c r="U30" s="37">
        <f>SUMPRODUCT(LTA!J30:AN30,LTA!J$102:AN$102,LTA!J$104:AN$104)</f>
        <v>13.34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66.87</v>
      </c>
      <c r="AB30" s="75">
        <f>-STOA!O30</f>
        <v>0</v>
      </c>
      <c r="AC30">
        <f t="shared" si="0"/>
        <v>10.284435852597227</v>
      </c>
      <c r="AD30">
        <f t="shared" si="1"/>
        <v>1214.0531656470728</v>
      </c>
      <c r="AE30">
        <f>'IDT-1'!C30</f>
        <v>0</v>
      </c>
      <c r="AF30" s="24"/>
      <c r="AG30">
        <f t="shared" si="2"/>
        <v>1214.0531656470728</v>
      </c>
      <c r="AI30" s="34">
        <f>PXIL!I30</f>
        <v>0</v>
      </c>
      <c r="AJ30" s="34">
        <f>PXIL!O30</f>
        <v>0</v>
      </c>
      <c r="AK30" s="34">
        <f>RTM_IEX!I30</f>
        <v>44.45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3.0002379999999995</v>
      </c>
      <c r="E31">
        <f>GT_NG!Q31</f>
        <v>8.1006731050629206</v>
      </c>
      <c r="F31">
        <f>GT_Spot!Q31</f>
        <v>0</v>
      </c>
      <c r="G31">
        <f>PPCL_NG!Q31</f>
        <v>46.6</v>
      </c>
      <c r="H31">
        <f>PPCL_Spot!Q31</f>
        <v>0</v>
      </c>
      <c r="I31">
        <f>Bawana_NG!Q31</f>
        <v>44.998326888756687</v>
      </c>
      <c r="J31">
        <f>Bawana_RLNG!Q31</f>
        <v>0</v>
      </c>
      <c r="K31">
        <f>Bawana_Spot!Q31</f>
        <v>23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771.25976435737368</v>
      </c>
      <c r="P31" s="36">
        <v>68.536827586206897</v>
      </c>
      <c r="Q31" s="36">
        <v>22.14</v>
      </c>
      <c r="R31" s="38">
        <v>20.720000000000002</v>
      </c>
      <c r="S31" s="38">
        <v>0</v>
      </c>
      <c r="T31" s="37">
        <f>SUMPRODUCT(LTA!J31:AN31,LTA!J$101:AN$101,LTA!J$104:AN$104)</f>
        <v>62.52</v>
      </c>
      <c r="U31" s="37">
        <f>SUMPRODUCT(LTA!J31:AN31,LTA!J$102:AN$102,LTA!J$104:AN$104)</f>
        <v>13.66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66.87</v>
      </c>
      <c r="AB31" s="75">
        <f>-STOA!O31</f>
        <v>0</v>
      </c>
      <c r="AC31">
        <f t="shared" si="0"/>
        <v>10.33742497147416</v>
      </c>
      <c r="AD31">
        <f t="shared" si="1"/>
        <v>1220.308404965926</v>
      </c>
      <c r="AE31">
        <f>'IDT-1'!C31</f>
        <v>0</v>
      </c>
      <c r="AF31" s="24"/>
      <c r="AG31">
        <f t="shared" si="2"/>
        <v>1220.308404965926</v>
      </c>
      <c r="AI31" s="34">
        <f>PXIL!I31</f>
        <v>0</v>
      </c>
      <c r="AJ31" s="34">
        <f>PXIL!O31</f>
        <v>0</v>
      </c>
      <c r="AK31" s="34">
        <f>RTM_IEX!I31</f>
        <v>79.239999999999995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3.0002379999999995</v>
      </c>
      <c r="E32">
        <f>GT_NG!Q32</f>
        <v>8.1006731050629206</v>
      </c>
      <c r="F32">
        <f>GT_Spot!Q32</f>
        <v>0</v>
      </c>
      <c r="G32">
        <f>PPCL_NG!Q32</f>
        <v>46.6</v>
      </c>
      <c r="H32">
        <f>PPCL_Spot!Q32</f>
        <v>0</v>
      </c>
      <c r="I32">
        <f>Bawana_NG!Q32</f>
        <v>44.998326888756687</v>
      </c>
      <c r="J32">
        <f>Bawana_RLNG!Q32</f>
        <v>0</v>
      </c>
      <c r="K32">
        <f>Bawana_Spot!Q32</f>
        <v>23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699.5705024917246</v>
      </c>
      <c r="P32" s="36">
        <v>68.536827586206897</v>
      </c>
      <c r="Q32" s="36">
        <v>22.14</v>
      </c>
      <c r="R32" s="38">
        <v>20.76</v>
      </c>
      <c r="S32" s="38">
        <v>0</v>
      </c>
      <c r="T32" s="37">
        <f>SUMPRODUCT(LTA!J32:AN32,LTA!J$101:AN$101,LTA!J$104:AN$104)</f>
        <v>78.319999999999993</v>
      </c>
      <c r="U32" s="37">
        <f>SUMPRODUCT(LTA!J32:AN32,LTA!J$102:AN$102,LTA!J$104:AN$104)</f>
        <v>14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66.87</v>
      </c>
      <c r="AB32" s="75">
        <f>-STOA!O32</f>
        <v>0</v>
      </c>
      <c r="AC32">
        <f t="shared" si="0"/>
        <v>10.252759171802708</v>
      </c>
      <c r="AD32">
        <f t="shared" si="1"/>
        <v>1210.3138088999485</v>
      </c>
      <c r="AE32">
        <f>'IDT-1'!C32</f>
        <v>0</v>
      </c>
      <c r="AF32" s="24"/>
      <c r="AG32">
        <f t="shared" si="2"/>
        <v>1210.3138088999485</v>
      </c>
      <c r="AI32" s="34">
        <f>PXIL!I32</f>
        <v>0</v>
      </c>
      <c r="AJ32" s="34">
        <f>PXIL!O32</f>
        <v>0</v>
      </c>
      <c r="AK32" s="34">
        <f>RTM_IEX!I32</f>
        <v>124.67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3.0002379999999995</v>
      </c>
      <c r="E33">
        <f>GT_NG!Q33</f>
        <v>8.1006731050629206</v>
      </c>
      <c r="F33">
        <f>GT_Spot!Q33</f>
        <v>0</v>
      </c>
      <c r="G33">
        <f>PPCL_NG!Q33</f>
        <v>46.6</v>
      </c>
      <c r="H33">
        <f>PPCL_Spot!Q33</f>
        <v>0</v>
      </c>
      <c r="I33">
        <f>Bawana_NG!Q33</f>
        <v>44.999999999999993</v>
      </c>
      <c r="J33">
        <f>Bawana_RLNG!Q33</f>
        <v>0</v>
      </c>
      <c r="K33">
        <f>Bawana_Spot!Q33</f>
        <v>23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699.25606396050875</v>
      </c>
      <c r="P33" s="36">
        <v>68.536827586206897</v>
      </c>
      <c r="Q33" s="36">
        <v>22.14</v>
      </c>
      <c r="R33" s="38">
        <v>20.737438241106712</v>
      </c>
      <c r="S33" s="38">
        <v>0</v>
      </c>
      <c r="T33" s="37">
        <f>SUMPRODUCT(LTA!J33:AN33,LTA!J$101:AN$101,LTA!J$104:AN$104)</f>
        <v>104.61</v>
      </c>
      <c r="U33" s="37">
        <f>SUMPRODUCT(LTA!J33:AN33,LTA!J$102:AN$102,LTA!J$104:AN$104)</f>
        <v>14.34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66.87</v>
      </c>
      <c r="AB33" s="75">
        <f>-STOA!O33</f>
        <v>0</v>
      </c>
      <c r="AC33">
        <f t="shared" si="0"/>
        <v>10.294966423500234</v>
      </c>
      <c r="AD33">
        <f t="shared" si="1"/>
        <v>1215.296274469385</v>
      </c>
      <c r="AE33">
        <f>'IDT-1'!C33</f>
        <v>0</v>
      </c>
      <c r="AF33" s="24"/>
      <c r="AG33">
        <f t="shared" si="2"/>
        <v>1215.296274469385</v>
      </c>
      <c r="AI33" s="34">
        <f>PXIL!I33</f>
        <v>0</v>
      </c>
      <c r="AJ33" s="34">
        <f>PXIL!O33</f>
        <v>0</v>
      </c>
      <c r="AK33" s="34">
        <f>RTM_IEX!I33</f>
        <v>103.4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3.0002379999999995</v>
      </c>
      <c r="E34">
        <f>GT_NG!Q34</f>
        <v>8.1006731050629206</v>
      </c>
      <c r="F34">
        <f>GT_Spot!Q34</f>
        <v>0</v>
      </c>
      <c r="G34">
        <f>PPCL_NG!Q34</f>
        <v>46.6</v>
      </c>
      <c r="H34">
        <f>PPCL_Spot!Q34</f>
        <v>0</v>
      </c>
      <c r="I34">
        <f>Bawana_NG!Q34</f>
        <v>44.999999999999993</v>
      </c>
      <c r="J34">
        <f>Bawana_RLNG!Q34</f>
        <v>0</v>
      </c>
      <c r="K34">
        <f>Bawana_Spot!Q34</f>
        <v>23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699.25955935333525</v>
      </c>
      <c r="P34" s="36">
        <v>68.533358205339425</v>
      </c>
      <c r="Q34" s="36">
        <v>11.609999999999998</v>
      </c>
      <c r="R34" s="38">
        <v>23.890000000000004</v>
      </c>
      <c r="S34" s="38">
        <v>0</v>
      </c>
      <c r="T34" s="37">
        <f>SUMPRODUCT(LTA!J34:AN34,LTA!J$101:AN$101,LTA!J$104:AN$104)</f>
        <v>123</v>
      </c>
      <c r="U34" s="37">
        <f>SUMPRODUCT(LTA!J34:AN34,LTA!J$102:AN$102,LTA!J$104:AN$104)</f>
        <v>14.66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66.87</v>
      </c>
      <c r="AB34" s="75">
        <f>-STOA!O34</f>
        <v>0</v>
      </c>
      <c r="AC34">
        <f t="shared" si="0"/>
        <v>10.244084160775396</v>
      </c>
      <c r="AD34">
        <f t="shared" si="1"/>
        <v>1209.2897445029623</v>
      </c>
      <c r="AE34">
        <f>'IDT-1'!C34</f>
        <v>0</v>
      </c>
      <c r="AF34" s="24"/>
      <c r="AG34">
        <f t="shared" si="2"/>
        <v>1209.2897445029623</v>
      </c>
      <c r="AI34" s="34">
        <f>PXIL!I34</f>
        <v>0</v>
      </c>
      <c r="AJ34" s="34">
        <f>PXIL!O34</f>
        <v>0</v>
      </c>
      <c r="AK34" s="34">
        <f>RTM_IEX!I34</f>
        <v>86.01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3.0002379999999995</v>
      </c>
      <c r="E35">
        <f>GT_NG!Q35</f>
        <v>8.1006731050629206</v>
      </c>
      <c r="F35">
        <f>GT_Spot!Q35</f>
        <v>0</v>
      </c>
      <c r="G35">
        <f>PPCL_NG!Q35</f>
        <v>46.6</v>
      </c>
      <c r="H35">
        <f>PPCL_Spot!Q35</f>
        <v>0</v>
      </c>
      <c r="I35">
        <f>Bawana_NG!Q35</f>
        <v>44.999999999999993</v>
      </c>
      <c r="J35">
        <f>Bawana_RLNG!Q35</f>
        <v>0</v>
      </c>
      <c r="K35">
        <f>Bawana_Spot!Q35</f>
        <v>23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678.63450514901876</v>
      </c>
      <c r="P35" s="36">
        <v>68.533358205339425</v>
      </c>
      <c r="Q35" s="36">
        <v>14.65</v>
      </c>
      <c r="R35" s="38">
        <v>24.152798377752028</v>
      </c>
      <c r="S35" s="38">
        <v>0</v>
      </c>
      <c r="T35" s="37">
        <f>SUMPRODUCT(LTA!J35:AN35,LTA!J$101:AN$101,LTA!J$104:AN$104)</f>
        <v>141.36000000000001</v>
      </c>
      <c r="U35" s="37">
        <f>SUMPRODUCT(LTA!J35:AN35,LTA!J$102:AN$102,LTA!J$104:AN$104)</f>
        <v>16.66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66.87</v>
      </c>
      <c r="AB35" s="75">
        <f>-STOA!O35</f>
        <v>0</v>
      </c>
      <c r="AC35">
        <f t="shared" si="0"/>
        <v>10.204669211832254</v>
      </c>
      <c r="AD35">
        <f t="shared" si="1"/>
        <v>1204.6369036253409</v>
      </c>
      <c r="AE35">
        <f>'IDT-1'!C35</f>
        <v>0</v>
      </c>
      <c r="AF35" s="24"/>
      <c r="AG35">
        <f t="shared" si="2"/>
        <v>1204.6369036253409</v>
      </c>
      <c r="AI35" s="34">
        <f>PXIL!I35</f>
        <v>0</v>
      </c>
      <c r="AJ35" s="34">
        <f>PXIL!O35</f>
        <v>0</v>
      </c>
      <c r="AK35" s="34">
        <f>RTM_IEX!I35</f>
        <v>78.28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3.0002379999999995</v>
      </c>
      <c r="E36">
        <f>GT_NG!Q36</f>
        <v>8.1006731050629206</v>
      </c>
      <c r="F36">
        <f>GT_Spot!Q36</f>
        <v>0</v>
      </c>
      <c r="G36">
        <f>PPCL_NG!Q36</f>
        <v>46.6</v>
      </c>
      <c r="H36">
        <f>PPCL_Spot!Q36</f>
        <v>0</v>
      </c>
      <c r="I36">
        <f>Bawana_NG!Q36</f>
        <v>44.999999999999993</v>
      </c>
      <c r="J36">
        <f>Bawana_RLNG!Q36</f>
        <v>0</v>
      </c>
      <c r="K36">
        <f>Bawana_Spot!Q36</f>
        <v>23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678.25958045265691</v>
      </c>
      <c r="P36" s="36">
        <v>68.533358205339425</v>
      </c>
      <c r="Q36" s="36">
        <v>14.65</v>
      </c>
      <c r="R36" s="38">
        <v>25.267172112802147</v>
      </c>
      <c r="S36" s="38">
        <v>0</v>
      </c>
      <c r="T36" s="37">
        <f>SUMPRODUCT(LTA!J36:AN36,LTA!J$101:AN$101,LTA!J$104:AN$104)</f>
        <v>159.82999999999998</v>
      </c>
      <c r="U36" s="37">
        <f>SUMPRODUCT(LTA!J36:AN36,LTA!J$102:AN$102,LTA!J$104:AN$104)</f>
        <v>16.84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-8</v>
      </c>
      <c r="AA36" s="75">
        <f>STOA!I36</f>
        <v>66.87</v>
      </c>
      <c r="AB36" s="75">
        <f>-STOA!O36</f>
        <v>0</v>
      </c>
      <c r="AC36">
        <f t="shared" si="0"/>
        <v>10.289149845556349</v>
      </c>
      <c r="AD36">
        <f t="shared" si="1"/>
        <v>1198.5418720303053</v>
      </c>
      <c r="AE36">
        <f>'IDT-1'!C36</f>
        <v>0</v>
      </c>
      <c r="AF36" s="24"/>
      <c r="AG36">
        <f t="shared" si="2"/>
        <v>1198.5418720303053</v>
      </c>
      <c r="AI36" s="34">
        <f>PXIL!I36</f>
        <v>0</v>
      </c>
      <c r="AJ36" s="34">
        <f>PXIL!O36</f>
        <v>0</v>
      </c>
      <c r="AK36" s="34">
        <f>RTM_IEX!I36</f>
        <v>60.88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3.0002379999999995</v>
      </c>
      <c r="E37">
        <f>GT_NG!Q37</f>
        <v>8.1006731050629206</v>
      </c>
      <c r="F37">
        <f>GT_Spot!Q37</f>
        <v>0</v>
      </c>
      <c r="G37">
        <f>PPCL_NG!Q37</f>
        <v>46.6</v>
      </c>
      <c r="H37">
        <f>PPCL_Spot!Q37</f>
        <v>0</v>
      </c>
      <c r="I37">
        <f>Bawana_NG!Q37</f>
        <v>44.999999999999993</v>
      </c>
      <c r="J37">
        <f>Bawana_RLNG!Q37</f>
        <v>0</v>
      </c>
      <c r="K37">
        <f>Bawana_Spot!Q37</f>
        <v>23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676.9115489087294</v>
      </c>
      <c r="P37" s="36">
        <v>68.533358205339425</v>
      </c>
      <c r="Q37" s="36">
        <v>14.65</v>
      </c>
      <c r="R37" s="38">
        <v>25.509999999999998</v>
      </c>
      <c r="S37" s="38">
        <v>0</v>
      </c>
      <c r="T37" s="37">
        <f>SUMPRODUCT(LTA!J37:AN37,LTA!J$101:AN$101,LTA!J$104:AN$104)</f>
        <v>171.67000000000002</v>
      </c>
      <c r="U37" s="37">
        <f>SUMPRODUCT(LTA!J37:AN37,LTA!J$102:AN$102,LTA!J$104:AN$104)</f>
        <v>17.16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-28</v>
      </c>
      <c r="AA37" s="75">
        <f>STOA!I37</f>
        <v>66.87</v>
      </c>
      <c r="AB37" s="75">
        <f>-STOA!O37</f>
        <v>0</v>
      </c>
      <c r="AC37">
        <f t="shared" si="0"/>
        <v>10.478437289337601</v>
      </c>
      <c r="AD37">
        <f t="shared" si="1"/>
        <v>1180.7173809297944</v>
      </c>
      <c r="AE37">
        <f>'IDT-1'!C37</f>
        <v>0</v>
      </c>
      <c r="AF37" s="24"/>
      <c r="AG37">
        <f t="shared" si="2"/>
        <v>1180.7173809297944</v>
      </c>
      <c r="AI37" s="34">
        <f>PXIL!I37</f>
        <v>0</v>
      </c>
      <c r="AJ37" s="34">
        <f>PXIL!O37</f>
        <v>0</v>
      </c>
      <c r="AK37" s="34">
        <f>RTM_IEX!I37</f>
        <v>52.19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3.0002379999999995</v>
      </c>
      <c r="E38">
        <f>GT_NG!Q38</f>
        <v>8.1006731050629206</v>
      </c>
      <c r="F38">
        <f>GT_Spot!Q38</f>
        <v>0</v>
      </c>
      <c r="G38">
        <f>PPCL_NG!Q38</f>
        <v>46.6</v>
      </c>
      <c r="H38">
        <f>PPCL_Spot!Q38</f>
        <v>0</v>
      </c>
      <c r="I38">
        <f>Bawana_NG!Q38</f>
        <v>44.999999999999993</v>
      </c>
      <c r="J38">
        <f>Bawana_RLNG!Q38</f>
        <v>0</v>
      </c>
      <c r="K38">
        <f>Bawana_Spot!Q38</f>
        <v>23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677.15388338612183</v>
      </c>
      <c r="P38" s="36">
        <v>68.533358205339425</v>
      </c>
      <c r="Q38" s="36">
        <v>14.65</v>
      </c>
      <c r="R38" s="38">
        <v>25.597171895713657</v>
      </c>
      <c r="S38" s="38">
        <v>0</v>
      </c>
      <c r="T38" s="37">
        <f>SUMPRODUCT(LTA!J38:AN38,LTA!J$101:AN$101,LTA!J$104:AN$104)</f>
        <v>188.05</v>
      </c>
      <c r="U38" s="37">
        <f>SUMPRODUCT(LTA!J38:AN38,LTA!J$102:AN$102,LTA!J$104:AN$104)</f>
        <v>17.66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-32</v>
      </c>
      <c r="AA38" s="75">
        <f>STOA!I38</f>
        <v>66.87</v>
      </c>
      <c r="AB38" s="75">
        <f>-STOA!O38</f>
        <v>0</v>
      </c>
      <c r="AC38">
        <f t="shared" si="0"/>
        <v>10.45393777377125</v>
      </c>
      <c r="AD38">
        <f t="shared" si="1"/>
        <v>1169.7913868184669</v>
      </c>
      <c r="AE38">
        <f>'IDT-1'!C38</f>
        <v>0</v>
      </c>
      <c r="AF38" s="24"/>
      <c r="AG38">
        <f t="shared" si="2"/>
        <v>1169.7913868184669</v>
      </c>
      <c r="AI38" s="34">
        <f>PXIL!I38</f>
        <v>0</v>
      </c>
      <c r="AJ38" s="34">
        <f>PXIL!O38</f>
        <v>0</v>
      </c>
      <c r="AK38" s="34">
        <f>RTM_IEX!I38</f>
        <v>28.03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2.9512450000000001</v>
      </c>
      <c r="E39">
        <f>GT_NG!Q39</f>
        <v>8.0304360550190221</v>
      </c>
      <c r="F39">
        <f>GT_Spot!Q39</f>
        <v>0</v>
      </c>
      <c r="G39">
        <f>PPCL_NG!Q39</f>
        <v>46.6</v>
      </c>
      <c r="H39">
        <f>PPCL_Spot!Q39</f>
        <v>0</v>
      </c>
      <c r="I39">
        <f>Bawana_NG!Q39</f>
        <v>44.999999999999993</v>
      </c>
      <c r="J39">
        <f>Bawana_RLNG!Q39</f>
        <v>0</v>
      </c>
      <c r="K39">
        <f>Bawana_Spot!Q39</f>
        <v>23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687.46161926099182</v>
      </c>
      <c r="P39" s="36">
        <v>68.533358205339425</v>
      </c>
      <c r="Q39" s="36">
        <v>14.65</v>
      </c>
      <c r="R39" s="38">
        <v>25.597171895713657</v>
      </c>
      <c r="S39" s="38">
        <v>0</v>
      </c>
      <c r="T39" s="37">
        <f>SUMPRODUCT(LTA!J39:AN39,LTA!J$101:AN$101,LTA!J$104:AN$104)</f>
        <v>231.25</v>
      </c>
      <c r="U39" s="37">
        <f>SUMPRODUCT(LTA!J39:AN39,LTA!J$102:AN$102,LTA!J$104:AN$104)</f>
        <v>18.84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-53</v>
      </c>
      <c r="AA39" s="75">
        <f>STOA!I39</f>
        <v>66.87</v>
      </c>
      <c r="AB39" s="75">
        <f>-STOA!O39</f>
        <v>0</v>
      </c>
      <c r="AC39">
        <f t="shared" si="0"/>
        <v>11.42301553492246</v>
      </c>
      <c r="AD39">
        <f t="shared" si="1"/>
        <v>1242.0108148821416</v>
      </c>
      <c r="AE39">
        <f>'IDT-1'!C39</f>
        <v>0</v>
      </c>
      <c r="AF39" s="24"/>
      <c r="AG39">
        <f t="shared" si="2"/>
        <v>1242.0108148821416</v>
      </c>
      <c r="AI39" s="34">
        <f>PXIL!I39</f>
        <v>0</v>
      </c>
      <c r="AJ39" s="34">
        <f>PXIL!O39</f>
        <v>0</v>
      </c>
      <c r="AK39" s="34">
        <f>RTM_IEX!I39</f>
        <v>67.650000000000006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2.9512450000000001</v>
      </c>
      <c r="E40">
        <f>GT_NG!Q40</f>
        <v>8.0304360550190221</v>
      </c>
      <c r="F40">
        <f>GT_Spot!Q40</f>
        <v>0</v>
      </c>
      <c r="G40">
        <f>PPCL_NG!Q40</f>
        <v>46.6</v>
      </c>
      <c r="H40">
        <f>PPCL_Spot!Q40</f>
        <v>0</v>
      </c>
      <c r="I40">
        <f>Bawana_NG!Q40</f>
        <v>44.999999999999993</v>
      </c>
      <c r="J40">
        <f>Bawana_RLNG!Q40</f>
        <v>0</v>
      </c>
      <c r="K40">
        <f>Bawana_Spot!Q40</f>
        <v>23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687.46161926099182</v>
      </c>
      <c r="P40" s="36">
        <v>68.536827586206897</v>
      </c>
      <c r="Q40" s="36">
        <v>14.65</v>
      </c>
      <c r="R40" s="38">
        <v>25.597171895713657</v>
      </c>
      <c r="S40" s="38">
        <v>0</v>
      </c>
      <c r="T40" s="37">
        <f>SUMPRODUCT(LTA!J40:AN40,LTA!J$101:AN$101,LTA!J$104:AN$104)</f>
        <v>245.98000000000002</v>
      </c>
      <c r="U40" s="37">
        <f>SUMPRODUCT(LTA!J40:AN40,LTA!J$102:AN$102,LTA!J$104:AN$104)</f>
        <v>19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-33</v>
      </c>
      <c r="AA40" s="75">
        <f>STOA!I40</f>
        <v>66.87</v>
      </c>
      <c r="AB40" s="75">
        <f>-STOA!O40</f>
        <v>0</v>
      </c>
      <c r="AC40">
        <f t="shared" si="0"/>
        <v>11.419269523223962</v>
      </c>
      <c r="AD40">
        <f t="shared" si="1"/>
        <v>1281.7380302747076</v>
      </c>
      <c r="AE40">
        <f>'IDT-1'!C40</f>
        <v>0</v>
      </c>
      <c r="AF40" s="24"/>
      <c r="AG40">
        <f t="shared" si="2"/>
        <v>1281.7380302747076</v>
      </c>
      <c r="AI40" s="34">
        <f>PXIL!I40</f>
        <v>0</v>
      </c>
      <c r="AJ40" s="34">
        <f>PXIL!O40</f>
        <v>0</v>
      </c>
      <c r="AK40" s="34">
        <f>RTM_IEX!I40</f>
        <v>72.48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2.9512450000000001</v>
      </c>
      <c r="E41">
        <f>GT_NG!Q41</f>
        <v>8.0304360550190221</v>
      </c>
      <c r="F41">
        <f>GT_Spot!Q41</f>
        <v>0</v>
      </c>
      <c r="G41">
        <f>PPCL_NG!Q41</f>
        <v>46.6</v>
      </c>
      <c r="H41">
        <f>PPCL_Spot!Q41</f>
        <v>0</v>
      </c>
      <c r="I41">
        <f>Bawana_NG!Q41</f>
        <v>44.999999999999993</v>
      </c>
      <c r="J41">
        <f>Bawana_RLNG!Q41</f>
        <v>0</v>
      </c>
      <c r="K41">
        <f>Bawana_Spot!Q41</f>
        <v>23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685.78214137840223</v>
      </c>
      <c r="P41" s="36">
        <v>68.537387857768977</v>
      </c>
      <c r="Q41" s="36">
        <v>14.65</v>
      </c>
      <c r="R41" s="38">
        <v>25.979999999999997</v>
      </c>
      <c r="S41" s="38">
        <v>0</v>
      </c>
      <c r="T41" s="37">
        <f>SUMPRODUCT(LTA!J41:AN41,LTA!J$101:AN$101,LTA!J$104:AN$104)</f>
        <v>259.42</v>
      </c>
      <c r="U41" s="37">
        <f>SUMPRODUCT(LTA!J41:AN41,LTA!J$102:AN$102,LTA!J$104:AN$104)</f>
        <v>30.84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-13</v>
      </c>
      <c r="AA41" s="75">
        <f>STOA!I41</f>
        <v>66.87</v>
      </c>
      <c r="AB41" s="75">
        <f>-STOA!O41</f>
        <v>0</v>
      </c>
      <c r="AC41">
        <f t="shared" si="0"/>
        <v>11.329511216869554</v>
      </c>
      <c r="AD41">
        <f t="shared" si="1"/>
        <v>1311.3116990743204</v>
      </c>
      <c r="AE41">
        <f>'IDT-1'!C41</f>
        <v>0</v>
      </c>
      <c r="AF41" s="24"/>
      <c r="AG41">
        <f t="shared" si="2"/>
        <v>1311.3116990743204</v>
      </c>
      <c r="AI41" s="34">
        <f>PXIL!I41</f>
        <v>0</v>
      </c>
      <c r="AJ41" s="34">
        <f>PXIL!O41</f>
        <v>0</v>
      </c>
      <c r="AK41" s="34">
        <f>RTM_IEX!I41</f>
        <v>57.98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2.9512450000000001</v>
      </c>
      <c r="E42">
        <f>GT_NG!Q42</f>
        <v>8.0304360550190221</v>
      </c>
      <c r="F42">
        <f>GT_Spot!Q42</f>
        <v>0</v>
      </c>
      <c r="G42">
        <f>PPCL_NG!Q42</f>
        <v>46.6</v>
      </c>
      <c r="H42">
        <f>PPCL_Spot!Q42</f>
        <v>0</v>
      </c>
      <c r="I42">
        <f>Bawana_NG!Q42</f>
        <v>44.999999999999993</v>
      </c>
      <c r="J42">
        <f>Bawana_RLNG!Q42</f>
        <v>0</v>
      </c>
      <c r="K42">
        <f>Bawana_Spot!Q42</f>
        <v>23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685.78561257720241</v>
      </c>
      <c r="P42" s="36">
        <v>68.537387857768977</v>
      </c>
      <c r="Q42" s="36">
        <v>11.6</v>
      </c>
      <c r="R42" s="38">
        <v>25.979999999999997</v>
      </c>
      <c r="S42" s="38">
        <v>0</v>
      </c>
      <c r="T42" s="37">
        <f>SUMPRODUCT(LTA!J42:AN42,LTA!J$101:AN$101,LTA!J$104:AN$104)</f>
        <v>273.95999999999998</v>
      </c>
      <c r="U42" s="37">
        <f>SUMPRODUCT(LTA!J42:AN42,LTA!J$102:AN$102,LTA!J$104:AN$104)</f>
        <v>31.5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-13</v>
      </c>
      <c r="AA42" s="75">
        <f>STOA!I42</f>
        <v>66.87</v>
      </c>
      <c r="AB42" s="75">
        <f>-STOA!O42</f>
        <v>0</v>
      </c>
      <c r="AC42">
        <f t="shared" si="0"/>
        <v>11.431600374939478</v>
      </c>
      <c r="AD42">
        <f t="shared" si="1"/>
        <v>1323.363081115051</v>
      </c>
      <c r="AE42">
        <f>'IDT-1'!C42</f>
        <v>0</v>
      </c>
      <c r="AF42" s="24"/>
      <c r="AG42">
        <f t="shared" si="2"/>
        <v>1323.363081115051</v>
      </c>
      <c r="AI42" s="34">
        <f>PXIL!I42</f>
        <v>0</v>
      </c>
      <c r="AJ42" s="34">
        <f>PXIL!O42</f>
        <v>0</v>
      </c>
      <c r="AK42" s="34">
        <f>RTM_IEX!I42</f>
        <v>57.98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2.9512450000000001</v>
      </c>
      <c r="E43">
        <f>GT_NG!Q43</f>
        <v>8.0304360550190221</v>
      </c>
      <c r="F43">
        <f>GT_Spot!Q43</f>
        <v>0</v>
      </c>
      <c r="G43">
        <f>PPCL_NG!Q43</f>
        <v>46.73</v>
      </c>
      <c r="H43">
        <f>PPCL_Spot!Q43</f>
        <v>0</v>
      </c>
      <c r="I43">
        <f>Bawana_NG!Q43</f>
        <v>44.998358023790409</v>
      </c>
      <c r="J43">
        <f>Bawana_RLNG!Q43</f>
        <v>0</v>
      </c>
      <c r="K43">
        <f>Bawana_Spot!Q43</f>
        <v>23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758.57291111618326</v>
      </c>
      <c r="P43" s="36">
        <v>68.537387857768977</v>
      </c>
      <c r="Q43" s="36">
        <v>11.6</v>
      </c>
      <c r="R43" s="38">
        <v>25.979999999999997</v>
      </c>
      <c r="S43" s="38">
        <v>0</v>
      </c>
      <c r="T43" s="37">
        <f>SUMPRODUCT(LTA!J43:AN43,LTA!J$101:AN$101,LTA!J$104:AN$104)</f>
        <v>284.02</v>
      </c>
      <c r="U43" s="37">
        <f>SUMPRODUCT(LTA!J43:AN43,LTA!J$102:AN$102,LTA!J$104:AN$104)</f>
        <v>32.5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66.87</v>
      </c>
      <c r="AB43" s="75">
        <f>-STOA!O43</f>
        <v>0</v>
      </c>
      <c r="AC43">
        <f t="shared" si="0"/>
        <v>11.539838839643199</v>
      </c>
      <c r="AD43">
        <f t="shared" si="1"/>
        <v>1362.2504992131187</v>
      </c>
      <c r="AE43">
        <f>'IDT-1'!C43</f>
        <v>0</v>
      </c>
      <c r="AF43" s="24"/>
      <c r="AG43">
        <f t="shared" si="2"/>
        <v>1362.2504992131187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2.9512450000000001</v>
      </c>
      <c r="E44">
        <f>GT_NG!Q44</f>
        <v>8.0304360550190221</v>
      </c>
      <c r="F44">
        <f>GT_Spot!Q44</f>
        <v>0</v>
      </c>
      <c r="G44">
        <f>PPCL_NG!Q44</f>
        <v>46.73</v>
      </c>
      <c r="H44">
        <f>PPCL_Spot!Q44</f>
        <v>0</v>
      </c>
      <c r="I44">
        <f>Bawana_NG!Q44</f>
        <v>44.998358023790409</v>
      </c>
      <c r="J44">
        <f>Bawana_RLNG!Q44</f>
        <v>0</v>
      </c>
      <c r="K44">
        <f>Bawana_Spot!Q44</f>
        <v>23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758.57291111618326</v>
      </c>
      <c r="P44" s="36">
        <v>68.537387857768977</v>
      </c>
      <c r="Q44" s="36">
        <v>11.6</v>
      </c>
      <c r="R44" s="38">
        <v>25.979999999999997</v>
      </c>
      <c r="S44" s="38">
        <v>0</v>
      </c>
      <c r="T44" s="37">
        <f>SUMPRODUCT(LTA!J44:AN44,LTA!J$101:AN$101,LTA!J$104:AN$104)</f>
        <v>290.68</v>
      </c>
      <c r="U44" s="37">
        <f>SUMPRODUCT(LTA!J44:AN44,LTA!J$102:AN$102,LTA!J$104:AN$104)</f>
        <v>33.840000000000003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66.87</v>
      </c>
      <c r="AB44" s="75">
        <f>-STOA!O44</f>
        <v>0</v>
      </c>
      <c r="AC44">
        <f t="shared" si="0"/>
        <v>11.607038839643199</v>
      </c>
      <c r="AD44">
        <f t="shared" si="1"/>
        <v>1370.1832992131187</v>
      </c>
      <c r="AE44">
        <f>'IDT-1'!C44</f>
        <v>0</v>
      </c>
      <c r="AF44" s="24"/>
      <c r="AG44">
        <f t="shared" si="2"/>
        <v>1370.1832992131187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2.9512450000000001</v>
      </c>
      <c r="E45">
        <f>GT_NG!Q45</f>
        <v>8.0304360550190221</v>
      </c>
      <c r="F45">
        <f>GT_Spot!Q45</f>
        <v>0</v>
      </c>
      <c r="G45">
        <f>PPCL_NG!Q45</f>
        <v>46.73</v>
      </c>
      <c r="H45">
        <f>PPCL_Spot!Q45</f>
        <v>0</v>
      </c>
      <c r="I45">
        <f>Bawana_NG!Q45</f>
        <v>44.998358023790409</v>
      </c>
      <c r="J45">
        <f>Bawana_RLNG!Q45</f>
        <v>0</v>
      </c>
      <c r="K45">
        <f>Bawana_Spot!Q45</f>
        <v>23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769.04101059135166</v>
      </c>
      <c r="P45" s="36">
        <v>68.537387857768977</v>
      </c>
      <c r="Q45" s="36">
        <v>22.14</v>
      </c>
      <c r="R45" s="38">
        <v>25.979999999999997</v>
      </c>
      <c r="S45" s="38">
        <v>0</v>
      </c>
      <c r="T45" s="37">
        <f>SUMPRODUCT(LTA!J45:AN45,LTA!J$101:AN$101,LTA!J$104:AN$104)</f>
        <v>297.64999999999998</v>
      </c>
      <c r="U45" s="37">
        <f>SUMPRODUCT(LTA!J45:AN45,LTA!J$102:AN$102,LTA!J$104:AN$104)</f>
        <v>34.340000000000003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66.87</v>
      </c>
      <c r="AB45" s="75">
        <f>-STOA!O45</f>
        <v>0</v>
      </c>
      <c r="AC45">
        <f t="shared" si="0"/>
        <v>12.439235915976846</v>
      </c>
      <c r="AD45">
        <f t="shared" si="1"/>
        <v>1327.8292016119531</v>
      </c>
      <c r="AE45">
        <f>'IDT-1'!C45</f>
        <v>0</v>
      </c>
      <c r="AF45" s="24"/>
      <c r="AG45">
        <f t="shared" si="2"/>
        <v>1327.8292016119531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-70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2.9512450000000001</v>
      </c>
      <c r="E46">
        <f>GT_NG!Q46</f>
        <v>8.0304360550190221</v>
      </c>
      <c r="F46">
        <f>GT_Spot!Q46</f>
        <v>0</v>
      </c>
      <c r="G46">
        <f>PPCL_NG!Q46</f>
        <v>46.73</v>
      </c>
      <c r="H46">
        <f>PPCL_Spot!Q46</f>
        <v>0</v>
      </c>
      <c r="I46">
        <f>Bawana_NG!Q46</f>
        <v>44.998358023790409</v>
      </c>
      <c r="J46">
        <f>Bawana_RLNG!Q46</f>
        <v>0</v>
      </c>
      <c r="K46">
        <f>Bawana_Spot!Q46</f>
        <v>23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776.9600697338725</v>
      </c>
      <c r="P46" s="36">
        <v>68.537387857768977</v>
      </c>
      <c r="Q46" s="36">
        <v>22.14</v>
      </c>
      <c r="R46" s="38">
        <v>25.97</v>
      </c>
      <c r="S46" s="38">
        <v>0</v>
      </c>
      <c r="T46" s="37">
        <f>SUMPRODUCT(LTA!J46:AN46,LTA!J$101:AN$101,LTA!J$104:AN$104)</f>
        <v>299.36</v>
      </c>
      <c r="U46" s="37">
        <f>SUMPRODUCT(LTA!J46:AN46,LTA!J$102:AN$102,LTA!J$104:AN$104)</f>
        <v>34.5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66.87</v>
      </c>
      <c r="AB46" s="75">
        <f>-STOA!O46</f>
        <v>0</v>
      </c>
      <c r="AC46">
        <f t="shared" si="0"/>
        <v>12.436668435525132</v>
      </c>
      <c r="AD46">
        <f t="shared" si="1"/>
        <v>1347.6108282349257</v>
      </c>
      <c r="AE46">
        <f>'IDT-1'!C46</f>
        <v>0</v>
      </c>
      <c r="AF46" s="24"/>
      <c r="AG46">
        <f t="shared" si="2"/>
        <v>1347.6108282349257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-60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2.9512450000000001</v>
      </c>
      <c r="E47">
        <f>GT_NG!Q47</f>
        <v>8.0304360550190221</v>
      </c>
      <c r="F47">
        <f>GT_Spot!Q47</f>
        <v>0</v>
      </c>
      <c r="G47">
        <f>PPCL_NG!Q47</f>
        <v>45.8</v>
      </c>
      <c r="H47">
        <f>PPCL_Spot!Q47</f>
        <v>0</v>
      </c>
      <c r="I47">
        <f>Bawana_NG!Q47</f>
        <v>44.998358023790409</v>
      </c>
      <c r="J47">
        <f>Bawana_RLNG!Q47</f>
        <v>0</v>
      </c>
      <c r="K47">
        <f>Bawana_Spot!Q47</f>
        <v>23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755.01342429347267</v>
      </c>
      <c r="P47" s="36">
        <v>68.537387857768977</v>
      </c>
      <c r="Q47" s="36">
        <v>22.14</v>
      </c>
      <c r="R47" s="38">
        <v>26.067141133896264</v>
      </c>
      <c r="S47" s="38">
        <v>0</v>
      </c>
      <c r="T47" s="37">
        <f>SUMPRODUCT(LTA!J47:AN47,LTA!J$101:AN$101,LTA!J$104:AN$104)</f>
        <v>299.06</v>
      </c>
      <c r="U47" s="37">
        <f>SUMPRODUCT(LTA!J47:AN47,LTA!J$102:AN$102,LTA!J$104:AN$104)</f>
        <v>34.840000000000003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66.87</v>
      </c>
      <c r="AB47" s="75">
        <f>-STOA!O47</f>
        <v>0</v>
      </c>
      <c r="AC47">
        <f t="shared" si="0"/>
        <v>11.737387135857155</v>
      </c>
      <c r="AD47">
        <f t="shared" si="1"/>
        <v>1385.5706052280898</v>
      </c>
      <c r="AE47">
        <f>'IDT-1'!C47</f>
        <v>0</v>
      </c>
      <c r="AF47" s="24"/>
      <c r="AG47">
        <f t="shared" si="2"/>
        <v>1385.5706052280898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2.9512450000000001</v>
      </c>
      <c r="E48">
        <f>GT_NG!Q48</f>
        <v>8.0304360550190221</v>
      </c>
      <c r="F48">
        <f>GT_Spot!Q48</f>
        <v>0</v>
      </c>
      <c r="G48">
        <f>PPCL_NG!Q48</f>
        <v>45.8</v>
      </c>
      <c r="H48">
        <f>PPCL_Spot!Q48</f>
        <v>0</v>
      </c>
      <c r="I48">
        <f>Bawana_NG!Q48</f>
        <v>44.998358023790409</v>
      </c>
      <c r="J48">
        <f>Bawana_RLNG!Q48</f>
        <v>0</v>
      </c>
      <c r="K48">
        <f>Bawana_Spot!Q48</f>
        <v>23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755.01215100670754</v>
      </c>
      <c r="P48" s="36">
        <v>68.537387857768977</v>
      </c>
      <c r="Q48" s="36">
        <v>22.14</v>
      </c>
      <c r="R48" s="38">
        <v>26.11</v>
      </c>
      <c r="S48" s="38">
        <v>0</v>
      </c>
      <c r="T48" s="37">
        <f>SUMPRODUCT(LTA!J48:AN48,LTA!J$101:AN$101,LTA!J$104:AN$104)</f>
        <v>299.46000000000004</v>
      </c>
      <c r="U48" s="37">
        <f>SUMPRODUCT(LTA!J48:AN48,LTA!J$102:AN$102,LTA!J$104:AN$104)</f>
        <v>35.159999999999997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66.87</v>
      </c>
      <c r="AB48" s="75">
        <f>-STOA!O48</f>
        <v>0</v>
      </c>
      <c r="AC48">
        <f t="shared" si="0"/>
        <v>11.743784454723604</v>
      </c>
      <c r="AD48">
        <f t="shared" si="1"/>
        <v>1386.3257934885626</v>
      </c>
      <c r="AE48">
        <f>'IDT-1'!C48</f>
        <v>0</v>
      </c>
      <c r="AF48" s="24"/>
      <c r="AG48">
        <f t="shared" si="2"/>
        <v>1386.3257934885626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2.9512450000000001</v>
      </c>
      <c r="E49">
        <f>GT_NG!Q49</f>
        <v>8.0304360550190221</v>
      </c>
      <c r="F49">
        <f>GT_Spot!Q49</f>
        <v>0</v>
      </c>
      <c r="G49">
        <f>PPCL_NG!Q49</f>
        <v>45.8</v>
      </c>
      <c r="H49">
        <f>PPCL_Spot!Q49</f>
        <v>0</v>
      </c>
      <c r="I49">
        <f>Bawana_NG!Q49</f>
        <v>54.998063789340279</v>
      </c>
      <c r="J49">
        <f>Bawana_RLNG!Q49</f>
        <v>0</v>
      </c>
      <c r="K49">
        <f>Bawana_Spot!Q49</f>
        <v>23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775.53745716128651</v>
      </c>
      <c r="P49" s="36">
        <v>68.537387857768977</v>
      </c>
      <c r="Q49" s="36">
        <v>22.14</v>
      </c>
      <c r="R49" s="38">
        <v>26.11</v>
      </c>
      <c r="S49" s="38">
        <v>0</v>
      </c>
      <c r="T49" s="37">
        <f>SUMPRODUCT(LTA!J49:AN49,LTA!J$101:AN$101,LTA!J$104:AN$104)</f>
        <v>298.7</v>
      </c>
      <c r="U49" s="37">
        <f>SUMPRODUCT(LTA!J49:AN49,LTA!J$102:AN$102,LTA!J$104:AN$104)</f>
        <v>33.340000000000003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66.87</v>
      </c>
      <c r="AB49" s="75">
        <f>-STOA!O49</f>
        <v>0</v>
      </c>
      <c r="AC49">
        <f t="shared" si="0"/>
        <v>12.092174554852681</v>
      </c>
      <c r="AD49">
        <f t="shared" si="1"/>
        <v>1427.452415308562</v>
      </c>
      <c r="AE49">
        <f>'IDT-1'!C49</f>
        <v>0</v>
      </c>
      <c r="AF49" s="24"/>
      <c r="AG49">
        <f t="shared" si="2"/>
        <v>1427.452415308562</v>
      </c>
      <c r="AI49" s="34">
        <f>PXIL!I49</f>
        <v>0</v>
      </c>
      <c r="AJ49" s="34">
        <f>PXIL!O49</f>
        <v>0</v>
      </c>
      <c r="AK49" s="34">
        <f>RTM_IEX!I49</f>
        <v>13.53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2.9512450000000001</v>
      </c>
      <c r="E50">
        <f>GT_NG!Q50</f>
        <v>8.0304360550190221</v>
      </c>
      <c r="F50">
        <f>GT_Spot!Q50</f>
        <v>0</v>
      </c>
      <c r="G50">
        <f>PPCL_NG!Q50</f>
        <v>45.8</v>
      </c>
      <c r="H50">
        <f>PPCL_Spot!Q50</f>
        <v>0</v>
      </c>
      <c r="I50">
        <f>Bawana_NG!Q50</f>
        <v>54.998063789340279</v>
      </c>
      <c r="J50">
        <f>Bawana_RLNG!Q50</f>
        <v>0</v>
      </c>
      <c r="K50">
        <f>Bawana_Spot!Q50</f>
        <v>23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785.70745716128658</v>
      </c>
      <c r="P50" s="36">
        <v>68.537387857768977</v>
      </c>
      <c r="Q50" s="36">
        <v>22.14</v>
      </c>
      <c r="R50" s="38">
        <v>26.11</v>
      </c>
      <c r="S50" s="38">
        <v>0</v>
      </c>
      <c r="T50" s="37">
        <f>SUMPRODUCT(LTA!J50:AN50,LTA!J$101:AN$101,LTA!J$104:AN$104)</f>
        <v>298.87</v>
      </c>
      <c r="U50" s="37">
        <f>SUMPRODUCT(LTA!J50:AN50,LTA!J$102:AN$102,LTA!J$104:AN$104)</f>
        <v>33.340000000000003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66.87</v>
      </c>
      <c r="AB50" s="75">
        <f>-STOA!O50</f>
        <v>0</v>
      </c>
      <c r="AC50">
        <f t="shared" si="0"/>
        <v>12.317042554852684</v>
      </c>
      <c r="AD50">
        <f t="shared" si="1"/>
        <v>1453.9975473085622</v>
      </c>
      <c r="AE50">
        <f>'IDT-1'!C50</f>
        <v>0</v>
      </c>
      <c r="AF50" s="24"/>
      <c r="AG50">
        <f t="shared" si="2"/>
        <v>1453.9975473085622</v>
      </c>
      <c r="AI50" s="34">
        <f>PXIL!I50</f>
        <v>0</v>
      </c>
      <c r="AJ50" s="34">
        <f>PXIL!O50</f>
        <v>0</v>
      </c>
      <c r="AK50" s="34">
        <f>RTM_IEX!I50</f>
        <v>29.96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2.9512450000000001</v>
      </c>
      <c r="E51">
        <f>GT_NG!Q51</f>
        <v>8.0304360550190221</v>
      </c>
      <c r="F51">
        <f>GT_Spot!Q51</f>
        <v>0</v>
      </c>
      <c r="G51">
        <f>PPCL_NG!Q51</f>
        <v>45</v>
      </c>
      <c r="H51">
        <f>PPCL_Spot!Q51</f>
        <v>0</v>
      </c>
      <c r="I51">
        <f>Bawana_NG!Q51</f>
        <v>54.999999999999986</v>
      </c>
      <c r="J51">
        <f>Bawana_RLNG!Q51</f>
        <v>0</v>
      </c>
      <c r="K51">
        <f>Bawana_Spot!Q51</f>
        <v>23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791.71984627430277</v>
      </c>
      <c r="P51" s="36">
        <v>68.537387857768977</v>
      </c>
      <c r="Q51" s="36">
        <v>22.14</v>
      </c>
      <c r="R51" s="38">
        <v>26.11</v>
      </c>
      <c r="S51" s="38">
        <v>0</v>
      </c>
      <c r="T51" s="37">
        <f>SUMPRODUCT(LTA!J51:AN51,LTA!J$101:AN$101,LTA!J$104:AN$104)</f>
        <v>299.02</v>
      </c>
      <c r="U51" s="37">
        <f>SUMPRODUCT(LTA!J51:AN51,LTA!J$102:AN$102,LTA!J$104:AN$104)</f>
        <v>33.340000000000003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66.87</v>
      </c>
      <c r="AB51" s="75">
        <f>-STOA!O51</f>
        <v>0</v>
      </c>
      <c r="AC51">
        <f t="shared" si="0"/>
        <v>12.516326887571561</v>
      </c>
      <c r="AD51">
        <f t="shared" si="1"/>
        <v>1477.5225882995192</v>
      </c>
      <c r="AE51">
        <f>'IDT-1'!C51</f>
        <v>0</v>
      </c>
      <c r="AF51" s="24"/>
      <c r="AG51">
        <f t="shared" si="2"/>
        <v>1477.5225882995192</v>
      </c>
      <c r="AI51" s="34">
        <f>PXIL!I51</f>
        <v>0</v>
      </c>
      <c r="AJ51" s="34">
        <f>PXIL!O51</f>
        <v>0</v>
      </c>
      <c r="AK51" s="34">
        <f>RTM_IEX!I51</f>
        <v>48.32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2.9512450000000001</v>
      </c>
      <c r="E52">
        <f>GT_NG!Q52</f>
        <v>8.0304360550190221</v>
      </c>
      <c r="F52">
        <f>GT_Spot!Q52</f>
        <v>0</v>
      </c>
      <c r="G52">
        <f>PPCL_NG!Q52</f>
        <v>45.92</v>
      </c>
      <c r="H52">
        <f>PPCL_Spot!Q52</f>
        <v>0</v>
      </c>
      <c r="I52">
        <f>Bawana_NG!Q52</f>
        <v>54.999999999999986</v>
      </c>
      <c r="J52">
        <f>Bawana_RLNG!Q52</f>
        <v>0</v>
      </c>
      <c r="K52">
        <f>Bawana_Spot!Q52</f>
        <v>23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802.42723568990971</v>
      </c>
      <c r="P52" s="36">
        <v>68.537387857768977</v>
      </c>
      <c r="Q52" s="36">
        <v>22.14</v>
      </c>
      <c r="R52" s="38">
        <v>26.06</v>
      </c>
      <c r="S52" s="38">
        <v>0</v>
      </c>
      <c r="T52" s="37">
        <f>SUMPRODUCT(LTA!J52:AN52,LTA!J$101:AN$101,LTA!J$104:AN$104)</f>
        <v>299.07</v>
      </c>
      <c r="U52" s="37">
        <f>SUMPRODUCT(LTA!J52:AN52,LTA!J$102:AN$102,LTA!J$104:AN$104)</f>
        <v>33.340000000000003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66.87</v>
      </c>
      <c r="AB52" s="75">
        <f>-STOA!O52</f>
        <v>0</v>
      </c>
      <c r="AC52">
        <f t="shared" si="0"/>
        <v>12.695140958662659</v>
      </c>
      <c r="AD52">
        <f t="shared" si="1"/>
        <v>1498.631163644035</v>
      </c>
      <c r="AE52">
        <f>'IDT-1'!C52</f>
        <v>0</v>
      </c>
      <c r="AF52" s="24"/>
      <c r="AG52">
        <f t="shared" si="2"/>
        <v>1498.631163644035</v>
      </c>
      <c r="AI52" s="34">
        <f>PXIL!I52</f>
        <v>0</v>
      </c>
      <c r="AJ52" s="34">
        <f>PXIL!O52</f>
        <v>0</v>
      </c>
      <c r="AK52" s="34">
        <f>RTM_IEX!I52</f>
        <v>57.98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2.9512450000000001</v>
      </c>
      <c r="E53">
        <f>GT_NG!Q53</f>
        <v>8.0304360550190221</v>
      </c>
      <c r="F53">
        <f>GT_Spot!Q53</f>
        <v>0</v>
      </c>
      <c r="G53">
        <f>PPCL_NG!Q53</f>
        <v>45.92</v>
      </c>
      <c r="H53">
        <f>PPCL_Spot!Q53</f>
        <v>0</v>
      </c>
      <c r="I53">
        <f>Bawana_NG!Q53</f>
        <v>54.999999999999986</v>
      </c>
      <c r="J53">
        <f>Bawana_RLNG!Q53</f>
        <v>0</v>
      </c>
      <c r="K53">
        <f>Bawana_Spot!Q53</f>
        <v>23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813.37924533256182</v>
      </c>
      <c r="P53" s="36">
        <v>68.537387857768977</v>
      </c>
      <c r="Q53" s="36">
        <v>22.14</v>
      </c>
      <c r="R53" s="38">
        <v>26.06</v>
      </c>
      <c r="S53" s="38">
        <v>0</v>
      </c>
      <c r="T53" s="37">
        <f>SUMPRODUCT(LTA!J53:AN53,LTA!J$101:AN$101,LTA!J$104:AN$104)</f>
        <v>299.14999999999998</v>
      </c>
      <c r="U53" s="37">
        <f>SUMPRODUCT(LTA!J53:AN53,LTA!J$102:AN$102,LTA!J$104:AN$104)</f>
        <v>33.340000000000003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66.87</v>
      </c>
      <c r="AB53" s="75">
        <f>-STOA!O53</f>
        <v>0</v>
      </c>
      <c r="AC53">
        <f t="shared" si="0"/>
        <v>12.828465839660938</v>
      </c>
      <c r="AD53">
        <f t="shared" si="1"/>
        <v>1514.3698484056888</v>
      </c>
      <c r="AE53">
        <f>'IDT-1'!C53</f>
        <v>0</v>
      </c>
      <c r="AF53" s="24"/>
      <c r="AG53">
        <f t="shared" si="2"/>
        <v>1514.3698484056888</v>
      </c>
      <c r="AI53" s="34">
        <f>PXIL!I53</f>
        <v>0</v>
      </c>
      <c r="AJ53" s="34">
        <f>PXIL!O53</f>
        <v>0</v>
      </c>
      <c r="AK53" s="34">
        <f>RTM_IEX!I53</f>
        <v>62.82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2.9512450000000001</v>
      </c>
      <c r="E54">
        <f>GT_NG!Q54</f>
        <v>8.0304360550190221</v>
      </c>
      <c r="F54">
        <f>GT_Spot!Q54</f>
        <v>0</v>
      </c>
      <c r="G54">
        <f>PPCL_NG!Q54</f>
        <v>45.92</v>
      </c>
      <c r="H54">
        <f>PPCL_Spot!Q54</f>
        <v>0</v>
      </c>
      <c r="I54">
        <f>Bawana_NG!Q54</f>
        <v>54.999999999999986</v>
      </c>
      <c r="J54">
        <f>Bawana_RLNG!Q54</f>
        <v>0</v>
      </c>
      <c r="K54">
        <f>Bawana_Spot!Q54</f>
        <v>23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821.64031246025627</v>
      </c>
      <c r="P54" s="36">
        <v>68.537387857768977</v>
      </c>
      <c r="Q54" s="36">
        <v>22.14</v>
      </c>
      <c r="R54" s="38">
        <v>26.06</v>
      </c>
      <c r="S54" s="38">
        <v>0</v>
      </c>
      <c r="T54" s="37">
        <f>SUMPRODUCT(LTA!J54:AN54,LTA!J$101:AN$101,LTA!J$104:AN$104)</f>
        <v>299.01</v>
      </c>
      <c r="U54" s="37">
        <f>SUMPRODUCT(LTA!J54:AN54,LTA!J$102:AN$102,LTA!J$104:AN$104)</f>
        <v>33.340000000000003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66.87</v>
      </c>
      <c r="AB54" s="75">
        <f>-STOA!O54</f>
        <v>0</v>
      </c>
      <c r="AC54">
        <f t="shared" si="0"/>
        <v>12.977826803533571</v>
      </c>
      <c r="AD54">
        <f t="shared" si="1"/>
        <v>1532.0015545695107</v>
      </c>
      <c r="AE54">
        <f>'IDT-1'!C54</f>
        <v>0</v>
      </c>
      <c r="AF54" s="24"/>
      <c r="AG54">
        <f t="shared" si="2"/>
        <v>1532.0015545695107</v>
      </c>
      <c r="AI54" s="34">
        <f>PXIL!I54</f>
        <v>0</v>
      </c>
      <c r="AJ54" s="34">
        <f>PXIL!O54</f>
        <v>0</v>
      </c>
      <c r="AK54" s="34">
        <f>RTM_IEX!I54</f>
        <v>72.48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2.9512450000000001</v>
      </c>
      <c r="E55">
        <f>GT_NG!Q55</f>
        <v>8.0304360550190221</v>
      </c>
      <c r="F55">
        <f>GT_Spot!Q55</f>
        <v>0</v>
      </c>
      <c r="G55">
        <f>PPCL_NG!Q55</f>
        <v>45.92</v>
      </c>
      <c r="H55">
        <f>PPCL_Spot!Q55</f>
        <v>0</v>
      </c>
      <c r="I55">
        <f>Bawana_NG!Q55</f>
        <v>54.999999999999986</v>
      </c>
      <c r="J55">
        <f>Bawana_RLNG!Q55</f>
        <v>0</v>
      </c>
      <c r="K55">
        <f>Bawana_Spot!Q55</f>
        <v>23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832.01037302056852</v>
      </c>
      <c r="P55" s="36">
        <v>68.537387857768977</v>
      </c>
      <c r="Q55" s="36">
        <v>22.14</v>
      </c>
      <c r="R55" s="38">
        <v>26.01</v>
      </c>
      <c r="S55" s="38">
        <v>0</v>
      </c>
      <c r="T55" s="37">
        <f>SUMPRODUCT(LTA!J55:AN55,LTA!J$101:AN$101,LTA!J$104:AN$104)</f>
        <v>298.98</v>
      </c>
      <c r="U55" s="37">
        <f>SUMPRODUCT(LTA!J55:AN55,LTA!J$102:AN$102,LTA!J$104:AN$104)</f>
        <v>29.16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66.87</v>
      </c>
      <c r="AB55" s="75">
        <f>-STOA!O55</f>
        <v>0</v>
      </c>
      <c r="AC55">
        <f t="shared" si="0"/>
        <v>12.988579312240196</v>
      </c>
      <c r="AD55">
        <f t="shared" si="1"/>
        <v>1533.2708626211165</v>
      </c>
      <c r="AE55">
        <f>'IDT-1'!C55</f>
        <v>0</v>
      </c>
      <c r="AF55" s="24"/>
      <c r="AG55">
        <f t="shared" si="2"/>
        <v>1533.2708626211165</v>
      </c>
      <c r="AI55" s="34">
        <f>PXIL!I55</f>
        <v>0</v>
      </c>
      <c r="AJ55" s="34">
        <f>PXIL!O55</f>
        <v>0</v>
      </c>
      <c r="AK55" s="34">
        <f>RTM_IEX!I55</f>
        <v>67.650000000000006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2.9512450000000001</v>
      </c>
      <c r="E56">
        <f>GT_NG!Q56</f>
        <v>8.0304360550190221</v>
      </c>
      <c r="F56">
        <f>GT_Spot!Q56</f>
        <v>0</v>
      </c>
      <c r="G56">
        <f>PPCL_NG!Q56</f>
        <v>45.92</v>
      </c>
      <c r="H56">
        <f>PPCL_Spot!Q56</f>
        <v>0</v>
      </c>
      <c r="I56">
        <f>Bawana_NG!Q56</f>
        <v>54.999999999999986</v>
      </c>
      <c r="J56">
        <f>Bawana_RLNG!Q56</f>
        <v>0</v>
      </c>
      <c r="K56">
        <f>Bawana_Spot!Q56</f>
        <v>23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837.55915037635134</v>
      </c>
      <c r="P56" s="36">
        <v>68.537387857768977</v>
      </c>
      <c r="Q56" s="36">
        <v>22.14</v>
      </c>
      <c r="R56" s="38">
        <v>26.049999999999997</v>
      </c>
      <c r="S56" s="38">
        <v>0</v>
      </c>
      <c r="T56" s="37">
        <f>SUMPRODUCT(LTA!J56:AN56,LTA!J$101:AN$101,LTA!J$104:AN$104)</f>
        <v>298.73</v>
      </c>
      <c r="U56" s="37">
        <f>SUMPRODUCT(LTA!J56:AN56,LTA!J$102:AN$102,LTA!J$104:AN$104)</f>
        <v>29.16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66.87</v>
      </c>
      <c r="AB56" s="75">
        <f>-STOA!O56</f>
        <v>0</v>
      </c>
      <c r="AC56">
        <f t="shared" si="0"/>
        <v>13.073997042028772</v>
      </c>
      <c r="AD56">
        <f t="shared" si="1"/>
        <v>1543.3542222471108</v>
      </c>
      <c r="AE56">
        <f>'IDT-1'!C56</f>
        <v>0</v>
      </c>
      <c r="AF56" s="24"/>
      <c r="AG56">
        <f t="shared" si="2"/>
        <v>1543.3542222471108</v>
      </c>
      <c r="AI56" s="34">
        <f>PXIL!I56</f>
        <v>0</v>
      </c>
      <c r="AJ56" s="34">
        <f>PXIL!O56</f>
        <v>0</v>
      </c>
      <c r="AK56" s="34">
        <f>RTM_IEX!I56</f>
        <v>72.48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2.9512450000000001</v>
      </c>
      <c r="E57">
        <f>GT_NG!Q57</f>
        <v>8.0304360550190221</v>
      </c>
      <c r="F57">
        <f>GT_Spot!Q57</f>
        <v>0</v>
      </c>
      <c r="G57">
        <f>PPCL_NG!Q57</f>
        <v>45.92</v>
      </c>
      <c r="H57">
        <f>PPCL_Spot!Q57</f>
        <v>0</v>
      </c>
      <c r="I57">
        <f>Bawana_NG!Q57</f>
        <v>54.999999999999986</v>
      </c>
      <c r="J57">
        <f>Bawana_RLNG!Q57</f>
        <v>0</v>
      </c>
      <c r="K57">
        <f>Bawana_Spot!Q57</f>
        <v>23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840.78958157424154</v>
      </c>
      <c r="P57" s="36">
        <v>68.537387857768977</v>
      </c>
      <c r="Q57" s="36">
        <v>22.14</v>
      </c>
      <c r="R57" s="38">
        <v>25.957109775105771</v>
      </c>
      <c r="S57" s="38">
        <v>0</v>
      </c>
      <c r="T57" s="37">
        <f>SUMPRODUCT(LTA!J57:AN57,LTA!J$101:AN$101,LTA!J$104:AN$104)</f>
        <v>304.34000000000003</v>
      </c>
      <c r="U57" s="37">
        <f>SUMPRODUCT(LTA!J57:AN57,LTA!J$102:AN$102,LTA!J$104:AN$104)</f>
        <v>29.16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66.87</v>
      </c>
      <c r="AB57" s="75">
        <f>-STOA!O57</f>
        <v>0</v>
      </c>
      <c r="AC57">
        <f t="shared" si="0"/>
        <v>12.985104386201938</v>
      </c>
      <c r="AD57">
        <f t="shared" si="1"/>
        <v>1532.8606558759336</v>
      </c>
      <c r="AE57">
        <f>'IDT-1'!C57</f>
        <v>0</v>
      </c>
      <c r="AF57" s="24"/>
      <c r="AG57">
        <f t="shared" si="2"/>
        <v>1532.8606558759336</v>
      </c>
      <c r="AI57" s="34">
        <f>PXIL!I57</f>
        <v>0</v>
      </c>
      <c r="AJ57" s="34">
        <f>PXIL!O57</f>
        <v>0</v>
      </c>
      <c r="AK57" s="34">
        <f>RTM_IEX!I57</f>
        <v>53.15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2.9512450000000001</v>
      </c>
      <c r="E58">
        <f>GT_NG!Q58</f>
        <v>8.0304360550190221</v>
      </c>
      <c r="F58">
        <f>GT_Spot!Q58</f>
        <v>0</v>
      </c>
      <c r="G58">
        <f>PPCL_NG!Q58</f>
        <v>45.92</v>
      </c>
      <c r="H58">
        <f>PPCL_Spot!Q58</f>
        <v>0</v>
      </c>
      <c r="I58">
        <f>Bawana_NG!Q58</f>
        <v>54.999999999999986</v>
      </c>
      <c r="J58">
        <f>Bawana_RLNG!Q58</f>
        <v>0</v>
      </c>
      <c r="K58">
        <f>Bawana_Spot!Q58</f>
        <v>23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838.64493027353342</v>
      </c>
      <c r="P58" s="36">
        <v>68.537387857768977</v>
      </c>
      <c r="Q58" s="36">
        <v>22.14</v>
      </c>
      <c r="R58" s="38">
        <v>25.91</v>
      </c>
      <c r="S58" s="38">
        <v>0</v>
      </c>
      <c r="T58" s="37">
        <f>SUMPRODUCT(LTA!J58:AN58,LTA!J$101:AN$101,LTA!J$104:AN$104)</f>
        <v>304.19</v>
      </c>
      <c r="U58" s="37">
        <f>SUMPRODUCT(LTA!J58:AN58,LTA!J$102:AN$102,LTA!J$104:AN$104)</f>
        <v>29.16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66.87</v>
      </c>
      <c r="AB58" s="75">
        <f>-STOA!O58</f>
        <v>0</v>
      </c>
      <c r="AC58">
        <f t="shared" si="0"/>
        <v>13.208949593165102</v>
      </c>
      <c r="AD58">
        <f t="shared" si="1"/>
        <v>1559.2850495931568</v>
      </c>
      <c r="AE58">
        <f>'IDT-1'!C58</f>
        <v>0</v>
      </c>
      <c r="AF58" s="24"/>
      <c r="AG58">
        <f t="shared" si="2"/>
        <v>1559.2850495931568</v>
      </c>
      <c r="AI58" s="34">
        <f>PXIL!I58</f>
        <v>0</v>
      </c>
      <c r="AJ58" s="34">
        <f>PXIL!O58</f>
        <v>0</v>
      </c>
      <c r="AK58" s="34">
        <f>RTM_IEX!I58</f>
        <v>82.14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2.9512450000000001</v>
      </c>
      <c r="E59">
        <f>GT_NG!Q59</f>
        <v>8.0304360550190221</v>
      </c>
      <c r="F59">
        <f>GT_Spot!Q59</f>
        <v>0</v>
      </c>
      <c r="G59">
        <f>PPCL_NG!Q59</f>
        <v>45.92</v>
      </c>
      <c r="H59">
        <f>PPCL_Spot!Q59</f>
        <v>0</v>
      </c>
      <c r="I59">
        <f>Bawana_NG!Q59</f>
        <v>54.999999999999986</v>
      </c>
      <c r="J59">
        <f>Bawana_RLNG!Q59</f>
        <v>0</v>
      </c>
      <c r="K59">
        <f>Bawana_Spot!Q59</f>
        <v>55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838.64493027353342</v>
      </c>
      <c r="P59" s="36">
        <v>68.537387857768977</v>
      </c>
      <c r="Q59" s="36">
        <v>22.14</v>
      </c>
      <c r="R59" s="38">
        <v>25.91</v>
      </c>
      <c r="S59" s="38">
        <v>0</v>
      </c>
      <c r="T59" s="37">
        <f>SUMPRODUCT(LTA!J59:AN59,LTA!J$101:AN$101,LTA!J$104:AN$104)</f>
        <v>302.43</v>
      </c>
      <c r="U59" s="37">
        <f>SUMPRODUCT(LTA!J59:AN59,LTA!J$102:AN$102,LTA!J$104:AN$104)</f>
        <v>29.16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66.87</v>
      </c>
      <c r="AB59" s="75">
        <f>-STOA!O59</f>
        <v>0</v>
      </c>
      <c r="AC59">
        <f t="shared" si="0"/>
        <v>13.3574615931651</v>
      </c>
      <c r="AD59">
        <f t="shared" si="1"/>
        <v>1576.8165375931565</v>
      </c>
      <c r="AE59">
        <f>'IDT-1'!C59</f>
        <v>0</v>
      </c>
      <c r="AF59" s="24"/>
      <c r="AG59">
        <f t="shared" si="2"/>
        <v>1576.8165375931565</v>
      </c>
      <c r="AI59" s="34">
        <f>PXIL!I59</f>
        <v>0</v>
      </c>
      <c r="AJ59" s="34">
        <f>PXIL!O59</f>
        <v>0</v>
      </c>
      <c r="AK59" s="34">
        <f>RTM_IEX!I59</f>
        <v>69.58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2.9512450000000001</v>
      </c>
      <c r="E60">
        <f>GT_NG!Q60</f>
        <v>8.0304360550190221</v>
      </c>
      <c r="F60">
        <f>GT_Spot!Q60</f>
        <v>0</v>
      </c>
      <c r="G60">
        <f>PPCL_NG!Q60</f>
        <v>45.92</v>
      </c>
      <c r="H60">
        <f>PPCL_Spot!Q60</f>
        <v>0</v>
      </c>
      <c r="I60">
        <f>Bawana_NG!Q60</f>
        <v>54.999999999999986</v>
      </c>
      <c r="J60">
        <f>Bawana_RLNG!Q60</f>
        <v>0</v>
      </c>
      <c r="K60">
        <f>Bawana_Spot!Q60</f>
        <v>55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838.64493027353342</v>
      </c>
      <c r="P60" s="36">
        <v>68.537387857768977</v>
      </c>
      <c r="Q60" s="36">
        <v>22.14</v>
      </c>
      <c r="R60" s="38">
        <v>25.91</v>
      </c>
      <c r="S60" s="38">
        <v>0</v>
      </c>
      <c r="T60" s="37">
        <f>SUMPRODUCT(LTA!J60:AN60,LTA!J$101:AN$101,LTA!J$104:AN$104)</f>
        <v>297.23</v>
      </c>
      <c r="U60" s="37">
        <f>SUMPRODUCT(LTA!J60:AN60,LTA!J$102:AN$102,LTA!J$104:AN$104)</f>
        <v>29.16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66.87</v>
      </c>
      <c r="AB60" s="75">
        <f>-STOA!O60</f>
        <v>0</v>
      </c>
      <c r="AC60">
        <f t="shared" si="0"/>
        <v>13.606017593165102</v>
      </c>
      <c r="AD60">
        <f t="shared" si="1"/>
        <v>1606.1579815931566</v>
      </c>
      <c r="AE60">
        <f>'IDT-1'!C60</f>
        <v>0</v>
      </c>
      <c r="AF60" s="24"/>
      <c r="AG60">
        <f t="shared" si="2"/>
        <v>1606.1579815931566</v>
      </c>
      <c r="AI60" s="34">
        <f>PXIL!I60</f>
        <v>0</v>
      </c>
      <c r="AJ60" s="34">
        <f>PXIL!O60</f>
        <v>0</v>
      </c>
      <c r="AK60" s="34">
        <f>RTM_IEX!I60</f>
        <v>104.37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2.9512450000000001</v>
      </c>
      <c r="E61">
        <f>GT_NG!Q61</f>
        <v>8.0304360550190221</v>
      </c>
      <c r="F61">
        <f>GT_Spot!Q61</f>
        <v>0</v>
      </c>
      <c r="G61">
        <f>PPCL_NG!Q61</f>
        <v>45.92</v>
      </c>
      <c r="H61">
        <f>PPCL_Spot!Q61</f>
        <v>0</v>
      </c>
      <c r="I61">
        <f>Bawana_NG!Q61</f>
        <v>54.999999999999986</v>
      </c>
      <c r="J61">
        <f>Bawana_RLNG!Q61</f>
        <v>0</v>
      </c>
      <c r="K61">
        <f>Bawana_Spot!Q61</f>
        <v>55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838.34581232365463</v>
      </c>
      <c r="P61" s="36">
        <v>68.537387857768977</v>
      </c>
      <c r="Q61" s="36">
        <v>22.14</v>
      </c>
      <c r="R61" s="38">
        <v>25.91</v>
      </c>
      <c r="S61" s="38">
        <v>0</v>
      </c>
      <c r="T61" s="37">
        <f>SUMPRODUCT(LTA!J61:AN61,LTA!J$101:AN$101,LTA!J$104:AN$104)</f>
        <v>290.34000000000003</v>
      </c>
      <c r="U61" s="37">
        <f>SUMPRODUCT(LTA!J61:AN61,LTA!J$102:AN$102,LTA!J$104:AN$104)</f>
        <v>29.16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66.87</v>
      </c>
      <c r="AB61" s="75">
        <f>-STOA!O61</f>
        <v>0</v>
      </c>
      <c r="AC61">
        <f t="shared" si="0"/>
        <v>13.772933002386122</v>
      </c>
      <c r="AD61">
        <f t="shared" si="1"/>
        <v>1625.8619482340573</v>
      </c>
      <c r="AE61">
        <f>'IDT-1'!C61</f>
        <v>0</v>
      </c>
      <c r="AF61" s="24"/>
      <c r="AG61">
        <f t="shared" si="2"/>
        <v>1625.8619482340573</v>
      </c>
      <c r="AI61" s="34">
        <f>PXIL!I61</f>
        <v>0</v>
      </c>
      <c r="AJ61" s="34">
        <f>PXIL!O61</f>
        <v>0</v>
      </c>
      <c r="AK61" s="34">
        <f>RTM_IEX!I61</f>
        <v>131.43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2.9512450000000001</v>
      </c>
      <c r="E62">
        <f>GT_NG!Q62</f>
        <v>8.0304360550190221</v>
      </c>
      <c r="F62">
        <f>GT_Spot!Q62</f>
        <v>0</v>
      </c>
      <c r="G62">
        <f>PPCL_NG!Q62</f>
        <v>45.92</v>
      </c>
      <c r="H62">
        <f>PPCL_Spot!Q62</f>
        <v>0</v>
      </c>
      <c r="I62">
        <f>Bawana_NG!Q62</f>
        <v>54.997851646420067</v>
      </c>
      <c r="J62">
        <f>Bawana_RLNG!Q62</f>
        <v>0</v>
      </c>
      <c r="K62">
        <f>Bawana_Spot!Q62</f>
        <v>55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838.20827633133717</v>
      </c>
      <c r="P62" s="36">
        <v>68.537387857768977</v>
      </c>
      <c r="Q62" s="36">
        <v>22.14</v>
      </c>
      <c r="R62" s="38">
        <v>25.91</v>
      </c>
      <c r="S62" s="38">
        <v>0</v>
      </c>
      <c r="T62" s="37">
        <f>SUMPRODUCT(LTA!J62:AN62,LTA!J$101:AN$101,LTA!J$104:AN$104)</f>
        <v>283.32</v>
      </c>
      <c r="U62" s="37">
        <f>SUMPRODUCT(LTA!J62:AN62,LTA!J$102:AN$102,LTA!J$104:AN$104)</f>
        <v>29.16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66.87</v>
      </c>
      <c r="AB62" s="75">
        <f>-STOA!O62</f>
        <v>0</v>
      </c>
      <c r="AC62">
        <f t="shared" si="0"/>
        <v>14.02938765388058</v>
      </c>
      <c r="AD62">
        <f t="shared" si="1"/>
        <v>1656.1358092366647</v>
      </c>
      <c r="AE62">
        <f>'IDT-1'!C62</f>
        <v>0</v>
      </c>
      <c r="AF62" s="24"/>
      <c r="AG62">
        <f t="shared" si="2"/>
        <v>1656.1358092366647</v>
      </c>
      <c r="AI62" s="34">
        <f>PXIL!I62</f>
        <v>0</v>
      </c>
      <c r="AJ62" s="34">
        <f>PXIL!O62</f>
        <v>0</v>
      </c>
      <c r="AK62" s="34">
        <f>RTM_IEX!I62</f>
        <v>91.81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7">
        <f>GDAM_IEX!I62</f>
        <v>77.31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2.9512450000000001</v>
      </c>
      <c r="E63">
        <f>GT_NG!Q63</f>
        <v>8.0304360550190221</v>
      </c>
      <c r="F63">
        <f>GT_Spot!Q63</f>
        <v>0</v>
      </c>
      <c r="G63">
        <f>PPCL_NG!Q63</f>
        <v>45.92</v>
      </c>
      <c r="H63">
        <f>PPCL_Spot!Q63</f>
        <v>0</v>
      </c>
      <c r="I63">
        <f>Bawana_NG!Q63</f>
        <v>54.997851646420067</v>
      </c>
      <c r="J63">
        <f>Bawana_RLNG!Q63</f>
        <v>0</v>
      </c>
      <c r="K63">
        <f>Bawana_Spot!Q63</f>
        <v>55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838.20827633133717</v>
      </c>
      <c r="P63" s="36">
        <v>68.537387857768977</v>
      </c>
      <c r="Q63" s="36">
        <v>22.14</v>
      </c>
      <c r="R63" s="38">
        <v>26.01</v>
      </c>
      <c r="S63" s="38">
        <v>0</v>
      </c>
      <c r="T63" s="37">
        <f>SUMPRODUCT(LTA!J63:AN63,LTA!J$101:AN$101,LTA!J$104:AN$104)</f>
        <v>272.55</v>
      </c>
      <c r="U63" s="37">
        <f>SUMPRODUCT(LTA!J63:AN63,LTA!J$102:AN$102,LTA!J$104:AN$104)</f>
        <v>31.66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66.87</v>
      </c>
      <c r="AB63" s="75">
        <f>-STOA!O63</f>
        <v>0</v>
      </c>
      <c r="AC63">
        <f t="shared" si="0"/>
        <v>14.19621165388058</v>
      </c>
      <c r="AD63">
        <f t="shared" si="1"/>
        <v>1675.8289852366649</v>
      </c>
      <c r="AE63">
        <f>'IDT-1'!C63</f>
        <v>0</v>
      </c>
      <c r="AF63" s="24"/>
      <c r="AG63">
        <f t="shared" si="2"/>
        <v>1675.8289852366649</v>
      </c>
      <c r="AI63" s="34">
        <f>PXIL!I63</f>
        <v>0</v>
      </c>
      <c r="AJ63" s="34">
        <f>PXIL!O63</f>
        <v>0</v>
      </c>
      <c r="AK63" s="34">
        <f>RTM_IEX!I63</f>
        <v>86.01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7">
        <f>GDAM_IEX!I63</f>
        <v>111.14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2.9512450000000001</v>
      </c>
      <c r="E64">
        <f>GT_NG!Q64</f>
        <v>8.0304360550190221</v>
      </c>
      <c r="F64">
        <f>GT_Spot!Q64</f>
        <v>0</v>
      </c>
      <c r="G64">
        <f>PPCL_NG!Q64</f>
        <v>45.92</v>
      </c>
      <c r="H64">
        <f>PPCL_Spot!Q64</f>
        <v>0</v>
      </c>
      <c r="I64">
        <f>Bawana_NG!Q64</f>
        <v>54.997851646420067</v>
      </c>
      <c r="J64">
        <f>Bawana_RLNG!Q64</f>
        <v>0</v>
      </c>
      <c r="K64">
        <f>Bawana_Spot!Q64</f>
        <v>55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838.20827633133717</v>
      </c>
      <c r="P64" s="36">
        <v>68.537387857768977</v>
      </c>
      <c r="Q64" s="36">
        <v>22.14</v>
      </c>
      <c r="R64" s="38">
        <v>26.01</v>
      </c>
      <c r="S64" s="38">
        <v>0</v>
      </c>
      <c r="T64" s="37">
        <f>SUMPRODUCT(LTA!J64:AN64,LTA!J$101:AN$101,LTA!J$104:AN$104)</f>
        <v>259.45</v>
      </c>
      <c r="U64" s="37">
        <f>SUMPRODUCT(LTA!J64:AN64,LTA!J$102:AN$102,LTA!J$104:AN$104)</f>
        <v>31.66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66.87</v>
      </c>
      <c r="AB64" s="75">
        <f>-STOA!O64</f>
        <v>0</v>
      </c>
      <c r="AC64">
        <f t="shared" si="0"/>
        <v>14.224099653880581</v>
      </c>
      <c r="AD64">
        <f t="shared" si="1"/>
        <v>1679.1210972366648</v>
      </c>
      <c r="AE64">
        <f>'IDT-1'!C64</f>
        <v>0</v>
      </c>
      <c r="AF64" s="24"/>
      <c r="AG64">
        <f t="shared" si="2"/>
        <v>1679.1210972366648</v>
      </c>
      <c r="AI64" s="34">
        <f>PXIL!I64</f>
        <v>0</v>
      </c>
      <c r="AJ64" s="34">
        <f>PXIL!O64</f>
        <v>0</v>
      </c>
      <c r="AK64" s="34">
        <f>RTM_IEX!I64</f>
        <v>68.61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7">
        <f>GDAM_IEX!I64</f>
        <v>144.96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2.9512450000000001</v>
      </c>
      <c r="E65">
        <f>GT_NG!Q65</f>
        <v>8.0304360550190221</v>
      </c>
      <c r="F65">
        <f>GT_Spot!Q65</f>
        <v>0</v>
      </c>
      <c r="G65">
        <f>PPCL_NG!Q65</f>
        <v>45.92</v>
      </c>
      <c r="H65">
        <f>PPCL_Spot!Q65</f>
        <v>0</v>
      </c>
      <c r="I65">
        <f>Bawana_NG!Q65</f>
        <v>54.997851646420067</v>
      </c>
      <c r="J65">
        <f>Bawana_RLNG!Q65</f>
        <v>0</v>
      </c>
      <c r="K65">
        <f>Bawana_Spot!Q65</f>
        <v>55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838.93796173011492</v>
      </c>
      <c r="P65" s="36">
        <v>68.537387857768977</v>
      </c>
      <c r="Q65" s="36">
        <v>22.14</v>
      </c>
      <c r="R65" s="38">
        <v>26.200000000000003</v>
      </c>
      <c r="S65" s="38">
        <v>0</v>
      </c>
      <c r="T65" s="37">
        <f>SUMPRODUCT(LTA!J65:AN65,LTA!J$101:AN$101,LTA!J$104:AN$104)</f>
        <v>248.9</v>
      </c>
      <c r="U65" s="37">
        <f>SUMPRODUCT(LTA!J65:AN65,LTA!J$102:AN$102,LTA!J$104:AN$104)</f>
        <v>31.66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66.87</v>
      </c>
      <c r="AB65" s="75">
        <f>-STOA!O65</f>
        <v>0</v>
      </c>
      <c r="AC65">
        <f t="shared" si="0"/>
        <v>14.297513011230317</v>
      </c>
      <c r="AD65">
        <f t="shared" si="1"/>
        <v>1687.7873692780931</v>
      </c>
      <c r="AE65">
        <f>'IDT-1'!C65</f>
        <v>0</v>
      </c>
      <c r="AF65" s="24"/>
      <c r="AG65">
        <f t="shared" si="2"/>
        <v>1687.7873692780931</v>
      </c>
      <c r="AI65" s="34">
        <f>PXIL!I65</f>
        <v>0</v>
      </c>
      <c r="AJ65" s="34">
        <f>PXIL!O65</f>
        <v>0</v>
      </c>
      <c r="AK65" s="34">
        <f>RTM_IEX!I65</f>
        <v>62.82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7">
        <f>GDAM_IEX!I65</f>
        <v>169.12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2.9512450000000001</v>
      </c>
      <c r="E66">
        <f>GT_NG!Q66</f>
        <v>8.0304360550190221</v>
      </c>
      <c r="F66">
        <f>GT_Spot!Q66</f>
        <v>0</v>
      </c>
      <c r="G66">
        <f>PPCL_NG!Q66</f>
        <v>45.92</v>
      </c>
      <c r="H66">
        <f>PPCL_Spot!Q66</f>
        <v>0</v>
      </c>
      <c r="I66">
        <f>Bawana_NG!Q66</f>
        <v>54.997851646420067</v>
      </c>
      <c r="J66">
        <f>Bawana_RLNG!Q66</f>
        <v>0</v>
      </c>
      <c r="K66">
        <f>Bawana_Spot!Q66</f>
        <v>55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836.45717327640943</v>
      </c>
      <c r="P66" s="36">
        <v>68.537387857768977</v>
      </c>
      <c r="Q66" s="36">
        <v>22.14</v>
      </c>
      <c r="R66" s="38">
        <v>26.1</v>
      </c>
      <c r="S66" s="38">
        <v>0</v>
      </c>
      <c r="T66" s="37">
        <f>SUMPRODUCT(LTA!J66:AN66,LTA!J$101:AN$101,LTA!J$104:AN$104)</f>
        <v>235.38</v>
      </c>
      <c r="U66" s="37">
        <f>SUMPRODUCT(LTA!J66:AN66,LTA!J$102:AN$102,LTA!J$104:AN$104)</f>
        <v>31.66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66.87</v>
      </c>
      <c r="AB66" s="75">
        <f>-STOA!O66</f>
        <v>0</v>
      </c>
      <c r="AC66">
        <f t="shared" si="0"/>
        <v>14.227198388219188</v>
      </c>
      <c r="AD66">
        <f t="shared" si="1"/>
        <v>1679.4868954473986</v>
      </c>
      <c r="AE66">
        <f>'IDT-1'!C66</f>
        <v>0</v>
      </c>
      <c r="AF66" s="24"/>
      <c r="AG66">
        <f t="shared" si="2"/>
        <v>1679.4868954473986</v>
      </c>
      <c r="AI66" s="34">
        <f>PXIL!I66</f>
        <v>0</v>
      </c>
      <c r="AJ66" s="34">
        <f>PXIL!O66</f>
        <v>0</v>
      </c>
      <c r="AK66" s="34">
        <f>RTM_IEX!I66</f>
        <v>65.72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7">
        <f>GDAM_IEX!I66</f>
        <v>173.95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2.9512450000000001</v>
      </c>
      <c r="E67">
        <f>GT_NG!Q67</f>
        <v>8.0304360550190221</v>
      </c>
      <c r="F67">
        <f>GT_Spot!Q67</f>
        <v>0</v>
      </c>
      <c r="G67">
        <f>PPCL_NG!Q67</f>
        <v>45.92</v>
      </c>
      <c r="H67">
        <f>PPCL_Spot!Q67</f>
        <v>0</v>
      </c>
      <c r="I67">
        <f>Bawana_NG!Q67</f>
        <v>54.997851646420067</v>
      </c>
      <c r="J67">
        <f>Bawana_RLNG!Q67</f>
        <v>0</v>
      </c>
      <c r="K67">
        <f>Bawana_Spot!Q67</f>
        <v>55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819.61839941134212</v>
      </c>
      <c r="P67" s="36">
        <v>68.537387857768977</v>
      </c>
      <c r="Q67" s="36">
        <v>22.14</v>
      </c>
      <c r="R67" s="38">
        <v>26.060000000000002</v>
      </c>
      <c r="S67" s="38">
        <v>0</v>
      </c>
      <c r="T67" s="37">
        <f>SUMPRODUCT(LTA!J67:AN67,LTA!J$101:AN$101,LTA!J$104:AN$104)</f>
        <v>225.47</v>
      </c>
      <c r="U67" s="37">
        <f>SUMPRODUCT(LTA!J67:AN67,LTA!J$102:AN$102,LTA!J$104:AN$104)</f>
        <v>31.66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66.87</v>
      </c>
      <c r="AB67" s="75">
        <f>-STOA!O67</f>
        <v>0</v>
      </c>
      <c r="AC67">
        <f t="shared" si="0"/>
        <v>14.221328687752621</v>
      </c>
      <c r="AD67">
        <f t="shared" si="1"/>
        <v>1678.7939912827976</v>
      </c>
      <c r="AE67">
        <f>'IDT-1'!C67</f>
        <v>0</v>
      </c>
      <c r="AF67" s="24"/>
      <c r="AG67">
        <f t="shared" si="2"/>
        <v>1678.7939912827976</v>
      </c>
      <c r="AI67" s="34">
        <f>PXIL!I67</f>
        <v>0</v>
      </c>
      <c r="AJ67" s="34">
        <f>PXIL!O67</f>
        <v>0</v>
      </c>
      <c r="AK67" s="34">
        <f>RTM_IEX!I67</f>
        <v>86.98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7">
        <f>GDAM_IEX!I67</f>
        <v>178.78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2.9512450000000001</v>
      </c>
      <c r="E68">
        <f>GT_NG!Q68</f>
        <v>8.0304360550190221</v>
      </c>
      <c r="F68">
        <f>GT_Spot!Q68</f>
        <v>0</v>
      </c>
      <c r="G68">
        <f>PPCL_NG!Q68</f>
        <v>45.92</v>
      </c>
      <c r="H68">
        <f>PPCL_Spot!Q68</f>
        <v>0</v>
      </c>
      <c r="I68">
        <f>Bawana_NG!Q68</f>
        <v>54.997851646420067</v>
      </c>
      <c r="J68">
        <f>Bawana_RLNG!Q68</f>
        <v>0</v>
      </c>
      <c r="K68">
        <f>Bawana_Spot!Q68</f>
        <v>55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821.50839941134211</v>
      </c>
      <c r="P68" s="36">
        <v>68.537387857768977</v>
      </c>
      <c r="Q68" s="36">
        <v>22.14</v>
      </c>
      <c r="R68" s="38">
        <v>25.87</v>
      </c>
      <c r="S68" s="38">
        <v>0</v>
      </c>
      <c r="T68" s="37">
        <f>SUMPRODUCT(LTA!J68:AN68,LTA!J$101:AN$101,LTA!J$104:AN$104)</f>
        <v>209.29000000000002</v>
      </c>
      <c r="U68" s="37">
        <f>SUMPRODUCT(LTA!J68:AN68,LTA!J$102:AN$102,LTA!J$104:AN$104)</f>
        <v>31.66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66.87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14.026616687752622</v>
      </c>
      <c r="AD68">
        <f t="shared" ref="AD68:AD98" si="4">SUM(B68:AB68,AI68:AV68)-AC68</f>
        <v>1655.8087032827975</v>
      </c>
      <c r="AE68">
        <f>'IDT-1'!C68</f>
        <v>0</v>
      </c>
      <c r="AF68" s="24"/>
      <c r="AG68">
        <f t="shared" ref="AG68:AG98" si="5">SUM(AD68:AF68)</f>
        <v>1655.8087032827975</v>
      </c>
      <c r="AI68" s="34">
        <f>PXIL!I68</f>
        <v>0</v>
      </c>
      <c r="AJ68" s="34">
        <f>PXIL!O68</f>
        <v>0</v>
      </c>
      <c r="AK68" s="34">
        <f>RTM_IEX!I68</f>
        <v>83.11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7">
        <f>GDAM_IEX!I68</f>
        <v>173.95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2.9512450000000001</v>
      </c>
      <c r="E69">
        <f>GT_NG!Q69</f>
        <v>8.0304360550190221</v>
      </c>
      <c r="F69">
        <f>GT_Spot!Q69</f>
        <v>0</v>
      </c>
      <c r="G69">
        <f>PPCL_NG!Q69</f>
        <v>45.92</v>
      </c>
      <c r="H69">
        <f>PPCL_Spot!Q69</f>
        <v>0</v>
      </c>
      <c r="I69">
        <f>Bawana_NG!Q69</f>
        <v>54.997851646420067</v>
      </c>
      <c r="J69">
        <f>Bawana_RLNG!Q69</f>
        <v>0</v>
      </c>
      <c r="K69">
        <f>Bawana_Spot!Q69</f>
        <v>55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813.05384001310858</v>
      </c>
      <c r="P69" s="36">
        <v>68.537387857768977</v>
      </c>
      <c r="Q69" s="36">
        <v>22.14</v>
      </c>
      <c r="R69" s="38">
        <v>26.87</v>
      </c>
      <c r="S69" s="38">
        <v>0</v>
      </c>
      <c r="T69" s="37">
        <f>SUMPRODUCT(LTA!J69:AN69,LTA!J$101:AN$101,LTA!J$104:AN$104)</f>
        <v>198.32</v>
      </c>
      <c r="U69" s="37">
        <f>SUMPRODUCT(LTA!J69:AN69,LTA!J$102:AN$102,LTA!J$104:AN$104)</f>
        <v>36.659999999999997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66.87</v>
      </c>
      <c r="AB69" s="75">
        <f>-STOA!O69</f>
        <v>0</v>
      </c>
      <c r="AC69">
        <f t="shared" si="3"/>
        <v>13.873278388807458</v>
      </c>
      <c r="AD69">
        <f t="shared" si="4"/>
        <v>1637.7074821835092</v>
      </c>
      <c r="AE69">
        <f>'IDT-1'!C69</f>
        <v>0</v>
      </c>
      <c r="AF69" s="24"/>
      <c r="AG69">
        <f t="shared" si="5"/>
        <v>1637.7074821835092</v>
      </c>
      <c r="AI69" s="34">
        <f>PXIL!I69</f>
        <v>0</v>
      </c>
      <c r="AJ69" s="34">
        <f>PXIL!O69</f>
        <v>0</v>
      </c>
      <c r="AK69" s="34">
        <f>RTM_IEX!I69</f>
        <v>92.77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7">
        <f>GDAM_IEX!I69</f>
        <v>159.46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2.9512450000000001</v>
      </c>
      <c r="E70">
        <f>GT_NG!Q70</f>
        <v>8.0304360550190221</v>
      </c>
      <c r="F70">
        <f>GT_Spot!Q70</f>
        <v>0</v>
      </c>
      <c r="G70">
        <f>PPCL_NG!Q70</f>
        <v>45.92</v>
      </c>
      <c r="H70">
        <f>PPCL_Spot!Q70</f>
        <v>0</v>
      </c>
      <c r="I70">
        <f>Bawana_NG!Q70</f>
        <v>54.997851646420067</v>
      </c>
      <c r="J70">
        <f>Bawana_RLNG!Q70</f>
        <v>0</v>
      </c>
      <c r="K70">
        <f>Bawana_Spot!Q70</f>
        <v>55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815.73059459246667</v>
      </c>
      <c r="P70" s="36">
        <v>68.537387857768977</v>
      </c>
      <c r="Q70" s="36">
        <v>22.14</v>
      </c>
      <c r="R70" s="38">
        <v>26.87</v>
      </c>
      <c r="S70" s="38">
        <v>0</v>
      </c>
      <c r="T70" s="37">
        <f>SUMPRODUCT(LTA!J70:AN70,LTA!J$101:AN$101,LTA!J$104:AN$104)</f>
        <v>181.21</v>
      </c>
      <c r="U70" s="37">
        <f>SUMPRODUCT(LTA!J70:AN70,LTA!J$102:AN$102,LTA!J$104:AN$104)</f>
        <v>36.340000000000003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66.87</v>
      </c>
      <c r="AB70" s="75">
        <f>-STOA!O70</f>
        <v>0</v>
      </c>
      <c r="AC70">
        <f t="shared" si="3"/>
        <v>13.676271127274067</v>
      </c>
      <c r="AD70">
        <f t="shared" si="4"/>
        <v>1614.4512440244007</v>
      </c>
      <c r="AE70">
        <f>'IDT-1'!C70</f>
        <v>0</v>
      </c>
      <c r="AF70" s="24"/>
      <c r="AG70">
        <f t="shared" si="5"/>
        <v>1614.4512440244007</v>
      </c>
      <c r="AI70" s="34">
        <f>PXIL!I70</f>
        <v>0</v>
      </c>
      <c r="AJ70" s="34">
        <f>PXIL!O70</f>
        <v>0</v>
      </c>
      <c r="AK70" s="34">
        <f>RTM_IEX!I70</f>
        <v>103.4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7">
        <f>GDAM_IEX!I70</f>
        <v>140.13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2.9512450000000001</v>
      </c>
      <c r="E71">
        <f>GT_NG!Q71</f>
        <v>8.0304360550190221</v>
      </c>
      <c r="F71">
        <f>GT_Spot!Q71</f>
        <v>0</v>
      </c>
      <c r="G71">
        <f>PPCL_NG!Q71</f>
        <v>45.92</v>
      </c>
      <c r="H71">
        <f>PPCL_Spot!Q71</f>
        <v>0</v>
      </c>
      <c r="I71">
        <f>Bawana_NG!Q71</f>
        <v>54.997851646420067</v>
      </c>
      <c r="J71">
        <f>Bawana_RLNG!Q71</f>
        <v>0</v>
      </c>
      <c r="K71">
        <f>Bawana_Spot!Q71</f>
        <v>55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843.79873948535101</v>
      </c>
      <c r="P71" s="36">
        <v>68.537387857768977</v>
      </c>
      <c r="Q71" s="36">
        <v>22.14</v>
      </c>
      <c r="R71" s="38">
        <v>22.41</v>
      </c>
      <c r="S71" s="38">
        <v>0</v>
      </c>
      <c r="T71" s="37">
        <f>SUMPRODUCT(LTA!J71:AN71,LTA!J$101:AN$101,LTA!J$104:AN$104)</f>
        <v>164.9</v>
      </c>
      <c r="U71" s="37">
        <f>SUMPRODUCT(LTA!J71:AN71,LTA!J$102:AN$102,LTA!J$104:AN$104)</f>
        <v>36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66.87</v>
      </c>
      <c r="AB71" s="75">
        <f>-STOA!O71</f>
        <v>0</v>
      </c>
      <c r="AC71">
        <f t="shared" si="3"/>
        <v>13.458779544374298</v>
      </c>
      <c r="AD71">
        <f t="shared" si="4"/>
        <v>1588.7768805001851</v>
      </c>
      <c r="AE71">
        <f>'IDT-1'!C71</f>
        <v>0</v>
      </c>
      <c r="AF71" s="24"/>
      <c r="AG71">
        <f t="shared" si="5"/>
        <v>1588.7768805001851</v>
      </c>
      <c r="AI71" s="34">
        <f>PXIL!I71</f>
        <v>0</v>
      </c>
      <c r="AJ71" s="34">
        <f>PXIL!O71</f>
        <v>0</v>
      </c>
      <c r="AK71" s="34">
        <f>RTM_IEX!I71</f>
        <v>75.38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7">
        <f>GDAM_IEX!I71</f>
        <v>135.30000000000001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2.9512450000000001</v>
      </c>
      <c r="E72">
        <f>GT_NG!Q72</f>
        <v>8.0304360550190221</v>
      </c>
      <c r="F72">
        <f>GT_Spot!Q72</f>
        <v>0</v>
      </c>
      <c r="G72">
        <f>PPCL_NG!Q72</f>
        <v>45.92</v>
      </c>
      <c r="H72">
        <f>PPCL_Spot!Q72</f>
        <v>0</v>
      </c>
      <c r="I72">
        <f>Bawana_NG!Q72</f>
        <v>54.997851646420067</v>
      </c>
      <c r="J72">
        <f>Bawana_RLNG!Q72</f>
        <v>0</v>
      </c>
      <c r="K72">
        <f>Bawana_Spot!Q72</f>
        <v>55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843.79837139649396</v>
      </c>
      <c r="P72" s="36">
        <v>68.537387857768977</v>
      </c>
      <c r="Q72" s="36">
        <v>22.14</v>
      </c>
      <c r="R72" s="38">
        <v>17.18</v>
      </c>
      <c r="S72" s="38">
        <v>0</v>
      </c>
      <c r="T72" s="37">
        <f>SUMPRODUCT(LTA!J72:AN72,LTA!J$101:AN$101,LTA!J$104:AN$104)</f>
        <v>144.19999999999999</v>
      </c>
      <c r="U72" s="37">
        <f>SUMPRODUCT(LTA!J72:AN72,LTA!J$102:AN$102,LTA!J$104:AN$104)</f>
        <v>35.840000000000003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66.87</v>
      </c>
      <c r="AB72" s="75">
        <f>-STOA!O72</f>
        <v>0</v>
      </c>
      <c r="AC72">
        <f t="shared" si="3"/>
        <v>13.182752452427897</v>
      </c>
      <c r="AD72">
        <f t="shared" si="4"/>
        <v>1556.1925395032742</v>
      </c>
      <c r="AE72">
        <f>'IDT-1'!C72</f>
        <v>0</v>
      </c>
      <c r="AF72" s="24"/>
      <c r="AG72">
        <f t="shared" si="5"/>
        <v>1556.1925395032742</v>
      </c>
      <c r="AI72" s="34">
        <f>PXIL!I72</f>
        <v>0</v>
      </c>
      <c r="AJ72" s="34">
        <f>PXIL!O72</f>
        <v>0</v>
      </c>
      <c r="AK72" s="34">
        <f>RTM_IEX!I72</f>
        <v>73.45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7">
        <f>GDAM_IEX!I72</f>
        <v>130.46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2.9512450000000001</v>
      </c>
      <c r="E73">
        <f>GT_NG!Q73</f>
        <v>8.0304360550190221</v>
      </c>
      <c r="F73">
        <f>GT_Spot!Q73</f>
        <v>0</v>
      </c>
      <c r="G73">
        <f>PPCL_NG!Q73</f>
        <v>45.92</v>
      </c>
      <c r="H73">
        <f>PPCL_Spot!Q73</f>
        <v>0</v>
      </c>
      <c r="I73">
        <f>Bawana_NG!Q73</f>
        <v>54.997851646420067</v>
      </c>
      <c r="J73">
        <f>Bawana_RLNG!Q73</f>
        <v>0</v>
      </c>
      <c r="K73">
        <f>Bawana_Spot!Q73</f>
        <v>55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841.91365219564409</v>
      </c>
      <c r="P73" s="36">
        <v>68.537387857768977</v>
      </c>
      <c r="Q73" s="36">
        <v>22.14</v>
      </c>
      <c r="R73" s="38">
        <v>10.88</v>
      </c>
      <c r="S73" s="38">
        <v>0</v>
      </c>
      <c r="T73" s="37">
        <f>SUMPRODUCT(LTA!J73:AN73,LTA!J$101:AN$101,LTA!J$104:AN$104)</f>
        <v>132.27000000000001</v>
      </c>
      <c r="U73" s="37">
        <f>SUMPRODUCT(LTA!J73:AN73,LTA!J$102:AN$102,LTA!J$104:AN$104)</f>
        <v>35.840000000000003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66.87</v>
      </c>
      <c r="AB73" s="75">
        <f>-STOA!O73</f>
        <v>0</v>
      </c>
      <c r="AC73">
        <f t="shared" si="3"/>
        <v>13.005640811140758</v>
      </c>
      <c r="AD73">
        <f t="shared" si="4"/>
        <v>1535.2849319437116</v>
      </c>
      <c r="AE73">
        <f>'IDT-1'!C73</f>
        <v>0</v>
      </c>
      <c r="AF73" s="24"/>
      <c r="AG73">
        <f t="shared" si="5"/>
        <v>1535.2849319437116</v>
      </c>
      <c r="AI73" s="34">
        <f>PXIL!I73</f>
        <v>0</v>
      </c>
      <c r="AJ73" s="34">
        <f>PXIL!O73</f>
        <v>0</v>
      </c>
      <c r="AK73" s="34">
        <f>RTM_IEX!I73</f>
        <v>72.48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7">
        <f>GDAM_IEX!I73</f>
        <v>130.46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2.9512450000000001</v>
      </c>
      <c r="E74">
        <f>GT_NG!Q74</f>
        <v>8.0304360550190221</v>
      </c>
      <c r="F74">
        <f>GT_Spot!Q74</f>
        <v>0</v>
      </c>
      <c r="G74">
        <f>PPCL_NG!Q74</f>
        <v>45.92</v>
      </c>
      <c r="H74">
        <f>PPCL_Spot!Q74</f>
        <v>0</v>
      </c>
      <c r="I74">
        <f>Bawana_NG!Q74</f>
        <v>54.997851646420067</v>
      </c>
      <c r="J74">
        <f>Bawana_RLNG!Q74</f>
        <v>0</v>
      </c>
      <c r="K74">
        <f>Bawana_Spot!Q74</f>
        <v>55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838.33419597736565</v>
      </c>
      <c r="P74" s="36">
        <v>68.537387857768977</v>
      </c>
      <c r="Q74" s="36">
        <v>22.14</v>
      </c>
      <c r="R74" s="38">
        <v>6.39</v>
      </c>
      <c r="S74" s="38">
        <v>0</v>
      </c>
      <c r="T74" s="37">
        <f>SUMPRODUCT(LTA!J74:AN74,LTA!J$101:AN$101,LTA!J$104:AN$104)</f>
        <v>116.58</v>
      </c>
      <c r="U74" s="37">
        <f>SUMPRODUCT(LTA!J74:AN74,LTA!J$102:AN$102,LTA!J$104:AN$104)</f>
        <v>35.840000000000003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66.87</v>
      </c>
      <c r="AB74" s="75">
        <f>-STOA!O74</f>
        <v>0</v>
      </c>
      <c r="AC74">
        <f t="shared" si="3"/>
        <v>12.765489378907217</v>
      </c>
      <c r="AD74">
        <f t="shared" si="4"/>
        <v>1506.9356271576667</v>
      </c>
      <c r="AE74">
        <f>'IDT-1'!C74</f>
        <v>0</v>
      </c>
      <c r="AF74" s="24"/>
      <c r="AG74">
        <f t="shared" si="5"/>
        <v>1506.9356271576667</v>
      </c>
      <c r="AI74" s="34">
        <f>PXIL!I74</f>
        <v>0</v>
      </c>
      <c r="AJ74" s="34">
        <f>PXIL!O74</f>
        <v>0</v>
      </c>
      <c r="AK74" s="34">
        <f>RTM_IEX!I74</f>
        <v>72.48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7">
        <f>GDAM_IEX!I74</f>
        <v>125.63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3.0002379999999995</v>
      </c>
      <c r="E75">
        <f>GT_NG!Q75</f>
        <v>8.1006731050629206</v>
      </c>
      <c r="F75">
        <f>GT_Spot!Q75</f>
        <v>0</v>
      </c>
      <c r="G75">
        <f>PPCL_NG!Q75</f>
        <v>45.8</v>
      </c>
      <c r="H75">
        <f>PPCL_Spot!Q75</f>
        <v>0</v>
      </c>
      <c r="I75">
        <f>Bawana_NG!Q75</f>
        <v>54.997851646420067</v>
      </c>
      <c r="J75">
        <f>Bawana_RLNG!Q75</f>
        <v>0</v>
      </c>
      <c r="K75">
        <f>Bawana_Spot!Q75</f>
        <v>23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837.52028143243876</v>
      </c>
      <c r="P75" s="36">
        <v>68.537387857768977</v>
      </c>
      <c r="Q75" s="36">
        <v>22.14</v>
      </c>
      <c r="R75" s="38">
        <v>0</v>
      </c>
      <c r="S75" s="38">
        <v>0</v>
      </c>
      <c r="T75" s="37">
        <f>SUMPRODUCT(LTA!J75:AN75,LTA!J$101:AN$101,LTA!J$104:AN$104)</f>
        <v>100.1</v>
      </c>
      <c r="U75" s="37">
        <f>SUMPRODUCT(LTA!J75:AN75,LTA!J$102:AN$102,LTA!J$104:AN$104)</f>
        <v>38.340000000000003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163.51</v>
      </c>
      <c r="AB75" s="75">
        <f>-STOA!O75</f>
        <v>0</v>
      </c>
      <c r="AC75">
        <f t="shared" si="3"/>
        <v>12.440538029150201</v>
      </c>
      <c r="AD75">
        <f t="shared" si="4"/>
        <v>1468.5758940125404</v>
      </c>
      <c r="AE75">
        <f>'IDT-1'!C75</f>
        <v>0</v>
      </c>
      <c r="AF75" s="24"/>
      <c r="AG75">
        <f t="shared" si="5"/>
        <v>1468.5758940125404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7">
        <f>GDAM_IEX!I75</f>
        <v>115.97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3.0002379999999995</v>
      </c>
      <c r="E76">
        <f>GT_NG!Q76</f>
        <v>8.1006731050629206</v>
      </c>
      <c r="F76">
        <f>GT_Spot!Q76</f>
        <v>0</v>
      </c>
      <c r="G76">
        <f>PPCL_NG!Q76</f>
        <v>45.8</v>
      </c>
      <c r="H76">
        <f>PPCL_Spot!Q76</f>
        <v>0</v>
      </c>
      <c r="I76">
        <f>Bawana_NG!Q76</f>
        <v>54.997851646420067</v>
      </c>
      <c r="J76">
        <f>Bawana_RLNG!Q76</f>
        <v>0</v>
      </c>
      <c r="K76">
        <f>Bawana_Spot!Q76</f>
        <v>23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844.90725317631257</v>
      </c>
      <c r="P76" s="36">
        <v>68.537387857768977</v>
      </c>
      <c r="Q76" s="36">
        <v>22.14</v>
      </c>
      <c r="R76" s="38">
        <v>0</v>
      </c>
      <c r="S76" s="38">
        <v>0</v>
      </c>
      <c r="T76" s="37">
        <f>SUMPRODUCT(LTA!J76:AN76,LTA!J$101:AN$101,LTA!J$104:AN$104)</f>
        <v>90.509999999999991</v>
      </c>
      <c r="U76" s="37">
        <f>SUMPRODUCT(LTA!J76:AN76,LTA!J$102:AN$102,LTA!J$104:AN$104)</f>
        <v>38.340000000000003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163.51</v>
      </c>
      <c r="AB76" s="75">
        <f>-STOA!O76</f>
        <v>0</v>
      </c>
      <c r="AC76">
        <f t="shared" si="3"/>
        <v>12.340804591798742</v>
      </c>
      <c r="AD76">
        <f t="shared" si="4"/>
        <v>1456.8025991937657</v>
      </c>
      <c r="AE76">
        <f>'IDT-1'!C76</f>
        <v>0</v>
      </c>
      <c r="AF76" s="24"/>
      <c r="AG76">
        <f t="shared" si="5"/>
        <v>1456.8025991937657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7">
        <f>GDAM_IEX!I76</f>
        <v>106.3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3.0002379999999995</v>
      </c>
      <c r="E77">
        <f>GT_NG!Q77</f>
        <v>8.1006731050629206</v>
      </c>
      <c r="F77">
        <f>GT_Spot!Q77</f>
        <v>0</v>
      </c>
      <c r="G77">
        <f>PPCL_NG!Q77</f>
        <v>45.8</v>
      </c>
      <c r="H77">
        <f>PPCL_Spot!Q77</f>
        <v>0</v>
      </c>
      <c r="I77">
        <f>Bawana_NG!Q77</f>
        <v>54.997851646420067</v>
      </c>
      <c r="J77">
        <f>Bawana_RLNG!Q77</f>
        <v>0</v>
      </c>
      <c r="K77">
        <f>Bawana_Spot!Q77</f>
        <v>23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843.08255671853931</v>
      </c>
      <c r="P77" s="36">
        <v>68.537387857768977</v>
      </c>
      <c r="Q77" s="36">
        <v>22.14</v>
      </c>
      <c r="R77" s="38">
        <v>0</v>
      </c>
      <c r="S77" s="38">
        <v>0</v>
      </c>
      <c r="T77" s="37">
        <f>SUMPRODUCT(LTA!J77:AN77,LTA!J$101:AN$101,LTA!J$104:AN$104)</f>
        <v>85.1</v>
      </c>
      <c r="U77" s="37">
        <f>SUMPRODUCT(LTA!J77:AN77,LTA!J$102:AN$102,LTA!J$104:AN$104)</f>
        <v>38.340000000000003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163.51</v>
      </c>
      <c r="AB77" s="75">
        <f>-STOA!O77</f>
        <v>0</v>
      </c>
      <c r="AC77">
        <f t="shared" si="3"/>
        <v>12.117661141553445</v>
      </c>
      <c r="AD77">
        <f t="shared" si="4"/>
        <v>1430.4610461862376</v>
      </c>
      <c r="AE77">
        <f>'IDT-1'!C77</f>
        <v>0</v>
      </c>
      <c r="AF77" s="24"/>
      <c r="AG77">
        <f t="shared" si="5"/>
        <v>1430.4610461862376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7">
        <f>GDAM_IEX!I77</f>
        <v>86.97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3.0002379999999995</v>
      </c>
      <c r="E78">
        <f>GT_NG!Q78</f>
        <v>8.1006731050629206</v>
      </c>
      <c r="F78">
        <f>GT_Spot!Q78</f>
        <v>0</v>
      </c>
      <c r="G78">
        <f>PPCL_NG!Q78</f>
        <v>45.8</v>
      </c>
      <c r="H78">
        <f>PPCL_Spot!Q78</f>
        <v>0</v>
      </c>
      <c r="I78">
        <f>Bawana_NG!Q78</f>
        <v>54.997851646420067</v>
      </c>
      <c r="J78">
        <f>Bawana_RLNG!Q78</f>
        <v>0</v>
      </c>
      <c r="K78">
        <f>Bawana_Spot!Q78</f>
        <v>23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850.93761844320693</v>
      </c>
      <c r="P78" s="36">
        <v>68.537387857768977</v>
      </c>
      <c r="Q78" s="36">
        <v>22.14</v>
      </c>
      <c r="R78" s="38">
        <v>0</v>
      </c>
      <c r="S78" s="38">
        <v>0</v>
      </c>
      <c r="T78" s="37">
        <f>SUMPRODUCT(LTA!J78:AN78,LTA!J$101:AN$101,LTA!J$104:AN$104)</f>
        <v>79.849999999999994</v>
      </c>
      <c r="U78" s="37">
        <f>SUMPRODUCT(LTA!J78:AN78,LTA!J$102:AN$102,LTA!J$104:AN$104)</f>
        <v>38.340000000000003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163.51</v>
      </c>
      <c r="AB78" s="75">
        <f>-STOA!O78</f>
        <v>0</v>
      </c>
      <c r="AC78">
        <f t="shared" si="3"/>
        <v>12.058399660040655</v>
      </c>
      <c r="AD78">
        <f t="shared" si="4"/>
        <v>1423.4653693924183</v>
      </c>
      <c r="AE78">
        <f>'IDT-1'!C78</f>
        <v>0</v>
      </c>
      <c r="AF78" s="24"/>
      <c r="AG78">
        <f t="shared" si="5"/>
        <v>1423.4653693924183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7">
        <f>GDAM_IEX!I78</f>
        <v>77.31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3.0002379999999995</v>
      </c>
      <c r="E79">
        <f>GT_NG!Q79</f>
        <v>8.1006731050629206</v>
      </c>
      <c r="F79">
        <f>GT_Spot!Q79</f>
        <v>0</v>
      </c>
      <c r="G79">
        <f>PPCL_NG!Q79</f>
        <v>45.8</v>
      </c>
      <c r="H79">
        <f>PPCL_Spot!Q79</f>
        <v>0</v>
      </c>
      <c r="I79">
        <f>Bawana_NG!Q79</f>
        <v>44.998358023790409</v>
      </c>
      <c r="J79">
        <f>Bawana_RLNG!Q79</f>
        <v>0</v>
      </c>
      <c r="K79">
        <f>Bawana_Spot!Q79</f>
        <v>22.999930311477396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842.30282052418431</v>
      </c>
      <c r="P79" s="36">
        <v>68.537387857768977</v>
      </c>
      <c r="Q79" s="36">
        <v>22.14</v>
      </c>
      <c r="R79" s="38">
        <v>0</v>
      </c>
      <c r="S79" s="38">
        <v>0</v>
      </c>
      <c r="T79" s="37">
        <f>SUMPRODUCT(LTA!J79:AN79,LTA!J$101:AN$101,LTA!J$104:AN$104)</f>
        <v>80.62</v>
      </c>
      <c r="U79" s="37">
        <f>SUMPRODUCT(LTA!J79:AN79,LTA!J$102:AN$102,LTA!J$104:AN$104)</f>
        <v>38.340000000000003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163.51</v>
      </c>
      <c r="AB79" s="75">
        <f>-STOA!O79</f>
        <v>0</v>
      </c>
      <c r="AC79">
        <f t="shared" si="3"/>
        <v>12.111283025707182</v>
      </c>
      <c r="AD79">
        <f t="shared" si="4"/>
        <v>1429.7081247965766</v>
      </c>
      <c r="AE79">
        <f>'IDT-1'!C79</f>
        <v>0</v>
      </c>
      <c r="AF79" s="24"/>
      <c r="AG79">
        <f t="shared" si="5"/>
        <v>1429.7081247965766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7">
        <f>GDAM_IEX!I79</f>
        <v>101.47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3.0002379999999995</v>
      </c>
      <c r="E80">
        <f>GT_NG!Q80</f>
        <v>8.1006731050629206</v>
      </c>
      <c r="F80">
        <f>GT_Spot!Q80</f>
        <v>0</v>
      </c>
      <c r="G80">
        <f>PPCL_NG!Q80</f>
        <v>45.8</v>
      </c>
      <c r="H80">
        <f>PPCL_Spot!Q80</f>
        <v>0</v>
      </c>
      <c r="I80">
        <f>Bawana_NG!Q80</f>
        <v>44.998358023790409</v>
      </c>
      <c r="J80">
        <f>Bawana_RLNG!Q80</f>
        <v>0</v>
      </c>
      <c r="K80">
        <f>Bawana_Spot!Q80</f>
        <v>22.999930311477396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847.13298582820403</v>
      </c>
      <c r="P80" s="36">
        <v>68.537387857768977</v>
      </c>
      <c r="Q80" s="36">
        <v>22.14</v>
      </c>
      <c r="R80" s="38">
        <v>0</v>
      </c>
      <c r="S80" s="38">
        <v>0</v>
      </c>
      <c r="T80" s="37">
        <f>SUMPRODUCT(LTA!J80:AN80,LTA!J$101:AN$101,LTA!J$104:AN$104)</f>
        <v>79.149999999999991</v>
      </c>
      <c r="U80" s="37">
        <f>SUMPRODUCT(LTA!J80:AN80,LTA!J$102:AN$102,LTA!J$104:AN$104)</f>
        <v>38.340000000000003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163.51</v>
      </c>
      <c r="AB80" s="75">
        <f>-STOA!O80</f>
        <v>0</v>
      </c>
      <c r="AC80">
        <f t="shared" si="3"/>
        <v>11.977220414260952</v>
      </c>
      <c r="AD80">
        <f t="shared" si="4"/>
        <v>1413.8823527120428</v>
      </c>
      <c r="AE80">
        <f>'IDT-1'!C80</f>
        <v>0</v>
      </c>
      <c r="AF80" s="24"/>
      <c r="AG80">
        <f t="shared" si="5"/>
        <v>1413.8823527120428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7">
        <f>GDAM_IEX!I80</f>
        <v>82.15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3.0002379999999995</v>
      </c>
      <c r="E81">
        <f>GT_NG!Q81</f>
        <v>8.1006731050629206</v>
      </c>
      <c r="F81">
        <f>GT_Spot!Q81</f>
        <v>0</v>
      </c>
      <c r="G81">
        <f>PPCL_NG!Q81</f>
        <v>45.8</v>
      </c>
      <c r="H81">
        <f>PPCL_Spot!Q81</f>
        <v>0</v>
      </c>
      <c r="I81">
        <f>Bawana_NG!Q81</f>
        <v>54.998063789340279</v>
      </c>
      <c r="J81">
        <f>Bawana_RLNG!Q81</f>
        <v>0</v>
      </c>
      <c r="K81">
        <f>Bawana_Spot!Q81</f>
        <v>23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863.12678857446826</v>
      </c>
      <c r="P81" s="36">
        <v>68.537387857768977</v>
      </c>
      <c r="Q81" s="36">
        <v>22.14</v>
      </c>
      <c r="R81" s="38">
        <v>0</v>
      </c>
      <c r="S81" s="38">
        <v>0</v>
      </c>
      <c r="T81" s="37">
        <f>SUMPRODUCT(LTA!J81:AN81,LTA!J$101:AN$101,LTA!J$104:AN$104)</f>
        <v>78.33</v>
      </c>
      <c r="U81" s="37">
        <f>SUMPRODUCT(LTA!J81:AN81,LTA!J$102:AN$102,LTA!J$104:AN$104)</f>
        <v>38.340000000000003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25.53</v>
      </c>
      <c r="Z81" s="34">
        <f>IEX!O81</f>
        <v>0</v>
      </c>
      <c r="AA81" s="75">
        <f>STOA!I81</f>
        <v>163.51</v>
      </c>
      <c r="AB81" s="75">
        <f>-STOA!O81</f>
        <v>0</v>
      </c>
      <c r="AC81">
        <f t="shared" si="3"/>
        <v>12.030338471143777</v>
      </c>
      <c r="AD81">
        <f t="shared" si="4"/>
        <v>1420.1528128554964</v>
      </c>
      <c r="AE81">
        <f>'IDT-1'!C81</f>
        <v>0</v>
      </c>
      <c r="AF81" s="24"/>
      <c r="AG81">
        <f t="shared" si="5"/>
        <v>1420.1528128554964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7">
        <f>GDAM_IEX!I81</f>
        <v>37.770000000000003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3.0002379999999995</v>
      </c>
      <c r="E82">
        <f>GT_NG!Q82</f>
        <v>8.1006731050629206</v>
      </c>
      <c r="F82">
        <f>GT_Spot!Q82</f>
        <v>0</v>
      </c>
      <c r="G82">
        <f>PPCL_NG!Q82</f>
        <v>45.8</v>
      </c>
      <c r="H82">
        <f>PPCL_Spot!Q82</f>
        <v>0</v>
      </c>
      <c r="I82">
        <f>Bawana_NG!Q82</f>
        <v>54.998063789340279</v>
      </c>
      <c r="J82">
        <f>Bawana_RLNG!Q82</f>
        <v>0</v>
      </c>
      <c r="K82">
        <f>Bawana_Spot!Q82</f>
        <v>23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861.0832604904881</v>
      </c>
      <c r="P82" s="36">
        <v>68.537387857768977</v>
      </c>
      <c r="Q82" s="36">
        <v>22.14</v>
      </c>
      <c r="R82" s="38">
        <v>0</v>
      </c>
      <c r="S82" s="38">
        <v>0</v>
      </c>
      <c r="T82" s="37">
        <f>SUMPRODUCT(LTA!J82:AN82,LTA!J$101:AN$101,LTA!J$104:AN$104)</f>
        <v>78</v>
      </c>
      <c r="U82" s="37">
        <f>SUMPRODUCT(LTA!J82:AN82,LTA!J$102:AN$102,LTA!J$104:AN$104)</f>
        <v>38.340000000000003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19.64</v>
      </c>
      <c r="Z82" s="34">
        <f>IEX!O82</f>
        <v>0</v>
      </c>
      <c r="AA82" s="75">
        <f>STOA!I82</f>
        <v>163.51</v>
      </c>
      <c r="AB82" s="75">
        <f>-STOA!O82</f>
        <v>0</v>
      </c>
      <c r="AC82">
        <f t="shared" si="3"/>
        <v>11.940596835238345</v>
      </c>
      <c r="AD82">
        <f t="shared" si="4"/>
        <v>1409.5590264074219</v>
      </c>
      <c r="AE82">
        <f>'IDT-1'!C82</f>
        <v>0</v>
      </c>
      <c r="AF82" s="24"/>
      <c r="AG82">
        <f t="shared" si="5"/>
        <v>1409.5590264074219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7">
        <f>GDAM_IEX!I82</f>
        <v>35.35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3.0002379999999995</v>
      </c>
      <c r="E83">
        <f>GT_NG!Q83</f>
        <v>8.1006731050629206</v>
      </c>
      <c r="F83">
        <f>GT_Spot!Q83</f>
        <v>0</v>
      </c>
      <c r="G83">
        <f>PPCL_NG!Q83</f>
        <v>46.6</v>
      </c>
      <c r="H83">
        <f>PPCL_Spot!Q83</f>
        <v>0</v>
      </c>
      <c r="I83">
        <f>Bawana_NG!Q83</f>
        <v>54.997851646420067</v>
      </c>
      <c r="J83">
        <f>Bawana_RLNG!Q83</f>
        <v>0</v>
      </c>
      <c r="K83">
        <f>Bawana_Spot!Q83</f>
        <v>34.999916475754105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861.0832604904881</v>
      </c>
      <c r="P83" s="36">
        <v>68.537387857768977</v>
      </c>
      <c r="Q83" s="36">
        <v>22.14</v>
      </c>
      <c r="R83" s="38">
        <v>0</v>
      </c>
      <c r="S83" s="38">
        <v>0</v>
      </c>
      <c r="T83" s="37">
        <f>SUMPRODUCT(LTA!J83:AN83,LTA!J$101:AN$101,LTA!J$104:AN$104)</f>
        <v>77.67</v>
      </c>
      <c r="U83" s="37">
        <f>SUMPRODUCT(LTA!J83:AN83,LTA!J$102:AN$102,LTA!J$104:AN$104)</f>
        <v>38.340000000000003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212.01999999999998</v>
      </c>
      <c r="AB83" s="75">
        <f>-STOA!O83</f>
        <v>0</v>
      </c>
      <c r="AC83">
        <f t="shared" si="3"/>
        <v>12.245045083380825</v>
      </c>
      <c r="AD83">
        <f t="shared" si="4"/>
        <v>1385.2442824921136</v>
      </c>
      <c r="AE83">
        <f>'IDT-1'!C83</f>
        <v>0</v>
      </c>
      <c r="AF83" s="24"/>
      <c r="AG83">
        <f t="shared" si="5"/>
        <v>1385.2442824921136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-30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3.0002379999999995</v>
      </c>
      <c r="E84">
        <f>GT_NG!Q84</f>
        <v>8.1006731050629206</v>
      </c>
      <c r="F84">
        <f>GT_Spot!Q84</f>
        <v>0</v>
      </c>
      <c r="G84">
        <f>PPCL_NG!Q84</f>
        <v>46.6</v>
      </c>
      <c r="H84">
        <f>PPCL_Spot!Q84</f>
        <v>0</v>
      </c>
      <c r="I84">
        <f>Bawana_NG!Q84</f>
        <v>54.997851646420067</v>
      </c>
      <c r="J84">
        <f>Bawana_RLNG!Q84</f>
        <v>0</v>
      </c>
      <c r="K84">
        <f>Bawana_Spot!Q84</f>
        <v>42.999904875674716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863.12678857446826</v>
      </c>
      <c r="P84" s="36">
        <v>68.537387857768977</v>
      </c>
      <c r="Q84" s="36">
        <v>22.14</v>
      </c>
      <c r="R84" s="38">
        <v>0</v>
      </c>
      <c r="S84" s="38">
        <v>0</v>
      </c>
      <c r="T84" s="37">
        <f>SUMPRODUCT(LTA!J84:AN84,LTA!J$101:AN$101,LTA!J$104:AN$104)</f>
        <v>77.67</v>
      </c>
      <c r="U84" s="37">
        <f>SUMPRODUCT(LTA!J84:AN84,LTA!J$102:AN$102,LTA!J$104:AN$104)</f>
        <v>38.340000000000003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212.01999999999998</v>
      </c>
      <c r="AB84" s="75">
        <f>-STOA!O84</f>
        <v>0</v>
      </c>
      <c r="AC84">
        <f t="shared" si="3"/>
        <v>12.371766410470034</v>
      </c>
      <c r="AD84">
        <f t="shared" si="4"/>
        <v>1390.1610776489249</v>
      </c>
      <c r="AE84">
        <f>'IDT-1'!C84</f>
        <v>0</v>
      </c>
      <c r="AF84" s="24"/>
      <c r="AG84">
        <f t="shared" si="5"/>
        <v>1390.1610776489249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-35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3.0002379999999995</v>
      </c>
      <c r="E85">
        <f>GT_NG!Q85</f>
        <v>8.1006731050629206</v>
      </c>
      <c r="F85">
        <f>GT_Spot!Q85</f>
        <v>0</v>
      </c>
      <c r="G85">
        <f>PPCL_NG!Q85</f>
        <v>46.6</v>
      </c>
      <c r="H85">
        <f>PPCL_Spot!Q85</f>
        <v>0</v>
      </c>
      <c r="I85">
        <f>Bawana_NG!Q85</f>
        <v>54.997851646420067</v>
      </c>
      <c r="J85">
        <f>Bawana_RLNG!Q85</f>
        <v>0</v>
      </c>
      <c r="K85">
        <f>Bawana_Spot!Q85</f>
        <v>22.999950220760105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853.04362857615365</v>
      </c>
      <c r="P85" s="36">
        <v>68.537387857768977</v>
      </c>
      <c r="Q85" s="36">
        <v>22.14</v>
      </c>
      <c r="R85" s="38">
        <v>0</v>
      </c>
      <c r="S85" s="38">
        <v>0</v>
      </c>
      <c r="T85" s="37">
        <f>SUMPRODUCT(LTA!J85:AN85,LTA!J$101:AN$101,LTA!J$104:AN$104)</f>
        <v>77.67</v>
      </c>
      <c r="U85" s="37">
        <f>SUMPRODUCT(LTA!J85:AN85,LTA!J$102:AN$102,LTA!J$104:AN$104)</f>
        <v>38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11.88</v>
      </c>
      <c r="Z85" s="34">
        <f>IEX!O85</f>
        <v>0</v>
      </c>
      <c r="AA85" s="75">
        <f>STOA!I85</f>
        <v>212.01999999999998</v>
      </c>
      <c r="AB85" s="75">
        <f>-STOA!O85</f>
        <v>0</v>
      </c>
      <c r="AC85">
        <f t="shared" si="3"/>
        <v>11.953953727011793</v>
      </c>
      <c r="AD85">
        <f t="shared" si="4"/>
        <v>1411.135775679154</v>
      </c>
      <c r="AE85">
        <f>'IDT-1'!C85</f>
        <v>0</v>
      </c>
      <c r="AF85" s="24"/>
      <c r="AG85">
        <f t="shared" si="5"/>
        <v>1411.135775679154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7">
        <f>GDAM_IEX!I85</f>
        <v>4.0999999999999996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3.0002379999999995</v>
      </c>
      <c r="E86">
        <f>GT_NG!Q86</f>
        <v>8.1006731050629206</v>
      </c>
      <c r="F86">
        <f>GT_Spot!Q86</f>
        <v>0</v>
      </c>
      <c r="G86">
        <f>PPCL_NG!Q86</f>
        <v>46.6</v>
      </c>
      <c r="H86">
        <f>PPCL_Spot!Q86</f>
        <v>0</v>
      </c>
      <c r="I86">
        <f>Bawana_NG!Q86</f>
        <v>54.997851646420067</v>
      </c>
      <c r="J86">
        <f>Bawana_RLNG!Q86</f>
        <v>0</v>
      </c>
      <c r="K86">
        <f>Bawana_Spot!Q86</f>
        <v>34.999932826654387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844.08874766920292</v>
      </c>
      <c r="P86" s="36">
        <v>68.537387857768977</v>
      </c>
      <c r="Q86" s="36">
        <v>22.14</v>
      </c>
      <c r="R86" s="38">
        <v>0</v>
      </c>
      <c r="S86" s="38">
        <v>0</v>
      </c>
      <c r="T86" s="37">
        <f>SUMPRODUCT(LTA!J86:AN86,LTA!J$101:AN$101,LTA!J$104:AN$104)</f>
        <v>77.67</v>
      </c>
      <c r="U86" s="37">
        <f>SUMPRODUCT(LTA!J86:AN86,LTA!J$102:AN$102,LTA!J$104:AN$104)</f>
        <v>37.659999999999997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11.71</v>
      </c>
      <c r="Z86" s="34">
        <f>IEX!O86</f>
        <v>0</v>
      </c>
      <c r="AA86" s="75">
        <f>STOA!I86</f>
        <v>212.01999999999998</v>
      </c>
      <c r="AB86" s="75">
        <f>-STOA!O86</f>
        <v>0</v>
      </c>
      <c r="AC86">
        <f t="shared" si="3"/>
        <v>11.982220581282919</v>
      </c>
      <c r="AD86">
        <f t="shared" si="4"/>
        <v>1414.4726105238267</v>
      </c>
      <c r="AE86">
        <f>'IDT-1'!C86</f>
        <v>0</v>
      </c>
      <c r="AF86" s="24"/>
      <c r="AG86">
        <f t="shared" si="5"/>
        <v>1414.4726105238267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7">
        <f>GDAM_IEX!I86</f>
        <v>4.93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3.0002379999999995</v>
      </c>
      <c r="E87">
        <f>GT_NG!Q87</f>
        <v>8.1006731050629206</v>
      </c>
      <c r="F87">
        <f>GT_Spot!Q87</f>
        <v>0</v>
      </c>
      <c r="G87">
        <f>PPCL_NG!Q87</f>
        <v>46.6</v>
      </c>
      <c r="H87">
        <f>PPCL_Spot!Q87</f>
        <v>0</v>
      </c>
      <c r="I87">
        <f>Bawana_NG!Q87</f>
        <v>54.997851646420067</v>
      </c>
      <c r="J87">
        <f>Bawana_RLNG!Q87</f>
        <v>0</v>
      </c>
      <c r="K87">
        <f>Bawana_Spot!Q87</f>
        <v>23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844.08874766920292</v>
      </c>
      <c r="P87" s="36">
        <v>68.537387857768977</v>
      </c>
      <c r="Q87" s="36">
        <v>22.14</v>
      </c>
      <c r="R87" s="38">
        <v>0</v>
      </c>
      <c r="S87" s="38">
        <v>0</v>
      </c>
      <c r="T87" s="37">
        <f>SUMPRODUCT(LTA!J87:AN87,LTA!J$101:AN$101,LTA!J$104:AN$104)</f>
        <v>77.67</v>
      </c>
      <c r="U87" s="37">
        <f>SUMPRODUCT(LTA!J87:AN87,LTA!J$102:AN$102,LTA!J$104:AN$104)</f>
        <v>37.340000000000003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8.4600000000000009</v>
      </c>
      <c r="Z87" s="34">
        <f>IEX!O87</f>
        <v>0</v>
      </c>
      <c r="AA87" s="75">
        <f>STOA!I87</f>
        <v>209.22000000000003</v>
      </c>
      <c r="AB87" s="75">
        <f>-STOA!O87</f>
        <v>0</v>
      </c>
      <c r="AC87">
        <f t="shared" si="3"/>
        <v>11.800529145539022</v>
      </c>
      <c r="AD87">
        <f t="shared" si="4"/>
        <v>1393.024369132916</v>
      </c>
      <c r="AE87">
        <f>'IDT-1'!C87</f>
        <v>0</v>
      </c>
      <c r="AF87" s="24"/>
      <c r="AG87">
        <f t="shared" si="5"/>
        <v>1393.024369132916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7">
        <f>GDAM_IEX!I87</f>
        <v>1.67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3.0002379999999995</v>
      </c>
      <c r="E88">
        <f>GT_NG!Q88</f>
        <v>8.1006731050629206</v>
      </c>
      <c r="F88">
        <f>GT_Spot!Q88</f>
        <v>0</v>
      </c>
      <c r="G88">
        <f>PPCL_NG!Q88</f>
        <v>46.6</v>
      </c>
      <c r="H88">
        <f>PPCL_Spot!Q88</f>
        <v>0</v>
      </c>
      <c r="I88">
        <f>Bawana_NG!Q88</f>
        <v>54.997851646420067</v>
      </c>
      <c r="J88">
        <f>Bawana_RLNG!Q88</f>
        <v>0</v>
      </c>
      <c r="K88">
        <f>Bawana_Spot!Q88</f>
        <v>54.999902142196291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841.52676319759655</v>
      </c>
      <c r="P88" s="36">
        <v>68.537387857768977</v>
      </c>
      <c r="Q88" s="36">
        <v>22.14</v>
      </c>
      <c r="R88" s="38">
        <v>0</v>
      </c>
      <c r="S88" s="38">
        <v>0</v>
      </c>
      <c r="T88" s="37">
        <f>SUMPRODUCT(LTA!J88:AN88,LTA!J$101:AN$101,LTA!J$104:AN$104)</f>
        <v>77</v>
      </c>
      <c r="U88" s="37">
        <f>SUMPRODUCT(LTA!J88:AN88,LTA!J$102:AN$102,LTA!J$104:AN$104)</f>
        <v>37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9.9600000000000009</v>
      </c>
      <c r="Z88" s="34">
        <f>IEX!O88</f>
        <v>0</v>
      </c>
      <c r="AA88" s="75">
        <f>STOA!I88</f>
        <v>204.39</v>
      </c>
      <c r="AB88" s="75">
        <f>-STOA!O88</f>
        <v>0</v>
      </c>
      <c r="AC88">
        <f t="shared" si="3"/>
        <v>12.019079653971975</v>
      </c>
      <c r="AD88">
        <f t="shared" si="4"/>
        <v>1418.8237362950726</v>
      </c>
      <c r="AE88">
        <f>'IDT-1'!C88</f>
        <v>0</v>
      </c>
      <c r="AF88" s="24"/>
      <c r="AG88">
        <f t="shared" si="5"/>
        <v>1418.8237362950726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7">
        <f>GDAM_IEX!I88</f>
        <v>2.59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3.0002379999999995</v>
      </c>
      <c r="E89">
        <f>GT_NG!Q89</f>
        <v>8.1006731050629206</v>
      </c>
      <c r="F89">
        <f>GT_Spot!Q89</f>
        <v>0</v>
      </c>
      <c r="G89">
        <f>PPCL_NG!Q89</f>
        <v>46.6</v>
      </c>
      <c r="H89">
        <f>PPCL_Spot!Q89</f>
        <v>0</v>
      </c>
      <c r="I89">
        <f>Bawana_NG!Q89</f>
        <v>54.997851646420067</v>
      </c>
      <c r="J89">
        <f>Bawana_RLNG!Q89</f>
        <v>0</v>
      </c>
      <c r="K89">
        <f>Bawana_Spot!Q89</f>
        <v>115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841.52676319759655</v>
      </c>
      <c r="P89" s="36">
        <v>68.537387857768977</v>
      </c>
      <c r="Q89" s="36">
        <v>22.14</v>
      </c>
      <c r="R89" s="38">
        <v>0</v>
      </c>
      <c r="S89" s="38">
        <v>0</v>
      </c>
      <c r="T89" s="37">
        <f>SUMPRODUCT(LTA!J89:AN89,LTA!J$101:AN$101,LTA!J$104:AN$104)</f>
        <v>73</v>
      </c>
      <c r="U89" s="37">
        <f>SUMPRODUCT(LTA!J89:AN89,LTA!J$102:AN$102,LTA!J$104:AN$104)</f>
        <v>35.659999999999997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18.690000000000001</v>
      </c>
      <c r="Z89" s="34">
        <f>IEX!O89</f>
        <v>0</v>
      </c>
      <c r="AA89" s="75">
        <f>STOA!I89</f>
        <v>200.81</v>
      </c>
      <c r="AB89" s="75">
        <f>-STOA!O89</f>
        <v>0</v>
      </c>
      <c r="AC89">
        <f t="shared" si="3"/>
        <v>12.53467247597753</v>
      </c>
      <c r="AD89">
        <f t="shared" si="4"/>
        <v>1479.6882413308715</v>
      </c>
      <c r="AE89">
        <f>'IDT-1'!C89</f>
        <v>0</v>
      </c>
      <c r="AF89" s="24"/>
      <c r="AG89">
        <f t="shared" si="5"/>
        <v>1479.6882413308715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7">
        <f>GDAM_IEX!I89</f>
        <v>4.16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3.0002379999999995</v>
      </c>
      <c r="E90">
        <f>GT_NG!Q90</f>
        <v>8.1006731050629206</v>
      </c>
      <c r="F90">
        <f>GT_Spot!Q90</f>
        <v>0</v>
      </c>
      <c r="G90">
        <f>PPCL_NG!Q90</f>
        <v>46.6</v>
      </c>
      <c r="H90">
        <f>PPCL_Spot!Q90</f>
        <v>0</v>
      </c>
      <c r="I90">
        <f>Bawana_NG!Q90</f>
        <v>54.997851646420067</v>
      </c>
      <c r="J90">
        <f>Bawana_RLNG!Q90</f>
        <v>0</v>
      </c>
      <c r="K90">
        <f>Bawana_Spot!Q90</f>
        <v>130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851.96278546182896</v>
      </c>
      <c r="P90" s="36">
        <v>68.537387857768977</v>
      </c>
      <c r="Q90" s="36">
        <v>22.14</v>
      </c>
      <c r="R90" s="38">
        <v>0</v>
      </c>
      <c r="S90" s="38">
        <v>0</v>
      </c>
      <c r="T90" s="37">
        <f>SUMPRODUCT(LTA!J90:AN90,LTA!J$101:AN$101,LTA!J$104:AN$104)</f>
        <v>72.33</v>
      </c>
      <c r="U90" s="37">
        <f>SUMPRODUCT(LTA!J90:AN90,LTA!J$102:AN$102,LTA!J$104:AN$104)</f>
        <v>35.159999999999997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23.47</v>
      </c>
      <c r="Z90" s="34">
        <f>IEX!O90</f>
        <v>0</v>
      </c>
      <c r="AA90" s="75">
        <f>STOA!I90</f>
        <v>199.75</v>
      </c>
      <c r="AB90" s="75">
        <f>-STOA!O90</f>
        <v>0</v>
      </c>
      <c r="AC90">
        <f t="shared" si="3"/>
        <v>12.77933106299708</v>
      </c>
      <c r="AD90">
        <f t="shared" si="4"/>
        <v>1508.569605008084</v>
      </c>
      <c r="AE90">
        <f>'IDT-1'!C90</f>
        <v>0</v>
      </c>
      <c r="AF90" s="24"/>
      <c r="AG90">
        <f t="shared" si="5"/>
        <v>1508.569605008084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7">
        <f>GDAM_IEX!I90</f>
        <v>5.3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3.0002379999999995</v>
      </c>
      <c r="E91">
        <f>GT_NG!Q91</f>
        <v>14.132110625909752</v>
      </c>
      <c r="F91">
        <f>GT_Spot!Q91</f>
        <v>0</v>
      </c>
      <c r="G91">
        <f>PPCL_NG!Q91</f>
        <v>46.6</v>
      </c>
      <c r="H91">
        <f>PPCL_Spot!Q91</f>
        <v>0</v>
      </c>
      <c r="I91">
        <f>Bawana_NG!Q91</f>
        <v>54.997851646420067</v>
      </c>
      <c r="J91">
        <f>Bawana_RLNG!Q91</f>
        <v>0</v>
      </c>
      <c r="K91">
        <f>Bawana_Spot!Q91</f>
        <v>160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849.91925737784879</v>
      </c>
      <c r="P91" s="36">
        <v>68.537387857768977</v>
      </c>
      <c r="Q91" s="36">
        <v>22.14</v>
      </c>
      <c r="R91" s="38">
        <v>0</v>
      </c>
      <c r="S91" s="38">
        <v>0</v>
      </c>
      <c r="T91" s="37">
        <f>SUMPRODUCT(LTA!J91:AN91,LTA!J$101:AN$101,LTA!J$104:AN$104)</f>
        <v>71.67</v>
      </c>
      <c r="U91" s="37">
        <f>SUMPRODUCT(LTA!J91:AN91,LTA!J$102:AN$102,LTA!J$104:AN$104)</f>
        <v>35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9.92</v>
      </c>
      <c r="Z91" s="34">
        <f>IEX!O91</f>
        <v>0</v>
      </c>
      <c r="AA91" s="75">
        <f>STOA!I91</f>
        <v>207.48000000000002</v>
      </c>
      <c r="AB91" s="75">
        <f>-STOA!O91</f>
        <v>0</v>
      </c>
      <c r="AC91">
        <f t="shared" si="3"/>
        <v>13.142781502266761</v>
      </c>
      <c r="AD91">
        <f t="shared" si="4"/>
        <v>1551.4740640056809</v>
      </c>
      <c r="AE91">
        <f>'IDT-1'!C91</f>
        <v>0</v>
      </c>
      <c r="AF91" s="24"/>
      <c r="AG91">
        <f t="shared" si="5"/>
        <v>1551.4740640056809</v>
      </c>
      <c r="AI91" s="34">
        <f>PXIL!I91</f>
        <v>0</v>
      </c>
      <c r="AJ91" s="34">
        <f>PXIL!O91</f>
        <v>0</v>
      </c>
      <c r="AK91" s="34">
        <f>RTM_IEX!I91</f>
        <v>14.73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7">
        <f>GDAM_IEX!I91</f>
        <v>6.49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3.0002379999999995</v>
      </c>
      <c r="E92">
        <f>GT_NG!Q92</f>
        <v>14.132110625909752</v>
      </c>
      <c r="F92">
        <f>GT_Spot!Q92</f>
        <v>0</v>
      </c>
      <c r="G92">
        <f>PPCL_NG!Q92</f>
        <v>91.6</v>
      </c>
      <c r="H92">
        <f>PPCL_Spot!Q92</f>
        <v>0</v>
      </c>
      <c r="I92">
        <f>Bawana_NG!Q92</f>
        <v>54.997851646420067</v>
      </c>
      <c r="J92">
        <f>Bawana_RLNG!Q92</f>
        <v>0</v>
      </c>
      <c r="K92">
        <f>Bawana_Spot!Q92</f>
        <v>160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849.91925737784879</v>
      </c>
      <c r="P92" s="36">
        <v>68.537387857768977</v>
      </c>
      <c r="Q92" s="36">
        <v>22.14</v>
      </c>
      <c r="R92" s="38">
        <v>0</v>
      </c>
      <c r="S92" s="38">
        <v>0</v>
      </c>
      <c r="T92" s="37">
        <f>SUMPRODUCT(LTA!J92:AN92,LTA!J$101:AN$101,LTA!J$104:AN$104)</f>
        <v>70</v>
      </c>
      <c r="U92" s="37">
        <f>SUMPRODUCT(LTA!J92:AN92,LTA!J$102:AN$102,LTA!J$104:AN$104)</f>
        <v>34.340000000000003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10.18</v>
      </c>
      <c r="Z92" s="34">
        <f>IEX!O92</f>
        <v>0</v>
      </c>
      <c r="AA92" s="75">
        <f>STOA!I92</f>
        <v>206.03</v>
      </c>
      <c r="AB92" s="75">
        <f>-STOA!O92</f>
        <v>0</v>
      </c>
      <c r="AC92">
        <f t="shared" si="3"/>
        <v>13.487769502266758</v>
      </c>
      <c r="AD92">
        <f t="shared" si="4"/>
        <v>1592.1990760056808</v>
      </c>
      <c r="AE92">
        <f>'IDT-1'!C92</f>
        <v>0</v>
      </c>
      <c r="AF92" s="24"/>
      <c r="AG92">
        <f t="shared" si="5"/>
        <v>1592.1990760056808</v>
      </c>
      <c r="AI92" s="34">
        <f>PXIL!I92</f>
        <v>0</v>
      </c>
      <c r="AJ92" s="34">
        <f>PXIL!O92</f>
        <v>0</v>
      </c>
      <c r="AK92" s="34">
        <f>RTM_IEX!I92</f>
        <v>13.34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7">
        <f>GDAM_IEX!I92</f>
        <v>7.47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3.0002379999999995</v>
      </c>
      <c r="E93">
        <f>GT_NG!Q93</f>
        <v>14.132110625909752</v>
      </c>
      <c r="F93">
        <f>GT_Spot!Q93</f>
        <v>0</v>
      </c>
      <c r="G93">
        <f>PPCL_NG!Q93</f>
        <v>91.6</v>
      </c>
      <c r="H93">
        <f>PPCL_Spot!Q93</f>
        <v>0</v>
      </c>
      <c r="I93">
        <f>Bawana_NG!Q93</f>
        <v>54.997851646420067</v>
      </c>
      <c r="J93">
        <f>Bawana_RLNG!Q93</f>
        <v>0</v>
      </c>
      <c r="K93">
        <f>Bawana_Spot!Q93</f>
        <v>160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879.78959760111468</v>
      </c>
      <c r="P93" s="36">
        <v>68.537387857768977</v>
      </c>
      <c r="Q93" s="36">
        <v>22.14</v>
      </c>
      <c r="R93" s="38">
        <v>0</v>
      </c>
      <c r="S93" s="38">
        <v>0</v>
      </c>
      <c r="T93" s="37">
        <f>SUMPRODUCT(LTA!J93:AN93,LTA!J$101:AN$101,LTA!J$104:AN$104)</f>
        <v>70</v>
      </c>
      <c r="U93" s="37">
        <f>SUMPRODUCT(LTA!J93:AN93,LTA!J$102:AN$102,LTA!J$104:AN$104)</f>
        <v>34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5.6</v>
      </c>
      <c r="Z93" s="34">
        <f>IEX!O93</f>
        <v>0</v>
      </c>
      <c r="AA93" s="75">
        <f>STOA!I93</f>
        <v>205.25</v>
      </c>
      <c r="AB93" s="75">
        <f>-STOA!O93</f>
        <v>0</v>
      </c>
      <c r="AC93">
        <f t="shared" si="3"/>
        <v>14.046624360142191</v>
      </c>
      <c r="AD93">
        <f t="shared" si="4"/>
        <v>1658.1705613710712</v>
      </c>
      <c r="AE93">
        <f>'IDT-1'!C93</f>
        <v>0</v>
      </c>
      <c r="AF93" s="24"/>
      <c r="AG93">
        <f t="shared" si="5"/>
        <v>1658.1705613710712</v>
      </c>
      <c r="AI93" s="34">
        <f>PXIL!I93</f>
        <v>0</v>
      </c>
      <c r="AJ93" s="34">
        <f>PXIL!O93</f>
        <v>0</v>
      </c>
      <c r="AK93" s="34">
        <f>RTM_IEX!I93</f>
        <v>53.74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7">
        <f>GDAM_IEX!I93</f>
        <v>9.43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3.0002379999999995</v>
      </c>
      <c r="E94">
        <f>GT_NG!Q94</f>
        <v>14.132110625909752</v>
      </c>
      <c r="F94">
        <f>GT_Spot!Q94</f>
        <v>0</v>
      </c>
      <c r="G94">
        <f>PPCL_NG!Q94</f>
        <v>91.6</v>
      </c>
      <c r="H94">
        <f>PPCL_Spot!Q94</f>
        <v>0</v>
      </c>
      <c r="I94">
        <f>Bawana_NG!Q94</f>
        <v>54.997851646420067</v>
      </c>
      <c r="J94">
        <f>Bawana_RLNG!Q94</f>
        <v>0</v>
      </c>
      <c r="K94">
        <f>Bawana_Spot!Q94</f>
        <v>160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874.94996141354704</v>
      </c>
      <c r="P94" s="36">
        <v>68.537387857768977</v>
      </c>
      <c r="Q94" s="36">
        <v>22.14</v>
      </c>
      <c r="R94" s="38">
        <v>0</v>
      </c>
      <c r="S94" s="38">
        <v>0</v>
      </c>
      <c r="T94" s="37">
        <f>SUMPRODUCT(LTA!J94:AN94,LTA!J$101:AN$101,LTA!J$104:AN$104)</f>
        <v>70</v>
      </c>
      <c r="U94" s="37">
        <f>SUMPRODUCT(LTA!J94:AN94,LTA!J$102:AN$102,LTA!J$104:AN$104)</f>
        <v>33.840000000000003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5.08</v>
      </c>
      <c r="Z94" s="34">
        <f>IEX!O94</f>
        <v>0</v>
      </c>
      <c r="AA94" s="75">
        <f>STOA!I94</f>
        <v>203.8</v>
      </c>
      <c r="AB94" s="75">
        <f>-STOA!O94</f>
        <v>0</v>
      </c>
      <c r="AC94">
        <f t="shared" si="3"/>
        <v>14.354067416166624</v>
      </c>
      <c r="AD94">
        <f t="shared" si="4"/>
        <v>1694.4634821274792</v>
      </c>
      <c r="AE94">
        <f>'IDT-1'!C94</f>
        <v>0</v>
      </c>
      <c r="AF94" s="24"/>
      <c r="AG94">
        <f t="shared" si="5"/>
        <v>1694.4634821274792</v>
      </c>
      <c r="AI94" s="34">
        <f>PXIL!I94</f>
        <v>0</v>
      </c>
      <c r="AJ94" s="34">
        <f>PXIL!O94</f>
        <v>0</v>
      </c>
      <c r="AK94" s="34">
        <f>RTM_IEX!I94</f>
        <v>96.35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7">
        <f>GDAM_IEX!I94</f>
        <v>10.39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3.0002379999999995</v>
      </c>
      <c r="E95">
        <f>GT_NG!Q95</f>
        <v>14.132110625909752</v>
      </c>
      <c r="F95">
        <f>GT_Spot!Q95</f>
        <v>0</v>
      </c>
      <c r="G95">
        <f>PPCL_NG!Q95</f>
        <v>91.6</v>
      </c>
      <c r="H95">
        <f>PPCL_Spot!Q95</f>
        <v>0</v>
      </c>
      <c r="I95">
        <f>Bawana_NG!Q95</f>
        <v>54.997851646420067</v>
      </c>
      <c r="J95">
        <f>Bawana_RLNG!Q95</f>
        <v>0</v>
      </c>
      <c r="K95">
        <f>Bawana_Spot!Q95</f>
        <v>160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869.83483099614466</v>
      </c>
      <c r="P95" s="36">
        <v>68.537387857768977</v>
      </c>
      <c r="Q95" s="36">
        <v>22.14</v>
      </c>
      <c r="R95" s="38">
        <v>0</v>
      </c>
      <c r="S95" s="38">
        <v>0</v>
      </c>
      <c r="T95" s="37">
        <f>SUMPRODUCT(LTA!J95:AN95,LTA!J$101:AN$101,LTA!J$104:AN$104)</f>
        <v>70</v>
      </c>
      <c r="U95" s="37">
        <f>SUMPRODUCT(LTA!J95:AN95,LTA!J$102:AN$102,LTA!J$104:AN$104)</f>
        <v>33.340000000000003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1.34</v>
      </c>
      <c r="Z95" s="34">
        <f>IEX!O95</f>
        <v>0</v>
      </c>
      <c r="AA95" s="75">
        <f>STOA!I95</f>
        <v>204.19</v>
      </c>
      <c r="AB95" s="75">
        <f>-STOA!O95</f>
        <v>0</v>
      </c>
      <c r="AC95">
        <f t="shared" si="3"/>
        <v>14.345120320660445</v>
      </c>
      <c r="AD95">
        <f t="shared" si="4"/>
        <v>1693.407298805583</v>
      </c>
      <c r="AE95">
        <f>'IDT-1'!C95</f>
        <v>0</v>
      </c>
      <c r="AF95" s="24"/>
      <c r="AG95">
        <f t="shared" si="5"/>
        <v>1693.407298805583</v>
      </c>
      <c r="AI95" s="34">
        <f>PXIL!I95</f>
        <v>0</v>
      </c>
      <c r="AJ95" s="34">
        <f>PXIL!O95</f>
        <v>0</v>
      </c>
      <c r="AK95" s="34">
        <f>RTM_IEX!I95</f>
        <v>99.8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7">
        <f>GDAM_IEX!I95</f>
        <v>14.84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3.0002379999999995</v>
      </c>
      <c r="E96">
        <f>GT_NG!Q96</f>
        <v>14.132110625909752</v>
      </c>
      <c r="F96">
        <f>GT_Spot!Q96</f>
        <v>0</v>
      </c>
      <c r="G96">
        <f>PPCL_NG!Q96</f>
        <v>91.6</v>
      </c>
      <c r="H96">
        <f>PPCL_Spot!Q96</f>
        <v>0</v>
      </c>
      <c r="I96">
        <f>Bawana_NG!Q96</f>
        <v>54.997851646420067</v>
      </c>
      <c r="J96">
        <f>Bawana_RLNG!Q96</f>
        <v>0</v>
      </c>
      <c r="K96">
        <f>Bawana_Spot!Q96</f>
        <v>160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869.83483099614466</v>
      </c>
      <c r="P96" s="36">
        <v>68.537387857768977</v>
      </c>
      <c r="Q96" s="36">
        <v>22.14</v>
      </c>
      <c r="R96" s="38">
        <v>0</v>
      </c>
      <c r="S96" s="38">
        <v>0</v>
      </c>
      <c r="T96" s="37">
        <f>SUMPRODUCT(LTA!J96:AN96,LTA!J$101:AN$101,LTA!J$104:AN$104)</f>
        <v>70</v>
      </c>
      <c r="U96" s="37">
        <f>SUMPRODUCT(LTA!J96:AN96,LTA!J$102:AN$102,LTA!J$104:AN$104)</f>
        <v>33.340000000000003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2.74</v>
      </c>
      <c r="Z96" s="34">
        <f>IEX!O96</f>
        <v>0</v>
      </c>
      <c r="AA96" s="75">
        <f>STOA!I96</f>
        <v>205.35000000000002</v>
      </c>
      <c r="AB96" s="75">
        <f>-STOA!O96</f>
        <v>0</v>
      </c>
      <c r="AC96">
        <f t="shared" si="3"/>
        <v>14.447600320660445</v>
      </c>
      <c r="AD96">
        <f t="shared" si="4"/>
        <v>1705.5048188055832</v>
      </c>
      <c r="AE96">
        <f>'IDT-1'!C96</f>
        <v>0</v>
      </c>
      <c r="AF96" s="24"/>
      <c r="AG96">
        <f t="shared" si="5"/>
        <v>1705.5048188055832</v>
      </c>
      <c r="AI96" s="34">
        <f>PXIL!I96</f>
        <v>0</v>
      </c>
      <c r="AJ96" s="34">
        <f>PXIL!O96</f>
        <v>0</v>
      </c>
      <c r="AK96" s="34">
        <f>RTM_IEX!I96</f>
        <v>108.98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7">
        <f>GDAM_IEX!I96</f>
        <v>15.3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3.0002379999999995</v>
      </c>
      <c r="E97">
        <f>GT_NG!Q97</f>
        <v>14.132110625909752</v>
      </c>
      <c r="F97">
        <f>GT_Spot!Q97</f>
        <v>0</v>
      </c>
      <c r="G97">
        <f>PPCL_NG!Q97</f>
        <v>91.6</v>
      </c>
      <c r="H97">
        <f>PPCL_Spot!Q97</f>
        <v>0</v>
      </c>
      <c r="I97">
        <f>Bawana_NG!Q97</f>
        <v>54.997851646420067</v>
      </c>
      <c r="J97">
        <f>Bawana_RLNG!Q97</f>
        <v>0</v>
      </c>
      <c r="K97">
        <f>Bawana_Spot!Q97</f>
        <v>160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869.83483099614466</v>
      </c>
      <c r="P97" s="36">
        <v>68.537387857768977</v>
      </c>
      <c r="Q97" s="36">
        <v>22.14</v>
      </c>
      <c r="R97" s="38">
        <v>0</v>
      </c>
      <c r="S97" s="38">
        <v>0</v>
      </c>
      <c r="T97" s="37">
        <f>SUMPRODUCT(LTA!J97:AN97,LTA!J$101:AN$101,LTA!J$104:AN$104)</f>
        <v>70</v>
      </c>
      <c r="U97" s="37">
        <f>SUMPRODUCT(LTA!J97:AN97,LTA!J$102:AN$102,LTA!J$104:AN$104)</f>
        <v>33.340000000000003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5.6</v>
      </c>
      <c r="Z97" s="34">
        <f>IEX!O97</f>
        <v>0</v>
      </c>
      <c r="AA97" s="75">
        <f>STOA!I97</f>
        <v>206.22</v>
      </c>
      <c r="AB97" s="75">
        <f>-STOA!O97</f>
        <v>0</v>
      </c>
      <c r="AC97">
        <f t="shared" si="3"/>
        <v>14.248940320660445</v>
      </c>
      <c r="AD97">
        <f t="shared" si="4"/>
        <v>1682.0534788055829</v>
      </c>
      <c r="AE97">
        <f>'IDT-1'!C97</f>
        <v>0</v>
      </c>
      <c r="AF97" s="24"/>
      <c r="AG97">
        <f t="shared" si="5"/>
        <v>1682.0534788055829</v>
      </c>
      <c r="AI97" s="34">
        <f>PXIL!I97</f>
        <v>0</v>
      </c>
      <c r="AJ97" s="34">
        <f>PXIL!O97</f>
        <v>0</v>
      </c>
      <c r="AK97" s="34">
        <f>RTM_IEX!I97</f>
        <v>80.08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7">
        <f>GDAM_IEX!I97</f>
        <v>16.82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3.0002379999999995</v>
      </c>
      <c r="E98">
        <f>GT_NG!Q98</f>
        <v>14.132110625909752</v>
      </c>
      <c r="F98">
        <f>GT_Spot!Q98</f>
        <v>0</v>
      </c>
      <c r="G98">
        <f>PPCL_NG!Q98</f>
        <v>91.6</v>
      </c>
      <c r="H98">
        <f>PPCL_Spot!Q98</f>
        <v>0</v>
      </c>
      <c r="I98">
        <f>Bawana_NG!Q98</f>
        <v>54.997851646420067</v>
      </c>
      <c r="J98">
        <f>Bawana_RLNG!Q98</f>
        <v>0</v>
      </c>
      <c r="K98">
        <f>Bawana_Spot!Q98</f>
        <v>160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871.87835908012482</v>
      </c>
      <c r="P98" s="36">
        <v>68.537387857768977</v>
      </c>
      <c r="Q98" s="36">
        <v>22.14</v>
      </c>
      <c r="R98" s="38">
        <v>0</v>
      </c>
      <c r="S98" s="38">
        <v>0</v>
      </c>
      <c r="T98" s="37">
        <f>SUMPRODUCT(LTA!J98:AN98,LTA!J$101:AN$101,LTA!J$104:AN$104)</f>
        <v>70</v>
      </c>
      <c r="U98" s="37">
        <f>SUMPRODUCT(LTA!J98:AN98,LTA!J$102:AN$102,LTA!J$104:AN$104)</f>
        <v>33.340000000000003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9.8000000000000007</v>
      </c>
      <c r="Z98" s="34">
        <f>IEX!O98</f>
        <v>0</v>
      </c>
      <c r="AA98" s="75">
        <f>STOA!I98</f>
        <v>207.67000000000002</v>
      </c>
      <c r="AB98" s="75">
        <f>-STOA!O98</f>
        <v>0</v>
      </c>
      <c r="AC98">
        <f t="shared" si="3"/>
        <v>14.34111795656588</v>
      </c>
      <c r="AD98">
        <f t="shared" si="4"/>
        <v>1692.9348292536581</v>
      </c>
      <c r="AE98">
        <f>'IDT-1'!C98</f>
        <v>0</v>
      </c>
      <c r="AF98" s="24"/>
      <c r="AG98">
        <f t="shared" si="5"/>
        <v>1692.9348292536581</v>
      </c>
      <c r="AI98" s="34">
        <f>PXIL!I98</f>
        <v>0</v>
      </c>
      <c r="AJ98" s="34">
        <f>PXIL!O98</f>
        <v>0</v>
      </c>
      <c r="AK98" s="34">
        <f>RTM_IEX!I98</f>
        <v>82.69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7">
        <f>GDAM_IEX!I98</f>
        <v>17.489999999999998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7.1564775000000025E-2</v>
      </c>
      <c r="E99">
        <f t="shared" si="6"/>
        <v>0.21396057512860567</v>
      </c>
      <c r="F99">
        <f t="shared" si="6"/>
        <v>0</v>
      </c>
      <c r="G99">
        <f t="shared" si="6"/>
        <v>1.2355700000000016</v>
      </c>
      <c r="H99">
        <f t="shared" si="6"/>
        <v>0</v>
      </c>
      <c r="I99">
        <f t="shared" si="6"/>
        <v>1.2349629827895614</v>
      </c>
      <c r="J99">
        <f t="shared" si="6"/>
        <v>0</v>
      </c>
      <c r="K99">
        <f t="shared" si="6"/>
        <v>1.2232510106511363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19.364248615031485</v>
      </c>
      <c r="P99" s="36">
        <f t="shared" si="6"/>
        <v>1.6448907038362512</v>
      </c>
      <c r="Q99" s="36">
        <f t="shared" si="6"/>
        <v>0.50771500000000103</v>
      </c>
      <c r="R99" s="38">
        <f t="shared" si="6"/>
        <v>0.28274006973047106</v>
      </c>
      <c r="S99" s="38">
        <f t="shared" si="6"/>
        <v>0</v>
      </c>
      <c r="T99" s="37">
        <f t="shared" si="6"/>
        <v>3.4219374999999999</v>
      </c>
      <c r="U99" s="37">
        <f t="shared" si="6"/>
        <v>0.68698000000000037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0.20871250000000002</v>
      </c>
      <c r="Z99" s="34">
        <f t="shared" si="6"/>
        <v>-4.4999999999999998E-2</v>
      </c>
      <c r="AA99" s="75">
        <f t="shared" si="6"/>
        <v>2.4428574999999997</v>
      </c>
      <c r="AB99" s="75">
        <f t="shared" si="6"/>
        <v>0</v>
      </c>
      <c r="AC99">
        <f t="shared" si="6"/>
        <v>0.2993894853869154</v>
      </c>
      <c r="AD99">
        <f t="shared" si="6"/>
        <v>35.15392174678059</v>
      </c>
      <c r="AE99">
        <f t="shared" si="6"/>
        <v>0</v>
      </c>
      <c r="AG99">
        <f t="shared" si="6"/>
        <v>35.15392174678059</v>
      </c>
      <c r="AI99">
        <f t="shared" si="6"/>
        <v>0</v>
      </c>
      <c r="AJ99">
        <f t="shared" si="6"/>
        <v>0</v>
      </c>
      <c r="AK99">
        <f t="shared" si="6"/>
        <v>1.2487799999999998</v>
      </c>
      <c r="AL99">
        <f t="shared" si="6"/>
        <v>-4.8750000000000002E-2</v>
      </c>
      <c r="AM99">
        <f t="shared" si="6"/>
        <v>0</v>
      </c>
      <c r="AN99">
        <f t="shared" si="6"/>
        <v>0</v>
      </c>
      <c r="AO99">
        <f t="shared" si="6"/>
        <v>1.7588900000000007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45443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TWEPL!R3</f>
        <v>3.8695740000000001</v>
      </c>
      <c r="E3">
        <f>GT_NG!T3</f>
        <v>7.0466589192330034</v>
      </c>
      <c r="F3">
        <f>GT_Spot!T3</f>
        <v>0</v>
      </c>
      <c r="G3">
        <f>PPCL_NG!T3</f>
        <v>55.91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70.001007677671126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799.75996342740768</v>
      </c>
      <c r="P3" s="36">
        <v>75.327129082663205</v>
      </c>
      <c r="Q3" s="36">
        <v>26.74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442.28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5.6</v>
      </c>
      <c r="Z3" s="34">
        <f>IEX!P3</f>
        <v>0</v>
      </c>
      <c r="AA3" s="75">
        <f>STOA!J3</f>
        <v>730.46</v>
      </c>
      <c r="AB3" s="75">
        <f>-STOA!P3</f>
        <v>0</v>
      </c>
      <c r="AC3">
        <f>SUMIF(B3:AB3,"&gt;0")*$AC$2-SUMIF(B3:AB3,"&lt;0")*($AC$2/(1-$AC$2))+SUMIF(AI3:AR3,"&gt;0")*$AC$2-SUMIF(AI3:AR3,"&lt;0")*($AC$2/(1-$AC$2))</f>
        <v>19.7665499680522</v>
      </c>
      <c r="AD3">
        <f>SUM(B3:AB3,AI3:AV3)-AC3</f>
        <v>2200.8350641045104</v>
      </c>
      <c r="AE3">
        <f>'IDT-1'!F3</f>
        <v>0</v>
      </c>
      <c r="AF3" s="24"/>
      <c r="AG3">
        <f>SUM(AD3:AF3)</f>
        <v>2200.8350641045104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-66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3.8695740000000001</v>
      </c>
      <c r="E4">
        <f>GT_NG!T4</f>
        <v>7.0466589192330034</v>
      </c>
      <c r="F4">
        <f>GT_Spot!T4</f>
        <v>0</v>
      </c>
      <c r="G4">
        <f>PPCL_NG!T4</f>
        <v>55.91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70.001007677671126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797.91124044899675</v>
      </c>
      <c r="P4" s="36">
        <v>75.327129082663205</v>
      </c>
      <c r="Q4" s="36">
        <v>26.74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442.93999999999994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2.89</v>
      </c>
      <c r="Z4" s="34">
        <f>IEX!P4</f>
        <v>0</v>
      </c>
      <c r="AA4" s="75">
        <f>STOA!J4</f>
        <v>730.46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19.894752691806445</v>
      </c>
      <c r="AD4">
        <f t="shared" ref="AD4:AD67" si="1">SUM(B4:AB4,AI4:AV4)-AC4</f>
        <v>2177.8081384023453</v>
      </c>
      <c r="AE4">
        <f>'IDT-1'!F4</f>
        <v>0</v>
      </c>
      <c r="AF4" s="24"/>
      <c r="AG4">
        <f t="shared" ref="AG4:AG67" si="2">SUM(AD4:AF4)</f>
        <v>2177.8081384023453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-85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3.8695740000000001</v>
      </c>
      <c r="E5">
        <f>GT_NG!T5</f>
        <v>7.0466589192330034</v>
      </c>
      <c r="F5">
        <f>GT_Spot!T5</f>
        <v>0</v>
      </c>
      <c r="G5">
        <f>PPCL_NG!T5</f>
        <v>55.91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30.001040371645679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797.91124044899675</v>
      </c>
      <c r="P5" s="36">
        <v>75.327129082663205</v>
      </c>
      <c r="Q5" s="36">
        <v>26.74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443.78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730.46</v>
      </c>
      <c r="AB5" s="75">
        <f>-STOA!P5</f>
        <v>0</v>
      </c>
      <c r="AC5">
        <f t="shared" si="0"/>
        <v>19.270455919239378</v>
      </c>
      <c r="AD5">
        <f t="shared" si="1"/>
        <v>2168.3824678688866</v>
      </c>
      <c r="AE5">
        <f>'IDT-1'!F5</f>
        <v>0</v>
      </c>
      <c r="AF5" s="24"/>
      <c r="AG5">
        <f t="shared" si="2"/>
        <v>2168.3824678688866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-53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3.8695740000000001</v>
      </c>
      <c r="E6">
        <f>GT_NG!T6</f>
        <v>7.0466589192330034</v>
      </c>
      <c r="F6">
        <f>GT_Spot!T6</f>
        <v>0</v>
      </c>
      <c r="G6">
        <f>PPCL_NG!T6</f>
        <v>55.91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30.001040371645679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797.91124044899675</v>
      </c>
      <c r="P6" s="36">
        <v>75.327129082663205</v>
      </c>
      <c r="Q6" s="36">
        <v>26.74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444.28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730.46</v>
      </c>
      <c r="AB6" s="75">
        <f>-STOA!P6</f>
        <v>0</v>
      </c>
      <c r="AC6">
        <f t="shared" si="0"/>
        <v>19.393252127387825</v>
      </c>
      <c r="AD6">
        <f t="shared" si="1"/>
        <v>2154.7596716607381</v>
      </c>
      <c r="AE6">
        <f>'IDT-1'!F6</f>
        <v>0</v>
      </c>
      <c r="AF6" s="24"/>
      <c r="AG6">
        <f t="shared" si="2"/>
        <v>2154.7596716607381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-67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3.8695740000000001</v>
      </c>
      <c r="E7">
        <f>GT_NG!T7</f>
        <v>10.166344746853964</v>
      </c>
      <c r="F7">
        <f>GT_Spot!T7</f>
        <v>0</v>
      </c>
      <c r="G7">
        <f>PPCL_NG!T7</f>
        <v>55.91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30.000973090182363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797.91124044899675</v>
      </c>
      <c r="P7" s="36">
        <v>75.327129082663205</v>
      </c>
      <c r="Q7" s="36">
        <v>26.74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444.75999999999993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730.46</v>
      </c>
      <c r="AB7" s="75">
        <f>-STOA!P7</f>
        <v>0</v>
      </c>
      <c r="AC7">
        <f t="shared" si="0"/>
        <v>19.626542573841142</v>
      </c>
      <c r="AD7">
        <f t="shared" si="1"/>
        <v>2134.1559997604427</v>
      </c>
      <c r="AE7">
        <f>'IDT-1'!F7</f>
        <v>0</v>
      </c>
      <c r="AF7" s="24"/>
      <c r="AG7">
        <f t="shared" si="2"/>
        <v>2134.1559997604427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-90.97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3.8695740000000001</v>
      </c>
      <c r="E8">
        <f>GT_NG!T8</f>
        <v>10.166344746853964</v>
      </c>
      <c r="F8">
        <f>GT_Spot!T8</f>
        <v>0</v>
      </c>
      <c r="G8">
        <f>PPCL_NG!T8</f>
        <v>55.91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30.000973090182363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797.91124044899675</v>
      </c>
      <c r="P8" s="36">
        <v>75.327129082663205</v>
      </c>
      <c r="Q8" s="36">
        <v>26.74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445.42999999999995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730.46</v>
      </c>
      <c r="AB8" s="75">
        <f>-STOA!P8</f>
        <v>0</v>
      </c>
      <c r="AC8">
        <f t="shared" si="0"/>
        <v>19.844203651695111</v>
      </c>
      <c r="AD8">
        <f t="shared" si="1"/>
        <v>2109.5783386825888</v>
      </c>
      <c r="AE8">
        <f>'IDT-1'!F8</f>
        <v>0</v>
      </c>
      <c r="AF8" s="24"/>
      <c r="AG8">
        <f t="shared" si="2"/>
        <v>2109.5783386825888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-116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3.8695740000000001</v>
      </c>
      <c r="E9">
        <f>GT_NG!T9</f>
        <v>10.166344746853964</v>
      </c>
      <c r="F9">
        <f>GT_Spot!T9</f>
        <v>0</v>
      </c>
      <c r="G9">
        <f>PPCL_NG!T9</f>
        <v>55.91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30.00089069773643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796.28461129349364</v>
      </c>
      <c r="P9" s="36">
        <v>75.327129082663205</v>
      </c>
      <c r="Q9" s="36">
        <v>26.74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444.31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730.46</v>
      </c>
      <c r="AB9" s="75">
        <f>-STOA!P9</f>
        <v>0</v>
      </c>
      <c r="AC9">
        <f t="shared" si="0"/>
        <v>19.711006224268786</v>
      </c>
      <c r="AD9">
        <f t="shared" si="1"/>
        <v>2119.964824562066</v>
      </c>
      <c r="AE9">
        <f>'IDT-1'!F9</f>
        <v>0</v>
      </c>
      <c r="AF9" s="24"/>
      <c r="AG9">
        <f t="shared" si="2"/>
        <v>2119.964824562066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-103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3.8695740000000001</v>
      </c>
      <c r="E10">
        <f>GT_NG!T10</f>
        <v>10.166344746853964</v>
      </c>
      <c r="F10">
        <f>GT_Spot!T10</f>
        <v>0</v>
      </c>
      <c r="G10">
        <f>PPCL_NG!T10</f>
        <v>55.91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30.00089069773643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796.28461129349364</v>
      </c>
      <c r="P10" s="36">
        <v>75.327129082663205</v>
      </c>
      <c r="Q10" s="36">
        <v>26.74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444.96999999999997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730.46</v>
      </c>
      <c r="AB10" s="75">
        <f>-STOA!P10</f>
        <v>0</v>
      </c>
      <c r="AC10">
        <f t="shared" si="0"/>
        <v>19.877417509464426</v>
      </c>
      <c r="AD10">
        <f t="shared" si="1"/>
        <v>2101.4684132768703</v>
      </c>
      <c r="AE10">
        <f>'IDT-1'!F10</f>
        <v>0</v>
      </c>
      <c r="AF10" s="24"/>
      <c r="AG10">
        <f t="shared" si="2"/>
        <v>2101.4684132768703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-121.99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3.8695740000000001</v>
      </c>
      <c r="E11">
        <f>GT_NG!T11</f>
        <v>10.166344746853964</v>
      </c>
      <c r="F11">
        <f>GT_Spot!T11</f>
        <v>0</v>
      </c>
      <c r="G11">
        <f>PPCL_NG!T11</f>
        <v>55.91</v>
      </c>
      <c r="H11">
        <f>PPCL_Spot!T11</f>
        <v>0</v>
      </c>
      <c r="I11">
        <f>Bawana_NG!T11</f>
        <v>69.607280965587279</v>
      </c>
      <c r="J11">
        <f>Bawana_RLNG!T11</f>
        <v>0</v>
      </c>
      <c r="K11">
        <f>Bawana_Spot!T11</f>
        <v>30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796.28461129349364</v>
      </c>
      <c r="P11" s="36">
        <v>75.327129082663205</v>
      </c>
      <c r="Q11" s="36">
        <v>26.74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441.89999999999992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183.62</v>
      </c>
      <c r="Z11" s="34">
        <f>IEX!P11</f>
        <v>0</v>
      </c>
      <c r="AA11" s="75">
        <f>STOA!J11</f>
        <v>392.12</v>
      </c>
      <c r="AB11" s="75">
        <f>-STOA!P11</f>
        <v>0</v>
      </c>
      <c r="AC11">
        <f t="shared" si="0"/>
        <v>17.575361496744222</v>
      </c>
      <c r="AD11">
        <f t="shared" si="1"/>
        <v>2074.7295785918536</v>
      </c>
      <c r="AE11">
        <f>'IDT-1'!F11</f>
        <v>0</v>
      </c>
      <c r="AF11" s="24"/>
      <c r="AG11">
        <f t="shared" si="2"/>
        <v>2074.7295785918536</v>
      </c>
      <c r="AI11" s="34">
        <f>PXIL!J11</f>
        <v>0</v>
      </c>
      <c r="AJ11" s="34">
        <f>PXIL!P11</f>
        <v>0</v>
      </c>
      <c r="AK11" s="34">
        <f>RTM_IEX!J11</f>
        <v>6.76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3.8695740000000001</v>
      </c>
      <c r="E12">
        <f>GT_NG!T12</f>
        <v>10.166344746853964</v>
      </c>
      <c r="F12">
        <f>GT_Spot!T12</f>
        <v>0</v>
      </c>
      <c r="G12">
        <f>PPCL_NG!T12</f>
        <v>55.91</v>
      </c>
      <c r="H12">
        <f>PPCL_Spot!T12</f>
        <v>0</v>
      </c>
      <c r="I12">
        <f>Bawana_NG!T12</f>
        <v>69.607280965587279</v>
      </c>
      <c r="J12">
        <f>Bawana_RLNG!T12</f>
        <v>0</v>
      </c>
      <c r="K12">
        <f>Bawana_Spot!T12</f>
        <v>30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796.28461129349364</v>
      </c>
      <c r="P12" s="36">
        <v>75.327129082663205</v>
      </c>
      <c r="Q12" s="36">
        <v>26.74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441.89999999999992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157.52000000000001</v>
      </c>
      <c r="Z12" s="34">
        <f>IEX!P12</f>
        <v>0</v>
      </c>
      <c r="AA12" s="75">
        <f>STOA!J12</f>
        <v>392.12</v>
      </c>
      <c r="AB12" s="75">
        <f>-STOA!P12</f>
        <v>0</v>
      </c>
      <c r="AC12">
        <f t="shared" si="0"/>
        <v>17.315549496744222</v>
      </c>
      <c r="AD12">
        <f t="shared" si="1"/>
        <v>2044.0593905918533</v>
      </c>
      <c r="AE12">
        <f>'IDT-1'!F12</f>
        <v>0</v>
      </c>
      <c r="AF12" s="24"/>
      <c r="AG12">
        <f t="shared" si="2"/>
        <v>2044.0593905918533</v>
      </c>
      <c r="AI12" s="34">
        <f>PXIL!J12</f>
        <v>0</v>
      </c>
      <c r="AJ12" s="34">
        <f>PXIL!P12</f>
        <v>0</v>
      </c>
      <c r="AK12" s="34">
        <f>RTM_IEX!J12</f>
        <v>1.93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3.8695740000000001</v>
      </c>
      <c r="E13">
        <f>GT_NG!T13</f>
        <v>10.166344746853964</v>
      </c>
      <c r="F13">
        <f>GT_Spot!T13</f>
        <v>0</v>
      </c>
      <c r="G13">
        <f>PPCL_NG!T13</f>
        <v>55.91</v>
      </c>
      <c r="H13">
        <f>PPCL_Spot!T13</f>
        <v>0</v>
      </c>
      <c r="I13">
        <f>Bawana_NG!T13</f>
        <v>69.607280965587279</v>
      </c>
      <c r="J13">
        <f>Bawana_RLNG!T13</f>
        <v>0</v>
      </c>
      <c r="K13">
        <f>Bawana_Spot!T13</f>
        <v>30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796.28461129349364</v>
      </c>
      <c r="P13" s="36">
        <v>75.327129082663205</v>
      </c>
      <c r="Q13" s="36">
        <v>26.74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439.89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138.19999999999999</v>
      </c>
      <c r="Z13" s="34">
        <f>IEX!P13</f>
        <v>0</v>
      </c>
      <c r="AA13" s="75">
        <f>STOA!J13</f>
        <v>392.12</v>
      </c>
      <c r="AB13" s="75">
        <f>-STOA!P13</f>
        <v>0</v>
      </c>
      <c r="AC13">
        <f t="shared" si="0"/>
        <v>17.179463600818448</v>
      </c>
      <c r="AD13">
        <f t="shared" si="1"/>
        <v>2013.9354764877799</v>
      </c>
      <c r="AE13">
        <f>'IDT-1'!F13</f>
        <v>0</v>
      </c>
      <c r="AF13" s="24"/>
      <c r="AG13">
        <f t="shared" si="2"/>
        <v>2013.9354764877799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-7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3.8695740000000001</v>
      </c>
      <c r="E14">
        <f>GT_NG!T14</f>
        <v>10.166344746853964</v>
      </c>
      <c r="F14">
        <f>GT_Spot!T14</f>
        <v>0</v>
      </c>
      <c r="G14">
        <f>PPCL_NG!T14</f>
        <v>55.91</v>
      </c>
      <c r="H14">
        <f>PPCL_Spot!T14</f>
        <v>0</v>
      </c>
      <c r="I14">
        <f>Bawana_NG!T14</f>
        <v>69.607280965587279</v>
      </c>
      <c r="J14">
        <f>Bawana_RLNG!T14</f>
        <v>0</v>
      </c>
      <c r="K14">
        <f>Bawana_Spot!T14</f>
        <v>30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796.28461129349364</v>
      </c>
      <c r="P14" s="36">
        <v>75.327129082663205</v>
      </c>
      <c r="Q14" s="36">
        <v>26.74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441.04999999999995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114.04</v>
      </c>
      <c r="Z14" s="34">
        <f>IEX!P14</f>
        <v>0</v>
      </c>
      <c r="AA14" s="75">
        <f>STOA!J14</f>
        <v>392.12</v>
      </c>
      <c r="AB14" s="75">
        <f>-STOA!P14</f>
        <v>0</v>
      </c>
      <c r="AC14">
        <f t="shared" si="0"/>
        <v>17.020148231718</v>
      </c>
      <c r="AD14">
        <f t="shared" si="1"/>
        <v>1987.09479185688</v>
      </c>
      <c r="AE14">
        <f>'IDT-1'!F14</f>
        <v>0</v>
      </c>
      <c r="AF14" s="24"/>
      <c r="AG14">
        <f t="shared" si="2"/>
        <v>1987.09479185688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-11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3.8695740000000001</v>
      </c>
      <c r="E15">
        <f>GT_NG!T15</f>
        <v>10.166344746853964</v>
      </c>
      <c r="F15">
        <f>GT_Spot!T15</f>
        <v>0</v>
      </c>
      <c r="G15">
        <f>PPCL_NG!T15</f>
        <v>55.91</v>
      </c>
      <c r="H15">
        <f>PPCL_Spot!T15</f>
        <v>0</v>
      </c>
      <c r="I15">
        <f>Bawana_NG!T15</f>
        <v>69.607411882807838</v>
      </c>
      <c r="J15">
        <f>Bawana_RLNG!T15</f>
        <v>0</v>
      </c>
      <c r="K15">
        <f>Bawana_Spot!T15</f>
        <v>30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796.29366899636887</v>
      </c>
      <c r="P15" s="36">
        <v>75.327129082663205</v>
      </c>
      <c r="Q15" s="36">
        <v>26.74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440.85999999999996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93.74</v>
      </c>
      <c r="Z15" s="34">
        <f>IEX!P15</f>
        <v>0</v>
      </c>
      <c r="AA15" s="75">
        <f>STOA!J15</f>
        <v>392.03</v>
      </c>
      <c r="AB15" s="75">
        <f>-STOA!P15</f>
        <v>0</v>
      </c>
      <c r="AC15">
        <f t="shared" si="0"/>
        <v>16.872766889301474</v>
      </c>
      <c r="AD15">
        <f t="shared" si="1"/>
        <v>1963.6713618193924</v>
      </c>
      <c r="AE15">
        <f>'IDT-1'!F15</f>
        <v>0</v>
      </c>
      <c r="AF15" s="24"/>
      <c r="AG15">
        <f t="shared" si="2"/>
        <v>1963.6713618193924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-14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3.8695740000000001</v>
      </c>
      <c r="E16">
        <f>GT_NG!T16</f>
        <v>10.166344746853964</v>
      </c>
      <c r="F16">
        <f>GT_Spot!T16</f>
        <v>0</v>
      </c>
      <c r="G16">
        <f>PPCL_NG!T16</f>
        <v>55.91</v>
      </c>
      <c r="H16">
        <f>PPCL_Spot!T16</f>
        <v>0</v>
      </c>
      <c r="I16">
        <f>Bawana_NG!T16</f>
        <v>69.607411882807838</v>
      </c>
      <c r="J16">
        <f>Bawana_RLNG!T16</f>
        <v>0</v>
      </c>
      <c r="K16">
        <f>Bawana_Spot!T16</f>
        <v>30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799.53767553407283</v>
      </c>
      <c r="P16" s="36">
        <v>75.327129082663205</v>
      </c>
      <c r="Q16" s="36">
        <v>26.74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441.18999999999994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74.41</v>
      </c>
      <c r="Z16" s="34">
        <f>IEX!P16</f>
        <v>0</v>
      </c>
      <c r="AA16" s="75">
        <f>STOA!J16</f>
        <v>392.03</v>
      </c>
      <c r="AB16" s="75">
        <f>-STOA!P16</f>
        <v>0</v>
      </c>
      <c r="AC16">
        <f t="shared" si="0"/>
        <v>16.791243490567524</v>
      </c>
      <c r="AD16">
        <f t="shared" si="1"/>
        <v>1941.9968917558303</v>
      </c>
      <c r="AE16">
        <f>'IDT-1'!F16</f>
        <v>0</v>
      </c>
      <c r="AF16" s="24"/>
      <c r="AG16">
        <f t="shared" si="2"/>
        <v>1941.9968917558303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-20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3.8695740000000001</v>
      </c>
      <c r="E17">
        <f>GT_NG!T17</f>
        <v>10.166344746853964</v>
      </c>
      <c r="F17">
        <f>GT_Spot!T17</f>
        <v>0</v>
      </c>
      <c r="G17">
        <f>PPCL_NG!T17</f>
        <v>55.91</v>
      </c>
      <c r="H17">
        <f>PPCL_Spot!T17</f>
        <v>0</v>
      </c>
      <c r="I17">
        <f>Bawana_NG!T17</f>
        <v>69.607411882807838</v>
      </c>
      <c r="J17">
        <f>Bawana_RLNG!T17</f>
        <v>0</v>
      </c>
      <c r="K17">
        <f>Bawana_Spot!T17</f>
        <v>30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797.10327914012669</v>
      </c>
      <c r="P17" s="36">
        <v>75.327129082663205</v>
      </c>
      <c r="Q17" s="36">
        <v>26.74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433.53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52.19</v>
      </c>
      <c r="Z17" s="34">
        <f>IEX!P17</f>
        <v>0</v>
      </c>
      <c r="AA17" s="75">
        <f>STOA!J17</f>
        <v>392.03</v>
      </c>
      <c r="AB17" s="75">
        <f>-STOA!P17</f>
        <v>0</v>
      </c>
      <c r="AC17">
        <f t="shared" si="0"/>
        <v>16.435090983609484</v>
      </c>
      <c r="AD17">
        <f t="shared" si="1"/>
        <v>1920.0386478688424</v>
      </c>
      <c r="AE17">
        <f>'IDT-1'!F17</f>
        <v>0</v>
      </c>
      <c r="AF17" s="24"/>
      <c r="AG17">
        <f t="shared" si="2"/>
        <v>1920.0386478688424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-10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3.8695740000000001</v>
      </c>
      <c r="E18">
        <f>GT_NG!T18</f>
        <v>10.166344746853964</v>
      </c>
      <c r="F18">
        <f>GT_Spot!T18</f>
        <v>0</v>
      </c>
      <c r="G18">
        <f>PPCL_NG!T18</f>
        <v>55.91</v>
      </c>
      <c r="H18">
        <f>PPCL_Spot!T18</f>
        <v>0</v>
      </c>
      <c r="I18">
        <f>Bawana_NG!T18</f>
        <v>69.607411882807838</v>
      </c>
      <c r="J18">
        <f>Bawana_RLNG!T18</f>
        <v>0</v>
      </c>
      <c r="K18">
        <f>Bawana_Spot!T18</f>
        <v>30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794.7315307697894</v>
      </c>
      <c r="P18" s="36">
        <v>75.327129082663205</v>
      </c>
      <c r="Q18" s="36">
        <v>26.74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433.53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29.96</v>
      </c>
      <c r="Z18" s="34">
        <f>IEX!P18</f>
        <v>0</v>
      </c>
      <c r="AA18" s="75">
        <f>STOA!J18</f>
        <v>392.03</v>
      </c>
      <c r="AB18" s="75">
        <f>-STOA!P18</f>
        <v>0</v>
      </c>
      <c r="AC18">
        <f t="shared" si="0"/>
        <v>16.25384977047332</v>
      </c>
      <c r="AD18">
        <f t="shared" si="1"/>
        <v>1892.618140711641</v>
      </c>
      <c r="AE18">
        <f>'IDT-1'!F18</f>
        <v>0</v>
      </c>
      <c r="AF18" s="24"/>
      <c r="AG18">
        <f t="shared" si="2"/>
        <v>1892.618140711641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-13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3.8695740000000001</v>
      </c>
      <c r="E19">
        <f>GT_NG!T19</f>
        <v>10.166344746853964</v>
      </c>
      <c r="F19">
        <f>GT_Spot!T19</f>
        <v>0</v>
      </c>
      <c r="G19">
        <f>PPCL_NG!T19</f>
        <v>55.91</v>
      </c>
      <c r="H19">
        <f>PPCL_Spot!T19</f>
        <v>0</v>
      </c>
      <c r="I19">
        <f>Bawana_NG!T19</f>
        <v>69.607411882807838</v>
      </c>
      <c r="J19">
        <f>Bawana_RLNG!T19</f>
        <v>0</v>
      </c>
      <c r="K19">
        <f>Bawana_Spot!T19</f>
        <v>30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789.05186013307184</v>
      </c>
      <c r="P19" s="36">
        <v>75.327129082663205</v>
      </c>
      <c r="Q19" s="36">
        <v>26.74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428.42999999999995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391.94</v>
      </c>
      <c r="AB19" s="75">
        <f>-STOA!P19</f>
        <v>0</v>
      </c>
      <c r="AC19">
        <f t="shared" si="0"/>
        <v>15.816967486701332</v>
      </c>
      <c r="AD19">
        <f t="shared" si="1"/>
        <v>1867.1553523586956</v>
      </c>
      <c r="AE19">
        <f>'IDT-1'!F19</f>
        <v>0</v>
      </c>
      <c r="AF19" s="24"/>
      <c r="AG19">
        <f t="shared" si="2"/>
        <v>1867.1553523586956</v>
      </c>
      <c r="AI19" s="34">
        <f>PXIL!J19</f>
        <v>0</v>
      </c>
      <c r="AJ19" s="34">
        <f>PXIL!P19</f>
        <v>0</v>
      </c>
      <c r="AK19" s="34">
        <f>RTM_IEX!J19</f>
        <v>1.93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3.8695740000000001</v>
      </c>
      <c r="E20">
        <f>GT_NG!T20</f>
        <v>10.166344746853964</v>
      </c>
      <c r="F20">
        <f>GT_Spot!T20</f>
        <v>0</v>
      </c>
      <c r="G20">
        <f>PPCL_NG!T20</f>
        <v>55.91</v>
      </c>
      <c r="H20">
        <f>PPCL_Spot!T20</f>
        <v>0</v>
      </c>
      <c r="I20">
        <f>Bawana_NG!T20</f>
        <v>69.607411882807838</v>
      </c>
      <c r="J20">
        <f>Bawana_RLNG!T20</f>
        <v>0</v>
      </c>
      <c r="K20">
        <f>Bawana_Spot!T20</f>
        <v>30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741.2065561330719</v>
      </c>
      <c r="P20" s="36">
        <v>75.327129082663205</v>
      </c>
      <c r="Q20" s="36">
        <v>26.74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428.58999999999992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391.94</v>
      </c>
      <c r="AB20" s="75">
        <f>-STOA!P20</f>
        <v>0</v>
      </c>
      <c r="AC20">
        <f t="shared" si="0"/>
        <v>15.603142933101331</v>
      </c>
      <c r="AD20">
        <f t="shared" si="1"/>
        <v>1841.9138729122956</v>
      </c>
      <c r="AE20">
        <f>'IDT-1'!F20</f>
        <v>0</v>
      </c>
      <c r="AF20" s="24"/>
      <c r="AG20">
        <f t="shared" si="2"/>
        <v>1841.9138729122956</v>
      </c>
      <c r="AI20" s="34">
        <f>PXIL!J20</f>
        <v>0</v>
      </c>
      <c r="AJ20" s="34">
        <f>PXIL!P20</f>
        <v>0</v>
      </c>
      <c r="AK20" s="34">
        <f>RTM_IEX!J20</f>
        <v>24.16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3.8695740000000001</v>
      </c>
      <c r="E21">
        <f>GT_NG!T21</f>
        <v>10.166344746853964</v>
      </c>
      <c r="F21">
        <f>GT_Spot!T21</f>
        <v>0</v>
      </c>
      <c r="G21">
        <f>PPCL_NG!T21</f>
        <v>55.91</v>
      </c>
      <c r="H21">
        <f>PPCL_Spot!T21</f>
        <v>0</v>
      </c>
      <c r="I21">
        <f>Bawana_NG!T21</f>
        <v>69.607411882807838</v>
      </c>
      <c r="J21">
        <f>Bawana_RLNG!T21</f>
        <v>0</v>
      </c>
      <c r="K21">
        <f>Bawana_Spot!T21</f>
        <v>30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709.72970037674838</v>
      </c>
      <c r="P21" s="36">
        <v>75.327129082663205</v>
      </c>
      <c r="Q21" s="36">
        <v>26.74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429.08999999999992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391.94</v>
      </c>
      <c r="AB21" s="75">
        <f>-STOA!P21</f>
        <v>0</v>
      </c>
      <c r="AC21">
        <f t="shared" si="0"/>
        <v>15.326725344748214</v>
      </c>
      <c r="AD21">
        <f t="shared" si="1"/>
        <v>1809.2834347443252</v>
      </c>
      <c r="AE21">
        <f>'IDT-1'!F21</f>
        <v>0</v>
      </c>
      <c r="AF21" s="24"/>
      <c r="AG21">
        <f t="shared" si="2"/>
        <v>1809.2834347443252</v>
      </c>
      <c r="AI21" s="34">
        <f>PXIL!J21</f>
        <v>0</v>
      </c>
      <c r="AJ21" s="34">
        <f>PXIL!P21</f>
        <v>0</v>
      </c>
      <c r="AK21" s="34">
        <f>RTM_IEX!J21</f>
        <v>22.23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3.8695740000000001</v>
      </c>
      <c r="E22">
        <f>GT_NG!T22</f>
        <v>10.166344746853964</v>
      </c>
      <c r="F22">
        <f>GT_Spot!T22</f>
        <v>0</v>
      </c>
      <c r="G22">
        <f>PPCL_NG!T22</f>
        <v>55.91</v>
      </c>
      <c r="H22">
        <f>PPCL_Spot!T22</f>
        <v>0</v>
      </c>
      <c r="I22">
        <f>Bawana_NG!T22</f>
        <v>69.607411882807838</v>
      </c>
      <c r="J22">
        <f>Bawana_RLNG!T22</f>
        <v>0</v>
      </c>
      <c r="K22">
        <f>Bawana_Spot!T22</f>
        <v>30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680.73770037674831</v>
      </c>
      <c r="P22" s="36">
        <v>75.327129082663205</v>
      </c>
      <c r="Q22" s="36">
        <v>26.74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429.08999999999992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391.94</v>
      </c>
      <c r="AB22" s="75">
        <f>-STOA!P22</f>
        <v>0</v>
      </c>
      <c r="AC22">
        <f t="shared" si="0"/>
        <v>15.115616544748214</v>
      </c>
      <c r="AD22">
        <f t="shared" si="1"/>
        <v>1784.3625435443248</v>
      </c>
      <c r="AE22">
        <f>'IDT-1'!F22</f>
        <v>0</v>
      </c>
      <c r="AF22" s="24"/>
      <c r="AG22">
        <f t="shared" si="2"/>
        <v>1784.3625435443248</v>
      </c>
      <c r="AI22" s="34">
        <f>PXIL!J22</f>
        <v>0</v>
      </c>
      <c r="AJ22" s="34">
        <f>PXIL!P22</f>
        <v>0</v>
      </c>
      <c r="AK22" s="34">
        <f>RTM_IEX!J22</f>
        <v>26.09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3.8695740000000001</v>
      </c>
      <c r="E23">
        <f>GT_NG!T23</f>
        <v>10.166344746853964</v>
      </c>
      <c r="F23">
        <f>GT_Spot!T23</f>
        <v>0</v>
      </c>
      <c r="G23">
        <f>PPCL_NG!T23</f>
        <v>55.91</v>
      </c>
      <c r="H23">
        <f>PPCL_Spot!T23</f>
        <v>0</v>
      </c>
      <c r="I23">
        <f>Bawana_NG!T23</f>
        <v>69.607411882807838</v>
      </c>
      <c r="J23">
        <f>Bawana_RLNG!T23</f>
        <v>0</v>
      </c>
      <c r="K23">
        <f>Bawana_Spot!T23</f>
        <v>30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649.76211232657749</v>
      </c>
      <c r="P23" s="36">
        <v>75.327129082663205</v>
      </c>
      <c r="Q23" s="36">
        <v>26.74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428.52999999999992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391.84999999999997</v>
      </c>
      <c r="AB23" s="75">
        <f>-STOA!P23</f>
        <v>0</v>
      </c>
      <c r="AC23">
        <f t="shared" si="0"/>
        <v>14.768817605126779</v>
      </c>
      <c r="AD23">
        <f t="shared" si="1"/>
        <v>1743.4237544337757</v>
      </c>
      <c r="AE23">
        <f>'IDT-1'!F23</f>
        <v>0</v>
      </c>
      <c r="AF23" s="24"/>
      <c r="AG23">
        <f t="shared" si="2"/>
        <v>1743.4237544337757</v>
      </c>
      <c r="AI23" s="34">
        <f>PXIL!J23</f>
        <v>0</v>
      </c>
      <c r="AJ23" s="34">
        <f>PXIL!P23</f>
        <v>0</v>
      </c>
      <c r="AK23" s="34">
        <f>RTM_IEX!J23</f>
        <v>16.43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3.8695740000000001</v>
      </c>
      <c r="E24">
        <f>GT_NG!T24</f>
        <v>10.166344746853964</v>
      </c>
      <c r="F24">
        <f>GT_Spot!T24</f>
        <v>0</v>
      </c>
      <c r="G24">
        <f>PPCL_NG!T24</f>
        <v>55.91</v>
      </c>
      <c r="H24">
        <f>PPCL_Spot!T24</f>
        <v>0</v>
      </c>
      <c r="I24">
        <f>Bawana_NG!T24</f>
        <v>69.607411882807838</v>
      </c>
      <c r="J24">
        <f>Bawana_RLNG!T24</f>
        <v>0</v>
      </c>
      <c r="K24">
        <f>Bawana_Spot!T24</f>
        <v>30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620.76160699772754</v>
      </c>
      <c r="P24" s="36">
        <v>75.327129082663205</v>
      </c>
      <c r="Q24" s="36">
        <v>26.74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428.52999999999992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0</v>
      </c>
      <c r="AA24" s="75">
        <f>STOA!J24</f>
        <v>391.84999999999997</v>
      </c>
      <c r="AB24" s="75">
        <f>-STOA!P24</f>
        <v>0</v>
      </c>
      <c r="AC24">
        <f t="shared" si="0"/>
        <v>14.484641360364439</v>
      </c>
      <c r="AD24">
        <f t="shared" si="1"/>
        <v>1709.8774253496877</v>
      </c>
      <c r="AE24">
        <f>'IDT-1'!F24</f>
        <v>0</v>
      </c>
      <c r="AF24" s="24"/>
      <c r="AG24">
        <f t="shared" si="2"/>
        <v>1709.8774253496877</v>
      </c>
      <c r="AI24" s="34">
        <f>PXIL!J24</f>
        <v>0</v>
      </c>
      <c r="AJ24" s="34">
        <f>PXIL!P24</f>
        <v>0</v>
      </c>
      <c r="AK24" s="34">
        <f>RTM_IEX!J24</f>
        <v>11.6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3.8695740000000001</v>
      </c>
      <c r="E25">
        <f>GT_NG!T25</f>
        <v>10.166344746853964</v>
      </c>
      <c r="F25">
        <f>GT_Spot!T25</f>
        <v>0</v>
      </c>
      <c r="G25">
        <f>PPCL_NG!T25</f>
        <v>55.91</v>
      </c>
      <c r="H25">
        <f>PPCL_Spot!T25</f>
        <v>0</v>
      </c>
      <c r="I25">
        <f>Bawana_NG!T25</f>
        <v>69.607469279429949</v>
      </c>
      <c r="J25">
        <f>Bawana_RLNG!T25</f>
        <v>0</v>
      </c>
      <c r="K25">
        <f>Bawana_Spot!T25</f>
        <v>30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595.15515634102428</v>
      </c>
      <c r="P25" s="36">
        <v>75.327129082663205</v>
      </c>
      <c r="Q25" s="36">
        <v>26.74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429.67901199999994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0</v>
      </c>
      <c r="AA25" s="75">
        <f>STOA!J25</f>
        <v>391.84999999999997</v>
      </c>
      <c r="AB25" s="75">
        <f>-STOA!P25</f>
        <v>0</v>
      </c>
      <c r="AC25">
        <f t="shared" si="0"/>
        <v>14.206119357779757</v>
      </c>
      <c r="AD25">
        <f t="shared" si="1"/>
        <v>1676.9985660921916</v>
      </c>
      <c r="AE25">
        <f>'IDT-1'!F25</f>
        <v>0</v>
      </c>
      <c r="AF25" s="24"/>
      <c r="AG25">
        <f t="shared" si="2"/>
        <v>1676.9985660921916</v>
      </c>
      <c r="AI25" s="34">
        <f>PXIL!J25</f>
        <v>0</v>
      </c>
      <c r="AJ25" s="34">
        <f>PXIL!P25</f>
        <v>0</v>
      </c>
      <c r="AK25" s="34">
        <f>RTM_IEX!J25</f>
        <v>2.9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3.8695740000000001</v>
      </c>
      <c r="E26">
        <f>GT_NG!T26</f>
        <v>10.166344746853964</v>
      </c>
      <c r="F26">
        <f>GT_Spot!T26</f>
        <v>0</v>
      </c>
      <c r="G26">
        <f>PPCL_NG!T26</f>
        <v>55.91</v>
      </c>
      <c r="H26">
        <f>PPCL_Spot!T26</f>
        <v>0</v>
      </c>
      <c r="I26">
        <f>Bawana_NG!T26</f>
        <v>69.607469279429949</v>
      </c>
      <c r="J26">
        <f>Bawana_RLNG!T26</f>
        <v>0</v>
      </c>
      <c r="K26">
        <f>Bawana_Spot!T26</f>
        <v>30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553.12211232657762</v>
      </c>
      <c r="P26" s="36">
        <v>75.327129082663205</v>
      </c>
      <c r="Q26" s="36">
        <v>26.74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431.04345199999995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0</v>
      </c>
      <c r="AA26" s="75">
        <f>STOA!J26</f>
        <v>391.84999999999997</v>
      </c>
      <c r="AB26" s="75">
        <f>-STOA!P26</f>
        <v>0</v>
      </c>
      <c r="AC26">
        <f t="shared" si="0"/>
        <v>13.978155084058406</v>
      </c>
      <c r="AD26">
        <f t="shared" si="1"/>
        <v>1650.0879263514662</v>
      </c>
      <c r="AE26">
        <f>'IDT-1'!F26</f>
        <v>0</v>
      </c>
      <c r="AF26" s="24"/>
      <c r="AG26">
        <f t="shared" si="2"/>
        <v>1650.0879263514662</v>
      </c>
      <c r="AI26" s="34">
        <f>PXIL!J26</f>
        <v>0</v>
      </c>
      <c r="AJ26" s="34">
        <f>PXIL!P26</f>
        <v>0</v>
      </c>
      <c r="AK26" s="34">
        <f>RTM_IEX!J26</f>
        <v>16.43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3.8695740000000001</v>
      </c>
      <c r="E27">
        <f>GT_NG!T27</f>
        <v>10.166344746853964</v>
      </c>
      <c r="F27">
        <f>GT_Spot!T27</f>
        <v>0</v>
      </c>
      <c r="G27">
        <f>PPCL_NG!T27</f>
        <v>55.91</v>
      </c>
      <c r="H27">
        <f>PPCL_Spot!T27</f>
        <v>0</v>
      </c>
      <c r="I27">
        <f>Bawana_NG!T27</f>
        <v>69.607469279429949</v>
      </c>
      <c r="J27">
        <f>Bawana_RLNG!T27</f>
        <v>0</v>
      </c>
      <c r="K27">
        <f>Bawana_Spot!T27</f>
        <v>30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521.9133708188773</v>
      </c>
      <c r="P27" s="36">
        <v>75.327129082663205</v>
      </c>
      <c r="Q27" s="36">
        <v>26.74</v>
      </c>
      <c r="R27" s="38">
        <v>5.42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409.06826799999993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0</v>
      </c>
      <c r="AA27" s="75">
        <f>STOA!J27</f>
        <v>391.75</v>
      </c>
      <c r="AB27" s="75">
        <f>-STOA!P27</f>
        <v>0</v>
      </c>
      <c r="AC27">
        <f t="shared" si="0"/>
        <v>13.665642109793723</v>
      </c>
      <c r="AD27">
        <f t="shared" si="1"/>
        <v>1613.1965138180306</v>
      </c>
      <c r="AE27">
        <f>'IDT-1'!F27</f>
        <v>0</v>
      </c>
      <c r="AF27" s="24"/>
      <c r="AG27">
        <f t="shared" si="2"/>
        <v>1613.1965138180306</v>
      </c>
      <c r="AI27" s="34">
        <f>PXIL!J27</f>
        <v>0</v>
      </c>
      <c r="AJ27" s="34">
        <f>PXIL!P27</f>
        <v>0</v>
      </c>
      <c r="AK27" s="34">
        <f>RTM_IEX!J27</f>
        <v>26.09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3.8695740000000001</v>
      </c>
      <c r="E28">
        <f>GT_NG!T28</f>
        <v>10.166344746853964</v>
      </c>
      <c r="F28">
        <f>GT_Spot!T28</f>
        <v>0</v>
      </c>
      <c r="G28">
        <f>PPCL_NG!T28</f>
        <v>55.91</v>
      </c>
      <c r="H28">
        <f>PPCL_Spot!T28</f>
        <v>0</v>
      </c>
      <c r="I28">
        <f>Bawana_NG!T28</f>
        <v>69.607469279429949</v>
      </c>
      <c r="J28">
        <f>Bawana_RLNG!T28</f>
        <v>0</v>
      </c>
      <c r="K28">
        <f>Bawana_Spot!T28</f>
        <v>30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524.05222907485381</v>
      </c>
      <c r="P28" s="36">
        <v>75.327129082663205</v>
      </c>
      <c r="Q28" s="36">
        <v>26.74</v>
      </c>
      <c r="R28" s="38">
        <v>8.7300000000000022</v>
      </c>
      <c r="S28" s="38">
        <v>0</v>
      </c>
      <c r="T28" s="37">
        <f>SUMPRODUCT(LTA!J28:AN28,LTA!J$101:AN$101,LTA!J$105:AN$105)</f>
        <v>2.11</v>
      </c>
      <c r="U28" s="37">
        <f>SUMPRODUCT(LTA!J28:AN28,LTA!J$102:AN$102,LTA!J$105:AN$105)</f>
        <v>385.99796600000002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-10</v>
      </c>
      <c r="AA28" s="75">
        <f>STOA!J28</f>
        <v>391.75</v>
      </c>
      <c r="AB28" s="75">
        <f>-STOA!P28</f>
        <v>0</v>
      </c>
      <c r="AC28">
        <f t="shared" si="0"/>
        <v>13.619805559592818</v>
      </c>
      <c r="AD28">
        <f t="shared" si="1"/>
        <v>1587.7009066242081</v>
      </c>
      <c r="AE28">
        <f>'IDT-1'!F28</f>
        <v>0</v>
      </c>
      <c r="AF28" s="24"/>
      <c r="AG28">
        <f t="shared" si="2"/>
        <v>1587.7009066242081</v>
      </c>
      <c r="AI28" s="34">
        <f>PXIL!J28</f>
        <v>0</v>
      </c>
      <c r="AJ28" s="34">
        <f>PXIL!P28</f>
        <v>0</v>
      </c>
      <c r="AK28" s="34">
        <f>RTM_IEX!J28</f>
        <v>27.06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3.8695740000000001</v>
      </c>
      <c r="E29">
        <f>GT_NG!T29</f>
        <v>10.166344746853964</v>
      </c>
      <c r="F29">
        <f>GT_Spot!T29</f>
        <v>0</v>
      </c>
      <c r="G29">
        <f>PPCL_NG!T29</f>
        <v>55.91</v>
      </c>
      <c r="H29">
        <f>PPCL_Spot!T29</f>
        <v>0</v>
      </c>
      <c r="I29">
        <f>Bawana_NG!T29</f>
        <v>69.607469279429949</v>
      </c>
      <c r="J29">
        <f>Bawana_RLNG!T29</f>
        <v>0</v>
      </c>
      <c r="K29">
        <f>Bawana_Spot!T29</f>
        <v>30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529.41635599162362</v>
      </c>
      <c r="P29" s="36">
        <v>75.327129082663205</v>
      </c>
      <c r="Q29" s="36">
        <v>7.73</v>
      </c>
      <c r="R29" s="38">
        <v>11.877906976744185</v>
      </c>
      <c r="S29" s="38">
        <v>0</v>
      </c>
      <c r="T29" s="37">
        <f>SUMPRODUCT(LTA!J29:AN29,LTA!J$101:AN$101,LTA!J$105:AN$105)</f>
        <v>5.92</v>
      </c>
      <c r="U29" s="37">
        <f>SUMPRODUCT(LTA!J29:AN29,LTA!J$102:AN$102,LTA!J$105:AN$105)</f>
        <v>391.600392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-13</v>
      </c>
      <c r="AA29" s="75">
        <f>STOA!J29</f>
        <v>391.75</v>
      </c>
      <c r="AB29" s="75">
        <f>-STOA!P29</f>
        <v>0</v>
      </c>
      <c r="AC29">
        <f t="shared" si="0"/>
        <v>13.425008495873001</v>
      </c>
      <c r="AD29">
        <f t="shared" si="1"/>
        <v>1558.6801635814418</v>
      </c>
      <c r="AE29">
        <f>'IDT-1'!F29</f>
        <v>0</v>
      </c>
      <c r="AF29" s="24"/>
      <c r="AG29">
        <f t="shared" si="2"/>
        <v>1558.6801635814418</v>
      </c>
      <c r="AI29" s="34">
        <f>PXIL!J29</f>
        <v>0</v>
      </c>
      <c r="AJ29" s="34">
        <f>PXIL!P29</f>
        <v>0</v>
      </c>
      <c r="AK29" s="34">
        <f>RTM_IEX!J29</f>
        <v>1.93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3.8695740000000001</v>
      </c>
      <c r="E30">
        <f>GT_NG!T30</f>
        <v>10.166344746853964</v>
      </c>
      <c r="F30">
        <f>GT_Spot!T30</f>
        <v>0</v>
      </c>
      <c r="G30">
        <f>PPCL_NG!T30</f>
        <v>55.91</v>
      </c>
      <c r="H30">
        <f>PPCL_Spot!T30</f>
        <v>0</v>
      </c>
      <c r="I30">
        <f>Bawana_NG!T30</f>
        <v>69.607469279429949</v>
      </c>
      <c r="J30">
        <f>Bawana_RLNG!T30</f>
        <v>0</v>
      </c>
      <c r="K30">
        <f>Bawana_Spot!T30</f>
        <v>30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535.93395058299916</v>
      </c>
      <c r="P30" s="36">
        <v>75.327129082663205</v>
      </c>
      <c r="Q30" s="36">
        <v>26.74</v>
      </c>
      <c r="R30" s="38">
        <v>15.479999999999997</v>
      </c>
      <c r="S30" s="38">
        <v>0</v>
      </c>
      <c r="T30" s="37">
        <f>SUMPRODUCT(LTA!J30:AN30,LTA!J$101:AN$101,LTA!J$105:AN$105)</f>
        <v>9.5299999999999994</v>
      </c>
      <c r="U30" s="37">
        <f>SUMPRODUCT(LTA!J30:AN30,LTA!J$102:AN$102,LTA!J$105:AN$105)</f>
        <v>398.66487799999999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-92</v>
      </c>
      <c r="AA30" s="75">
        <f>STOA!J30</f>
        <v>391.75</v>
      </c>
      <c r="AB30" s="75">
        <f>-STOA!P30</f>
        <v>0</v>
      </c>
      <c r="AC30">
        <f t="shared" si="0"/>
        <v>14.647825014502143</v>
      </c>
      <c r="AD30">
        <f t="shared" si="1"/>
        <v>1544.3615206774441</v>
      </c>
      <c r="AE30">
        <f>'IDT-1'!F30</f>
        <v>0</v>
      </c>
      <c r="AF30" s="24"/>
      <c r="AG30">
        <f t="shared" si="2"/>
        <v>1544.3615206774441</v>
      </c>
      <c r="AI30" s="34">
        <f>PXIL!J30</f>
        <v>0</v>
      </c>
      <c r="AJ30" s="34">
        <f>PXIL!P30</f>
        <v>0</v>
      </c>
      <c r="AK30" s="34">
        <f>RTM_IEX!J30</f>
        <v>28.03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3.8695740000000001</v>
      </c>
      <c r="E31">
        <f>GT_NG!T31</f>
        <v>10.166344746853964</v>
      </c>
      <c r="F31">
        <f>GT_Spot!T31</f>
        <v>0</v>
      </c>
      <c r="G31">
        <f>PPCL_NG!T31</f>
        <v>55.91</v>
      </c>
      <c r="H31">
        <f>PPCL_Spot!T31</f>
        <v>0</v>
      </c>
      <c r="I31">
        <f>Bawana_NG!T31</f>
        <v>69.607411882807838</v>
      </c>
      <c r="J31">
        <f>Bawana_RLNG!T31</f>
        <v>0</v>
      </c>
      <c r="K31">
        <f>Bawana_Spot!T31</f>
        <v>30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523.56175681634932</v>
      </c>
      <c r="P31" s="36">
        <v>28.988658180976621</v>
      </c>
      <c r="Q31" s="36">
        <v>7.73</v>
      </c>
      <c r="R31" s="38">
        <v>16.770000000000003</v>
      </c>
      <c r="S31" s="38">
        <v>0</v>
      </c>
      <c r="T31" s="37">
        <f>SUMPRODUCT(LTA!J31:AN31,LTA!J$101:AN$101,LTA!J$105:AN$105)</f>
        <v>13.24</v>
      </c>
      <c r="U31" s="37">
        <f>SUMPRODUCT(LTA!J31:AN31,LTA!J$102:AN$102,LTA!J$105:AN$105)</f>
        <v>406.31574200000006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-28</v>
      </c>
      <c r="AA31" s="75">
        <f>STOA!J31</f>
        <v>391.57</v>
      </c>
      <c r="AB31" s="75">
        <f>-STOA!P31</f>
        <v>0</v>
      </c>
      <c r="AC31">
        <f t="shared" si="0"/>
        <v>13.46828011236359</v>
      </c>
      <c r="AD31">
        <f t="shared" si="1"/>
        <v>1533.6612075146243</v>
      </c>
      <c r="AE31">
        <f>'IDT-1'!F31</f>
        <v>0</v>
      </c>
      <c r="AF31" s="24"/>
      <c r="AG31">
        <f t="shared" si="2"/>
        <v>1533.6612075146243</v>
      </c>
      <c r="AI31" s="34">
        <f>PXIL!J31</f>
        <v>0</v>
      </c>
      <c r="AJ31" s="34">
        <f>PXIL!P31</f>
        <v>0</v>
      </c>
      <c r="AK31" s="34">
        <f>RTM_IEX!J31</f>
        <v>17.399999999999999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3.8695740000000001</v>
      </c>
      <c r="E32">
        <f>GT_NG!T32</f>
        <v>10.166344746853964</v>
      </c>
      <c r="F32">
        <f>GT_Spot!T32</f>
        <v>0</v>
      </c>
      <c r="G32">
        <f>PPCL_NG!T32</f>
        <v>55.91</v>
      </c>
      <c r="H32">
        <f>PPCL_Spot!T32</f>
        <v>0</v>
      </c>
      <c r="I32">
        <f>Bawana_NG!T32</f>
        <v>69.607411882807838</v>
      </c>
      <c r="J32">
        <f>Bawana_RLNG!T32</f>
        <v>0</v>
      </c>
      <c r="K32">
        <f>Bawana_Spot!T32</f>
        <v>30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523.56176905318068</v>
      </c>
      <c r="P32" s="36">
        <v>28.988658180976621</v>
      </c>
      <c r="Q32" s="36">
        <v>7.73</v>
      </c>
      <c r="R32" s="38">
        <v>16.8</v>
      </c>
      <c r="S32" s="38">
        <v>0</v>
      </c>
      <c r="T32" s="37">
        <f>SUMPRODUCT(LTA!J32:AN32,LTA!J$101:AN$101,LTA!J$105:AN$105)</f>
        <v>19.07</v>
      </c>
      <c r="U32" s="37">
        <f>SUMPRODUCT(LTA!J32:AN32,LTA!J$102:AN$102,LTA!J$105:AN$105)</f>
        <v>414.85187400000001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-50</v>
      </c>
      <c r="AA32" s="75">
        <f>STOA!J32</f>
        <v>391.57</v>
      </c>
      <c r="AB32" s="75">
        <f>-STOA!P32</f>
        <v>0</v>
      </c>
      <c r="AC32">
        <f t="shared" si="0"/>
        <v>13.783637193900532</v>
      </c>
      <c r="AD32">
        <f t="shared" si="1"/>
        <v>1526.7019946699183</v>
      </c>
      <c r="AE32">
        <f>'IDT-1'!F32</f>
        <v>0</v>
      </c>
      <c r="AF32" s="24"/>
      <c r="AG32">
        <f t="shared" si="2"/>
        <v>1526.7019946699183</v>
      </c>
      <c r="AI32" s="34">
        <f>PXIL!J32</f>
        <v>0</v>
      </c>
      <c r="AJ32" s="34">
        <f>PXIL!P32</f>
        <v>0</v>
      </c>
      <c r="AK32" s="34">
        <f>RTM_IEX!J32</f>
        <v>18.36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3.8695740000000001</v>
      </c>
      <c r="E33">
        <f>GT_NG!T33</f>
        <v>10.166344746853964</v>
      </c>
      <c r="F33">
        <f>GT_Spot!T33</f>
        <v>0</v>
      </c>
      <c r="G33">
        <f>PPCL_NG!T33</f>
        <v>55.91</v>
      </c>
      <c r="H33">
        <f>PPCL_Spot!T33</f>
        <v>0</v>
      </c>
      <c r="I33">
        <f>Bawana_NG!T33</f>
        <v>69.609999999999985</v>
      </c>
      <c r="J33">
        <f>Bawana_RLNG!T33</f>
        <v>0</v>
      </c>
      <c r="K33">
        <f>Bawana_Spot!T33</f>
        <v>30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523.18196819519505</v>
      </c>
      <c r="P33" s="36">
        <v>28.988658180976621</v>
      </c>
      <c r="Q33" s="36">
        <v>7.73</v>
      </c>
      <c r="R33" s="38">
        <v>16.78792613636363</v>
      </c>
      <c r="S33" s="38">
        <v>0</v>
      </c>
      <c r="T33" s="37">
        <f>SUMPRODUCT(LTA!J33:AN33,LTA!J$101:AN$101,LTA!J$105:AN$105)</f>
        <v>29.05</v>
      </c>
      <c r="U33" s="37">
        <f>SUMPRODUCT(LTA!J33:AN33,LTA!J$102:AN$102,LTA!J$105:AN$105)</f>
        <v>422.40756399999998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-72</v>
      </c>
      <c r="AA33" s="75">
        <f>STOA!J33</f>
        <v>391.57</v>
      </c>
      <c r="AB33" s="75">
        <f>-STOA!P33</f>
        <v>0</v>
      </c>
      <c r="AC33">
        <f t="shared" si="0"/>
        <v>14.097820452370879</v>
      </c>
      <c r="AD33">
        <f t="shared" si="1"/>
        <v>1519.6042148070183</v>
      </c>
      <c r="AE33">
        <f>'IDT-1'!F33</f>
        <v>0</v>
      </c>
      <c r="AF33" s="24"/>
      <c r="AG33">
        <f t="shared" si="2"/>
        <v>1519.6042148070183</v>
      </c>
      <c r="AI33" s="34">
        <f>PXIL!J33</f>
        <v>0</v>
      </c>
      <c r="AJ33" s="34">
        <f>PXIL!P33</f>
        <v>0</v>
      </c>
      <c r="AK33" s="34">
        <f>RTM_IEX!J33</f>
        <v>16.43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3.8695740000000001</v>
      </c>
      <c r="E34">
        <f>GT_NG!T34</f>
        <v>10.166344746853964</v>
      </c>
      <c r="F34">
        <f>GT_Spot!T34</f>
        <v>0</v>
      </c>
      <c r="G34">
        <f>PPCL_NG!T34</f>
        <v>55.91</v>
      </c>
      <c r="H34">
        <f>PPCL_Spot!T34</f>
        <v>0</v>
      </c>
      <c r="I34">
        <f>Bawana_NG!T34</f>
        <v>69.609999999999985</v>
      </c>
      <c r="J34">
        <f>Bawana_RLNG!T34</f>
        <v>0</v>
      </c>
      <c r="K34">
        <f>Bawana_Spot!T34</f>
        <v>30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495.18293574830568</v>
      </c>
      <c r="P34" s="36">
        <v>19.328126847230969</v>
      </c>
      <c r="Q34" s="36">
        <v>7.7399999999999993</v>
      </c>
      <c r="R34" s="38">
        <v>16.600000000000005</v>
      </c>
      <c r="S34" s="38">
        <v>0</v>
      </c>
      <c r="T34" s="37">
        <f>SUMPRODUCT(LTA!J34:AN34,LTA!J$101:AN$101,LTA!J$105:AN$105)</f>
        <v>37.1</v>
      </c>
      <c r="U34" s="37">
        <f>SUMPRODUCT(LTA!J34:AN34,LTA!J$102:AN$102,LTA!J$105:AN$105)</f>
        <v>389.57547400000004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391.57</v>
      </c>
      <c r="AB34" s="75">
        <f>-STOA!P34</f>
        <v>0</v>
      </c>
      <c r="AC34">
        <f t="shared" si="0"/>
        <v>12.888812624876081</v>
      </c>
      <c r="AD34">
        <f t="shared" si="1"/>
        <v>1521.4936427175146</v>
      </c>
      <c r="AE34">
        <f>'IDT-1'!F34</f>
        <v>0</v>
      </c>
      <c r="AF34" s="24"/>
      <c r="AG34">
        <f t="shared" si="2"/>
        <v>1521.4936427175146</v>
      </c>
      <c r="AI34" s="34">
        <f>PXIL!J34</f>
        <v>0</v>
      </c>
      <c r="AJ34" s="34">
        <f>PXIL!P34</f>
        <v>0</v>
      </c>
      <c r="AK34" s="34">
        <f>RTM_IEX!J34</f>
        <v>7.73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3.8695740000000001</v>
      </c>
      <c r="E35">
        <f>GT_NG!T35</f>
        <v>10.166344746853964</v>
      </c>
      <c r="F35">
        <f>GT_Spot!T35</f>
        <v>0</v>
      </c>
      <c r="G35">
        <f>PPCL_NG!T35</f>
        <v>55.91</v>
      </c>
      <c r="H35">
        <f>PPCL_Spot!T35</f>
        <v>0</v>
      </c>
      <c r="I35">
        <f>Bawana_NG!T35</f>
        <v>69.609999999999985</v>
      </c>
      <c r="J35">
        <f>Bawana_RLNG!T35</f>
        <v>0</v>
      </c>
      <c r="K35">
        <f>Bawana_Spot!T35</f>
        <v>30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507.63740120699396</v>
      </c>
      <c r="P35" s="36">
        <v>19.328126847230969</v>
      </c>
      <c r="Q35" s="36">
        <v>17.7</v>
      </c>
      <c r="R35" s="38">
        <v>16.781944380069525</v>
      </c>
      <c r="S35" s="38">
        <v>0</v>
      </c>
      <c r="T35" s="37">
        <f>SUMPRODUCT(LTA!J35:AN35,LTA!J$101:AN$101,LTA!J$105:AN$105)</f>
        <v>45.12</v>
      </c>
      <c r="U35" s="37">
        <f>SUMPRODUCT(LTA!J35:AN35,LTA!J$102:AN$102,LTA!J$105:AN$105)</f>
        <v>360.98033599999997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391.46999999999997</v>
      </c>
      <c r="AB35" s="75">
        <f>-STOA!P35</f>
        <v>0</v>
      </c>
      <c r="AC35">
        <f t="shared" si="0"/>
        <v>13.042963308321646</v>
      </c>
      <c r="AD35">
        <f t="shared" si="1"/>
        <v>1539.6907638728267</v>
      </c>
      <c r="AE35">
        <f>'IDT-1'!F35</f>
        <v>0</v>
      </c>
      <c r="AF35" s="24"/>
      <c r="AG35">
        <f t="shared" si="2"/>
        <v>1539.6907638728267</v>
      </c>
      <c r="AI35" s="34">
        <f>PXIL!J35</f>
        <v>0</v>
      </c>
      <c r="AJ35" s="34">
        <f>PXIL!P35</f>
        <v>0</v>
      </c>
      <c r="AK35" s="34">
        <f>RTM_IEX!J35</f>
        <v>24.16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3.8695740000000001</v>
      </c>
      <c r="E36">
        <f>GT_NG!T36</f>
        <v>10.166344746853964</v>
      </c>
      <c r="F36">
        <f>GT_Spot!T36</f>
        <v>0</v>
      </c>
      <c r="G36">
        <f>PPCL_NG!T36</f>
        <v>55.91</v>
      </c>
      <c r="H36">
        <f>PPCL_Spot!T36</f>
        <v>0</v>
      </c>
      <c r="I36">
        <f>Bawana_NG!T36</f>
        <v>69.609999999999985</v>
      </c>
      <c r="J36">
        <f>Bawana_RLNG!T36</f>
        <v>0</v>
      </c>
      <c r="K36">
        <f>Bawana_Spot!T36</f>
        <v>30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507.18443001491562</v>
      </c>
      <c r="P36" s="36">
        <v>19.328126847230969</v>
      </c>
      <c r="Q36" s="36">
        <v>17.7</v>
      </c>
      <c r="R36" s="38">
        <v>18.447935317815574</v>
      </c>
      <c r="S36" s="38">
        <v>0</v>
      </c>
      <c r="T36" s="37">
        <f>SUMPRODUCT(LTA!J36:AN36,LTA!J$101:AN$101,LTA!J$105:AN$105)</f>
        <v>52.11</v>
      </c>
      <c r="U36" s="37">
        <f>SUMPRODUCT(LTA!J36:AN36,LTA!J$102:AN$102,LTA!J$105:AN$105)</f>
        <v>350.10418199999998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391.46999999999997</v>
      </c>
      <c r="AB36" s="75">
        <f>-STOA!P36</f>
        <v>0</v>
      </c>
      <c r="AC36">
        <f t="shared" si="0"/>
        <v>13.053016980585255</v>
      </c>
      <c r="AD36">
        <f t="shared" si="1"/>
        <v>1540.877575946231</v>
      </c>
      <c r="AE36">
        <f>'IDT-1'!F36</f>
        <v>0</v>
      </c>
      <c r="AF36" s="24"/>
      <c r="AG36">
        <f t="shared" si="2"/>
        <v>1540.877575946231</v>
      </c>
      <c r="AI36" s="34">
        <f>PXIL!J36</f>
        <v>0</v>
      </c>
      <c r="AJ36" s="34">
        <f>PXIL!P36</f>
        <v>0</v>
      </c>
      <c r="AK36" s="34">
        <f>RTM_IEX!J36</f>
        <v>28.03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3.8695740000000001</v>
      </c>
      <c r="E37">
        <f>GT_NG!T37</f>
        <v>10.166344746853964</v>
      </c>
      <c r="F37">
        <f>GT_Spot!T37</f>
        <v>0</v>
      </c>
      <c r="G37">
        <f>PPCL_NG!T37</f>
        <v>55.91</v>
      </c>
      <c r="H37">
        <f>PPCL_Spot!T37</f>
        <v>0</v>
      </c>
      <c r="I37">
        <f>Bawana_NG!T37</f>
        <v>69.609999999999985</v>
      </c>
      <c r="J37">
        <f>Bawana_RLNG!T37</f>
        <v>0</v>
      </c>
      <c r="K37">
        <f>Bawana_Spot!T37</f>
        <v>30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505.55614395170886</v>
      </c>
      <c r="P37" s="36">
        <v>19.328126847230969</v>
      </c>
      <c r="Q37" s="36">
        <v>17.7</v>
      </c>
      <c r="R37" s="38">
        <v>18.619999999999997</v>
      </c>
      <c r="S37" s="38">
        <v>0</v>
      </c>
      <c r="T37" s="37">
        <f>SUMPRODUCT(LTA!J37:AN37,LTA!J$101:AN$101,LTA!J$105:AN$105)</f>
        <v>60.05</v>
      </c>
      <c r="U37" s="37">
        <f>SUMPRODUCT(LTA!J37:AN37,LTA!J$102:AN$102,LTA!J$105:AN$105)</f>
        <v>358.42615600000005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391.46999999999997</v>
      </c>
      <c r="AB37" s="75">
        <f>-STOA!P37</f>
        <v>0</v>
      </c>
      <c r="AC37">
        <f t="shared" si="0"/>
        <v>13.136729302584667</v>
      </c>
      <c r="AD37">
        <f t="shared" si="1"/>
        <v>1550.7596162432092</v>
      </c>
      <c r="AE37">
        <f>'IDT-1'!F37</f>
        <v>0</v>
      </c>
      <c r="AF37" s="24"/>
      <c r="AG37">
        <f t="shared" si="2"/>
        <v>1550.7596162432092</v>
      </c>
      <c r="AI37" s="34">
        <f>PXIL!J37</f>
        <v>0</v>
      </c>
      <c r="AJ37" s="34">
        <f>PXIL!P37</f>
        <v>0</v>
      </c>
      <c r="AK37" s="34">
        <f>RTM_IEX!J37</f>
        <v>23.19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3.8695740000000001</v>
      </c>
      <c r="E38">
        <f>GT_NG!T38</f>
        <v>10.166344746853964</v>
      </c>
      <c r="F38">
        <f>GT_Spot!T38</f>
        <v>0</v>
      </c>
      <c r="G38">
        <f>PPCL_NG!T38</f>
        <v>55.91</v>
      </c>
      <c r="H38">
        <f>PPCL_Spot!T38</f>
        <v>0</v>
      </c>
      <c r="I38">
        <f>Bawana_NG!T38</f>
        <v>69.609999999999985</v>
      </c>
      <c r="J38">
        <f>Bawana_RLNG!T38</f>
        <v>0</v>
      </c>
      <c r="K38">
        <f>Bawana_Spot!T38</f>
        <v>30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505.84886652788578</v>
      </c>
      <c r="P38" s="36">
        <v>19.328126847230969</v>
      </c>
      <c r="Q38" s="36">
        <v>17.7</v>
      </c>
      <c r="R38" s="38">
        <v>18.687935262925322</v>
      </c>
      <c r="S38" s="38">
        <v>0</v>
      </c>
      <c r="T38" s="37">
        <f>SUMPRODUCT(LTA!J38:AN38,LTA!J$101:AN$101,LTA!J$105:AN$105)</f>
        <v>68.02</v>
      </c>
      <c r="U38" s="37">
        <f>SUMPRODUCT(LTA!J38:AN38,LTA!J$102:AN$102,LTA!J$105:AN$105)</f>
        <v>366.74244800000002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391.46999999999997</v>
      </c>
      <c r="AB38" s="75">
        <f>-STOA!P38</f>
        <v>0</v>
      </c>
      <c r="AC38">
        <f t="shared" si="0"/>
        <v>13.292859681233127</v>
      </c>
      <c r="AD38">
        <f t="shared" si="1"/>
        <v>1569.1904357036631</v>
      </c>
      <c r="AE38">
        <f>'IDT-1'!F38</f>
        <v>0</v>
      </c>
      <c r="AF38" s="24"/>
      <c r="AG38">
        <f t="shared" si="2"/>
        <v>1569.1904357036631</v>
      </c>
      <c r="AI38" s="34">
        <f>PXIL!J38</f>
        <v>0</v>
      </c>
      <c r="AJ38" s="34">
        <f>PXIL!P38</f>
        <v>0</v>
      </c>
      <c r="AK38" s="34">
        <f>RTM_IEX!J38</f>
        <v>25.13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3.8063850000000001</v>
      </c>
      <c r="E39">
        <f>GT_NG!T39</f>
        <v>10.078197249048872</v>
      </c>
      <c r="F39">
        <f>GT_Spot!T39</f>
        <v>0</v>
      </c>
      <c r="G39">
        <f>PPCL_NG!T39</f>
        <v>55.91</v>
      </c>
      <c r="H39">
        <f>PPCL_Spot!T39</f>
        <v>0</v>
      </c>
      <c r="I39">
        <f>Bawana_NG!T39</f>
        <v>69.609999999999985</v>
      </c>
      <c r="J39">
        <f>Bawana_RLNG!T39</f>
        <v>0</v>
      </c>
      <c r="K39">
        <f>Bawana_Spot!T39</f>
        <v>30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506.61724101144438</v>
      </c>
      <c r="P39" s="36">
        <v>19.328126847230969</v>
      </c>
      <c r="Q39" s="36">
        <v>17.7</v>
      </c>
      <c r="R39" s="38">
        <v>18.687935262925322</v>
      </c>
      <c r="S39" s="38">
        <v>0</v>
      </c>
      <c r="T39" s="37">
        <f>SUMPRODUCT(LTA!J39:AN39,LTA!J$101:AN$101,LTA!J$105:AN$105)</f>
        <v>73.94</v>
      </c>
      <c r="U39" s="37">
        <f>SUMPRODUCT(LTA!J39:AN39,LTA!J$102:AN$102,LTA!J$105:AN$105)</f>
        <v>400.376868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391.39</v>
      </c>
      <c r="AB39" s="75">
        <f>-STOA!P39</f>
        <v>0</v>
      </c>
      <c r="AC39">
        <f t="shared" si="0"/>
        <v>13.881207928313453</v>
      </c>
      <c r="AD39">
        <f t="shared" si="1"/>
        <v>1638.6435454423358</v>
      </c>
      <c r="AE39">
        <f>'IDT-1'!F39</f>
        <v>0</v>
      </c>
      <c r="AF39" s="24"/>
      <c r="AG39">
        <f t="shared" si="2"/>
        <v>1638.6435454423358</v>
      </c>
      <c r="AI39" s="34">
        <f>PXIL!J39</f>
        <v>0</v>
      </c>
      <c r="AJ39" s="34">
        <f>PXIL!P39</f>
        <v>0</v>
      </c>
      <c r="AK39" s="34">
        <f>RTM_IEX!J39</f>
        <v>55.08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3.8063850000000001</v>
      </c>
      <c r="E40">
        <f>GT_NG!T40</f>
        <v>10.078197249048872</v>
      </c>
      <c r="F40">
        <f>GT_Spot!T40</f>
        <v>0</v>
      </c>
      <c r="G40">
        <f>PPCL_NG!T40</f>
        <v>55.91</v>
      </c>
      <c r="H40">
        <f>PPCL_Spot!T40</f>
        <v>0</v>
      </c>
      <c r="I40">
        <f>Bawana_NG!T40</f>
        <v>69.609999999999985</v>
      </c>
      <c r="J40">
        <f>Bawana_RLNG!T40</f>
        <v>0</v>
      </c>
      <c r="K40">
        <f>Bawana_Spot!T40</f>
        <v>30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506.61724101144438</v>
      </c>
      <c r="P40" s="36">
        <v>28.988658180976621</v>
      </c>
      <c r="Q40" s="36">
        <v>17.7</v>
      </c>
      <c r="R40" s="38">
        <v>18.687935262925322</v>
      </c>
      <c r="S40" s="38">
        <v>0</v>
      </c>
      <c r="T40" s="37">
        <f>SUMPRODUCT(LTA!J40:AN40,LTA!J$101:AN$101,LTA!J$105:AN$105)</f>
        <v>78.81</v>
      </c>
      <c r="U40" s="37">
        <f>SUMPRODUCT(LTA!J40:AN40,LTA!J$102:AN$102,LTA!J$105:AN$105)</f>
        <v>393.95602000000002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391.39</v>
      </c>
      <c r="AB40" s="75">
        <f>-STOA!P40</f>
        <v>0</v>
      </c>
      <c r="AC40">
        <f t="shared" si="0"/>
        <v>14.460805268316919</v>
      </c>
      <c r="AD40">
        <f t="shared" si="1"/>
        <v>1707.0636314360784</v>
      </c>
      <c r="AE40">
        <f>'IDT-1'!F40</f>
        <v>0</v>
      </c>
      <c r="AF40" s="24"/>
      <c r="AG40">
        <f t="shared" si="2"/>
        <v>1707.0636314360784</v>
      </c>
      <c r="AI40" s="34">
        <f>PXIL!J40</f>
        <v>0</v>
      </c>
      <c r="AJ40" s="34">
        <f>PXIL!P40</f>
        <v>0</v>
      </c>
      <c r="AK40" s="34">
        <f>RTM_IEX!J40</f>
        <v>115.97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3.8063850000000001</v>
      </c>
      <c r="E41">
        <f>GT_NG!T41</f>
        <v>10.078197249048872</v>
      </c>
      <c r="F41">
        <f>GT_Spot!T41</f>
        <v>0</v>
      </c>
      <c r="G41">
        <f>PPCL_NG!T41</f>
        <v>55.91</v>
      </c>
      <c r="H41">
        <f>PPCL_Spot!T41</f>
        <v>0</v>
      </c>
      <c r="I41">
        <f>Bawana_NG!T41</f>
        <v>69.609999999999985</v>
      </c>
      <c r="J41">
        <f>Bawana_RLNG!T41</f>
        <v>0</v>
      </c>
      <c r="K41">
        <f>Bawana_Spot!T41</f>
        <v>30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513.88967956991496</v>
      </c>
      <c r="P41" s="36">
        <v>75.327129082663205</v>
      </c>
      <c r="Q41" s="36">
        <v>17.7</v>
      </c>
      <c r="R41" s="38">
        <v>18.959999999999997</v>
      </c>
      <c r="S41" s="38">
        <v>0</v>
      </c>
      <c r="T41" s="37">
        <f>SUMPRODUCT(LTA!J41:AN41,LTA!J$101:AN$101,LTA!J$105:AN$105)</f>
        <v>82.52</v>
      </c>
      <c r="U41" s="37">
        <f>SUMPRODUCT(LTA!J41:AN41,LTA!J$102:AN$102,LTA!J$105:AN$105)</f>
        <v>359.36558600000001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391.39</v>
      </c>
      <c r="AB41" s="75">
        <f>-STOA!P41</f>
        <v>0</v>
      </c>
      <c r="AC41">
        <f t="shared" si="0"/>
        <v>15.027406605973667</v>
      </c>
      <c r="AD41">
        <f t="shared" si="1"/>
        <v>1773.9495702956533</v>
      </c>
      <c r="AE41">
        <f>'IDT-1'!F41</f>
        <v>0</v>
      </c>
      <c r="AF41" s="24"/>
      <c r="AG41">
        <f t="shared" si="2"/>
        <v>1773.9495702956533</v>
      </c>
      <c r="AI41" s="34">
        <f>PXIL!J41</f>
        <v>0</v>
      </c>
      <c r="AJ41" s="34">
        <f>PXIL!P41</f>
        <v>0</v>
      </c>
      <c r="AK41" s="34">
        <f>RTM_IEX!J41</f>
        <v>160.41999999999999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3.8063850000000001</v>
      </c>
      <c r="E42">
        <f>GT_NG!T42</f>
        <v>10.078197249048872</v>
      </c>
      <c r="F42">
        <f>GT_Spot!T42</f>
        <v>0</v>
      </c>
      <c r="G42">
        <f>PPCL_NG!T42</f>
        <v>55.91</v>
      </c>
      <c r="H42">
        <f>PPCL_Spot!T42</f>
        <v>0</v>
      </c>
      <c r="I42">
        <f>Bawana_NG!T42</f>
        <v>69.609999999999985</v>
      </c>
      <c r="J42">
        <f>Bawana_RLNG!T42</f>
        <v>0</v>
      </c>
      <c r="K42">
        <f>Bawana_Spot!T42</f>
        <v>30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520.27320931020643</v>
      </c>
      <c r="P42" s="36">
        <v>75.327129082663205</v>
      </c>
      <c r="Q42" s="36">
        <v>26.75</v>
      </c>
      <c r="R42" s="38">
        <v>18.959999999999997</v>
      </c>
      <c r="S42" s="38">
        <v>0</v>
      </c>
      <c r="T42" s="37">
        <f>SUMPRODUCT(LTA!J42:AN42,LTA!J$101:AN$101,LTA!J$105:AN$105)</f>
        <v>89.2</v>
      </c>
      <c r="U42" s="37">
        <f>SUMPRODUCT(LTA!J42:AN42,LTA!J$102:AN$102,LTA!J$105:AN$105)</f>
        <v>366.22429600000004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391.39</v>
      </c>
      <c r="AB42" s="75">
        <f>-STOA!P42</f>
        <v>0</v>
      </c>
      <c r="AC42">
        <f t="shared" si="0"/>
        <v>15.368213419792115</v>
      </c>
      <c r="AD42">
        <f t="shared" si="1"/>
        <v>1814.1810032221265</v>
      </c>
      <c r="AE42">
        <f>'IDT-1'!F42</f>
        <v>0</v>
      </c>
      <c r="AF42" s="24"/>
      <c r="AG42">
        <f t="shared" si="2"/>
        <v>1814.1810032221265</v>
      </c>
      <c r="AI42" s="34">
        <f>PXIL!J42</f>
        <v>0</v>
      </c>
      <c r="AJ42" s="34">
        <f>PXIL!P42</f>
        <v>0</v>
      </c>
      <c r="AK42" s="34">
        <f>RTM_IEX!J42</f>
        <v>172.02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3.8063850000000001</v>
      </c>
      <c r="E43">
        <f>GT_NG!T43</f>
        <v>10.078197249048872</v>
      </c>
      <c r="F43">
        <f>GT_Spot!T43</f>
        <v>0</v>
      </c>
      <c r="G43">
        <f>PPCL_NG!T43</f>
        <v>56.06</v>
      </c>
      <c r="H43">
        <f>PPCL_Spot!T43</f>
        <v>0</v>
      </c>
      <c r="I43">
        <f>Bawana_NG!T43</f>
        <v>69.607460045245574</v>
      </c>
      <c r="J43">
        <f>Bawana_RLNG!T43</f>
        <v>0</v>
      </c>
      <c r="K43">
        <f>Bawana_Spot!T43</f>
        <v>30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521.51355143584897</v>
      </c>
      <c r="P43" s="36">
        <v>75.327129082663205</v>
      </c>
      <c r="Q43" s="36">
        <v>26.75</v>
      </c>
      <c r="R43" s="38">
        <v>18.959999999999997</v>
      </c>
      <c r="S43" s="38">
        <v>0</v>
      </c>
      <c r="T43" s="37">
        <f>SUMPRODUCT(LTA!J43:AN43,LTA!J$101:AN$101,LTA!J$105:AN$105)</f>
        <v>95.93</v>
      </c>
      <c r="U43" s="37">
        <f>SUMPRODUCT(LTA!J43:AN43,LTA!J$102:AN$102,LTA!J$105:AN$105)</f>
        <v>371.966026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28.03</v>
      </c>
      <c r="Z43" s="34">
        <f>IEX!P43</f>
        <v>0</v>
      </c>
      <c r="AA43" s="75">
        <f>STOA!J43</f>
        <v>391.2</v>
      </c>
      <c r="AB43" s="75">
        <f>-STOA!P43</f>
        <v>0</v>
      </c>
      <c r="AC43">
        <f t="shared" si="0"/>
        <v>15.629197490027575</v>
      </c>
      <c r="AD43">
        <f t="shared" si="1"/>
        <v>1844.9895513227791</v>
      </c>
      <c r="AE43">
        <f>'IDT-1'!F43</f>
        <v>0</v>
      </c>
      <c r="AF43" s="24"/>
      <c r="AG43">
        <f t="shared" si="2"/>
        <v>1844.9895513227791</v>
      </c>
      <c r="AI43" s="34">
        <f>PXIL!J43</f>
        <v>0</v>
      </c>
      <c r="AJ43" s="34">
        <f>PXIL!P43</f>
        <v>0</v>
      </c>
      <c r="AK43" s="34">
        <f>RTM_IEX!J43</f>
        <v>161.38999999999999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3.8063850000000001</v>
      </c>
      <c r="E44">
        <f>GT_NG!T44</f>
        <v>10.078197249048872</v>
      </c>
      <c r="F44">
        <f>GT_Spot!T44</f>
        <v>0</v>
      </c>
      <c r="G44">
        <f>PPCL_NG!T44</f>
        <v>56.06</v>
      </c>
      <c r="H44">
        <f>PPCL_Spot!T44</f>
        <v>0</v>
      </c>
      <c r="I44">
        <f>Bawana_NG!T44</f>
        <v>69.607460045245574</v>
      </c>
      <c r="J44">
        <f>Bawana_RLNG!T44</f>
        <v>0</v>
      </c>
      <c r="K44">
        <f>Bawana_Spot!T44</f>
        <v>30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521.51355143584897</v>
      </c>
      <c r="P44" s="36">
        <v>75.327129082663205</v>
      </c>
      <c r="Q44" s="36">
        <v>26.75</v>
      </c>
      <c r="R44" s="38">
        <v>18.959999999999997</v>
      </c>
      <c r="S44" s="38">
        <v>0</v>
      </c>
      <c r="T44" s="37">
        <f>SUMPRODUCT(LTA!J44:AN44,LTA!J$101:AN$101,LTA!J$105:AN$105)</f>
        <v>100.49</v>
      </c>
      <c r="U44" s="37">
        <f>SUMPRODUCT(LTA!J44:AN44,LTA!J$102:AN$102,LTA!J$105:AN$105)</f>
        <v>376.83382399999999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58.95</v>
      </c>
      <c r="Z44" s="34">
        <f>IEX!P44</f>
        <v>0</v>
      </c>
      <c r="AA44" s="75">
        <f>STOA!J44</f>
        <v>391.2</v>
      </c>
      <c r="AB44" s="75">
        <f>-STOA!P44</f>
        <v>0</v>
      </c>
      <c r="AC44">
        <f t="shared" si="0"/>
        <v>15.960054993227576</v>
      </c>
      <c r="AD44">
        <f t="shared" si="1"/>
        <v>1884.0464918195792</v>
      </c>
      <c r="AE44">
        <f>'IDT-1'!F44</f>
        <v>0</v>
      </c>
      <c r="AF44" s="24"/>
      <c r="AG44">
        <f t="shared" si="2"/>
        <v>1884.0464918195792</v>
      </c>
      <c r="AI44" s="34">
        <f>PXIL!J44</f>
        <v>0</v>
      </c>
      <c r="AJ44" s="34">
        <f>PXIL!P44</f>
        <v>0</v>
      </c>
      <c r="AK44" s="34">
        <f>RTM_IEX!J44</f>
        <v>160.43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3.8063850000000001</v>
      </c>
      <c r="E45">
        <f>GT_NG!T45</f>
        <v>10.078197249048872</v>
      </c>
      <c r="F45">
        <f>GT_Spot!T45</f>
        <v>0</v>
      </c>
      <c r="G45">
        <f>PPCL_NG!T45</f>
        <v>56.06</v>
      </c>
      <c r="H45">
        <f>PPCL_Spot!T45</f>
        <v>0</v>
      </c>
      <c r="I45">
        <f>Bawana_NG!T45</f>
        <v>69.607460045245574</v>
      </c>
      <c r="J45">
        <f>Bawana_RLNG!T45</f>
        <v>0</v>
      </c>
      <c r="K45">
        <f>Bawana_Spot!T45</f>
        <v>30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540.83896738919157</v>
      </c>
      <c r="P45" s="36">
        <v>75.327129082663205</v>
      </c>
      <c r="Q45" s="36">
        <v>26.74</v>
      </c>
      <c r="R45" s="38">
        <v>18.959999999999997</v>
      </c>
      <c r="S45" s="38">
        <v>0</v>
      </c>
      <c r="T45" s="37">
        <f>SUMPRODUCT(LTA!J45:AN45,LTA!J$101:AN$101,LTA!J$105:AN$105)</f>
        <v>104.98</v>
      </c>
      <c r="U45" s="37">
        <f>SUMPRODUCT(LTA!J45:AN45,LTA!J$102:AN$102,LTA!J$105:AN$105)</f>
        <v>428.52302400000002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86.98</v>
      </c>
      <c r="Z45" s="34">
        <f>IEX!P45</f>
        <v>0</v>
      </c>
      <c r="AA45" s="75">
        <f>STOA!J45</f>
        <v>391.2</v>
      </c>
      <c r="AB45" s="75">
        <f>-STOA!P45</f>
        <v>0</v>
      </c>
      <c r="AC45">
        <f t="shared" si="0"/>
        <v>15.806793767235655</v>
      </c>
      <c r="AD45">
        <f t="shared" si="1"/>
        <v>1865.9543689989139</v>
      </c>
      <c r="AE45">
        <f>'IDT-1'!F45</f>
        <v>0</v>
      </c>
      <c r="AF45" s="24"/>
      <c r="AG45">
        <f t="shared" si="2"/>
        <v>1865.9543689989139</v>
      </c>
      <c r="AI45" s="34">
        <f>PXIL!J45</f>
        <v>0</v>
      </c>
      <c r="AJ45" s="34">
        <f>PXIL!P45</f>
        <v>0</v>
      </c>
      <c r="AK45" s="34">
        <f>RTM_IEX!J45</f>
        <v>38.659999999999997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3.8063850000000001</v>
      </c>
      <c r="E46">
        <f>GT_NG!T46</f>
        <v>10.078197249048872</v>
      </c>
      <c r="F46">
        <f>GT_Spot!T46</f>
        <v>0</v>
      </c>
      <c r="G46">
        <f>PPCL_NG!T46</f>
        <v>56.06</v>
      </c>
      <c r="H46">
        <f>PPCL_Spot!T46</f>
        <v>0</v>
      </c>
      <c r="I46">
        <f>Bawana_NG!T46</f>
        <v>69.607460045245574</v>
      </c>
      <c r="J46">
        <f>Bawana_RLNG!T46</f>
        <v>0</v>
      </c>
      <c r="K46">
        <f>Bawana_Spot!T46</f>
        <v>30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593.8065455027355</v>
      </c>
      <c r="P46" s="36">
        <v>75.327129082663205</v>
      </c>
      <c r="Q46" s="36">
        <v>26.74</v>
      </c>
      <c r="R46" s="38">
        <v>18.96</v>
      </c>
      <c r="S46" s="38">
        <v>0</v>
      </c>
      <c r="T46" s="37">
        <f>SUMPRODUCT(LTA!J46:AN46,LTA!J$101:AN$101,LTA!J$105:AN$105)</f>
        <v>107.52</v>
      </c>
      <c r="U46" s="37">
        <f>SUMPRODUCT(LTA!J46:AN46,LTA!J$102:AN$102,LTA!J$105:AN$105)</f>
        <v>431.840982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111.14</v>
      </c>
      <c r="Z46" s="34">
        <f>IEX!P46</f>
        <v>0</v>
      </c>
      <c r="AA46" s="75">
        <f>STOA!J46</f>
        <v>391.2</v>
      </c>
      <c r="AB46" s="75">
        <f>-STOA!P46</f>
        <v>0</v>
      </c>
      <c r="AC46">
        <f t="shared" si="0"/>
        <v>16.268420270589424</v>
      </c>
      <c r="AD46">
        <f t="shared" si="1"/>
        <v>1920.4482786091041</v>
      </c>
      <c r="AE46">
        <f>'IDT-1'!F46</f>
        <v>0</v>
      </c>
      <c r="AF46" s="24"/>
      <c r="AG46">
        <f t="shared" si="2"/>
        <v>1920.4482786091041</v>
      </c>
      <c r="AI46" s="34">
        <f>PXIL!J46</f>
        <v>0</v>
      </c>
      <c r="AJ46" s="34">
        <f>PXIL!P46</f>
        <v>0</v>
      </c>
      <c r="AK46" s="34">
        <f>RTM_IEX!J46</f>
        <v>10.63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3.8063850000000001</v>
      </c>
      <c r="E47">
        <f>GT_NG!T47</f>
        <v>10.078197249048872</v>
      </c>
      <c r="F47">
        <f>GT_Spot!T47</f>
        <v>0</v>
      </c>
      <c r="G47">
        <f>PPCL_NG!T47</f>
        <v>54.95</v>
      </c>
      <c r="H47">
        <f>PPCL_Spot!T47</f>
        <v>0</v>
      </c>
      <c r="I47">
        <f>Bawana_NG!T47</f>
        <v>69.607460045245574</v>
      </c>
      <c r="J47">
        <f>Bawana_RLNG!T47</f>
        <v>0</v>
      </c>
      <c r="K47">
        <f>Bawana_Spot!T47</f>
        <v>30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624.84534749907118</v>
      </c>
      <c r="P47" s="36">
        <v>75.327129082663205</v>
      </c>
      <c r="Q47" s="36">
        <v>26.74</v>
      </c>
      <c r="R47" s="38">
        <v>19.027913148371535</v>
      </c>
      <c r="S47" s="38">
        <v>0</v>
      </c>
      <c r="T47" s="37">
        <f>SUMPRODUCT(LTA!J47:AN47,LTA!J$101:AN$101,LTA!J$105:AN$105)</f>
        <v>107.89</v>
      </c>
      <c r="U47" s="37">
        <f>SUMPRODUCT(LTA!J47:AN47,LTA!J$102:AN$102,LTA!J$105:AN$105)</f>
        <v>434.37357800000001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138.19999999999999</v>
      </c>
      <c r="Z47" s="34">
        <f>IEX!P47</f>
        <v>0</v>
      </c>
      <c r="AA47" s="75">
        <f>STOA!J47</f>
        <v>391.10999999999996</v>
      </c>
      <c r="AB47" s="75">
        <f>-STOA!P47</f>
        <v>0</v>
      </c>
      <c r="AC47">
        <f t="shared" si="0"/>
        <v>16.893809427327188</v>
      </c>
      <c r="AD47">
        <f t="shared" si="1"/>
        <v>1944.0622005970731</v>
      </c>
      <c r="AE47">
        <f>'IDT-1'!F47</f>
        <v>0</v>
      </c>
      <c r="AF47" s="24"/>
      <c r="AG47">
        <f t="shared" si="2"/>
        <v>1944.0622005970731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-25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3.8063850000000001</v>
      </c>
      <c r="E48">
        <f>GT_NG!T48</f>
        <v>10.078197249048872</v>
      </c>
      <c r="F48">
        <f>GT_Spot!T48</f>
        <v>0</v>
      </c>
      <c r="G48">
        <f>PPCL_NG!T48</f>
        <v>54.95</v>
      </c>
      <c r="H48">
        <f>PPCL_Spot!T48</f>
        <v>0</v>
      </c>
      <c r="I48">
        <f>Bawana_NG!T48</f>
        <v>69.607460045245574</v>
      </c>
      <c r="J48">
        <f>Bawana_RLNG!T48</f>
        <v>0</v>
      </c>
      <c r="K48">
        <f>Bawana_Spot!T48</f>
        <v>30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634.91521601870249</v>
      </c>
      <c r="P48" s="36">
        <v>75.327129082663205</v>
      </c>
      <c r="Q48" s="36">
        <v>26.74</v>
      </c>
      <c r="R48" s="38">
        <v>19.059999999999999</v>
      </c>
      <c r="S48" s="38">
        <v>0</v>
      </c>
      <c r="T48" s="37">
        <f>SUMPRODUCT(LTA!J48:AN48,LTA!J$101:AN$101,LTA!J$105:AN$105)</f>
        <v>108.28999999999999</v>
      </c>
      <c r="U48" s="37">
        <f>SUMPRODUCT(LTA!J48:AN48,LTA!J$102:AN$102,LTA!J$105:AN$105)</f>
        <v>436.06827200000004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162.36000000000001</v>
      </c>
      <c r="Z48" s="34">
        <f>IEX!P48</f>
        <v>0</v>
      </c>
      <c r="AA48" s="75">
        <f>STOA!J48</f>
        <v>391.10999999999996</v>
      </c>
      <c r="AB48" s="75">
        <f>-STOA!P48</f>
        <v>0</v>
      </c>
      <c r="AC48">
        <f t="shared" si="0"/>
        <v>17.241561070670215</v>
      </c>
      <c r="AD48">
        <f t="shared" si="1"/>
        <v>1975.0710983249899</v>
      </c>
      <c r="AE48">
        <f>'IDT-1'!F48</f>
        <v>0</v>
      </c>
      <c r="AF48" s="24"/>
      <c r="AG48">
        <f t="shared" si="2"/>
        <v>1975.0710983249899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-30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3.8063850000000001</v>
      </c>
      <c r="E49">
        <f>GT_NG!T49</f>
        <v>10.078197249048872</v>
      </c>
      <c r="F49">
        <f>GT_Spot!T49</f>
        <v>0</v>
      </c>
      <c r="G49">
        <f>PPCL_NG!T49</f>
        <v>54.95</v>
      </c>
      <c r="H49">
        <f>PPCL_Spot!T49</f>
        <v>0</v>
      </c>
      <c r="I49">
        <f>Bawana_NG!T49</f>
        <v>69.607549461381396</v>
      </c>
      <c r="J49">
        <f>Bawana_RLNG!T49</f>
        <v>0</v>
      </c>
      <c r="K49">
        <f>Bawana_Spot!T49</f>
        <v>30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656.00140804142325</v>
      </c>
      <c r="P49" s="36">
        <v>75.327129082663205</v>
      </c>
      <c r="Q49" s="36">
        <v>26.74</v>
      </c>
      <c r="R49" s="38">
        <v>19.059999999999999</v>
      </c>
      <c r="S49" s="38">
        <v>0</v>
      </c>
      <c r="T49" s="37">
        <f>SUMPRODUCT(LTA!J49:AN49,LTA!J$101:AN$101,LTA!J$105:AN$105)</f>
        <v>108.53</v>
      </c>
      <c r="U49" s="37">
        <f>SUMPRODUCT(LTA!J49:AN49,LTA!J$102:AN$102,LTA!J$105:AN$105)</f>
        <v>431.98669200000001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180.72</v>
      </c>
      <c r="Z49" s="34">
        <f>IEX!P49</f>
        <v>0</v>
      </c>
      <c r="AA49" s="75">
        <f>STOA!J49</f>
        <v>391.10999999999996</v>
      </c>
      <c r="AB49" s="75">
        <f>-STOA!P49</f>
        <v>0</v>
      </c>
      <c r="AC49">
        <f t="shared" si="0"/>
        <v>17.515227089581945</v>
      </c>
      <c r="AD49">
        <f t="shared" si="1"/>
        <v>2013.4021337449349</v>
      </c>
      <c r="AE49">
        <f>'IDT-1'!F49</f>
        <v>0</v>
      </c>
      <c r="AF49" s="24"/>
      <c r="AG49">
        <f t="shared" si="2"/>
        <v>2013.4021337449349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-27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3.8063850000000001</v>
      </c>
      <c r="E50">
        <f>GT_NG!T50</f>
        <v>10.078197249048872</v>
      </c>
      <c r="F50">
        <f>GT_Spot!T50</f>
        <v>0</v>
      </c>
      <c r="G50">
        <f>PPCL_NG!T50</f>
        <v>54.95</v>
      </c>
      <c r="H50">
        <f>PPCL_Spot!T50</f>
        <v>0</v>
      </c>
      <c r="I50">
        <f>Bawana_NG!T50</f>
        <v>69.607549461381396</v>
      </c>
      <c r="J50">
        <f>Bawana_RLNG!T50</f>
        <v>0</v>
      </c>
      <c r="K50">
        <f>Bawana_Spot!T50</f>
        <v>30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696.86130376389849</v>
      </c>
      <c r="P50" s="36">
        <v>75.327129082663205</v>
      </c>
      <c r="Q50" s="36">
        <v>26.74</v>
      </c>
      <c r="R50" s="38">
        <v>19.059999999999999</v>
      </c>
      <c r="S50" s="38">
        <v>0</v>
      </c>
      <c r="T50" s="37">
        <f>SUMPRODUCT(LTA!J50:AN50,LTA!J$101:AN$101,LTA!J$105:AN$105)</f>
        <v>108.7</v>
      </c>
      <c r="U50" s="37">
        <f>SUMPRODUCT(LTA!J50:AN50,LTA!J$102:AN$102,LTA!J$105:AN$105)</f>
        <v>429.16035199999999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391.10999999999996</v>
      </c>
      <c r="AB50" s="75">
        <f>-STOA!P50</f>
        <v>0</v>
      </c>
      <c r="AC50">
        <f t="shared" si="0"/>
        <v>17.225887699078729</v>
      </c>
      <c r="AD50">
        <f t="shared" si="1"/>
        <v>2033.4750288579128</v>
      </c>
      <c r="AE50">
        <f>'IDT-1'!F50</f>
        <v>0</v>
      </c>
      <c r="AF50" s="24"/>
      <c r="AG50">
        <f t="shared" si="2"/>
        <v>2033.4750288579128</v>
      </c>
      <c r="AI50" s="34">
        <f>PXIL!J50</f>
        <v>0</v>
      </c>
      <c r="AJ50" s="34">
        <f>PXIL!P50</f>
        <v>0</v>
      </c>
      <c r="AK50" s="34">
        <f>RTM_IEX!J50</f>
        <v>135.30000000000001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3.8063850000000001</v>
      </c>
      <c r="E51">
        <f>GT_NG!T51</f>
        <v>10.078197249048872</v>
      </c>
      <c r="F51">
        <f>GT_Spot!T51</f>
        <v>0</v>
      </c>
      <c r="G51">
        <f>PPCL_NG!T51</f>
        <v>53.981976844748218</v>
      </c>
      <c r="H51">
        <f>PPCL_Spot!T51</f>
        <v>0</v>
      </c>
      <c r="I51">
        <f>Bawana_NG!T51</f>
        <v>69.609999999999985</v>
      </c>
      <c r="J51">
        <f>Bawana_RLNG!T51</f>
        <v>0</v>
      </c>
      <c r="K51">
        <f>Bawana_Spot!T51</f>
        <v>30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773.22474001919988</v>
      </c>
      <c r="P51" s="36">
        <v>75.327129082663205</v>
      </c>
      <c r="Q51" s="36">
        <v>26.74</v>
      </c>
      <c r="R51" s="38">
        <v>19.059999999999999</v>
      </c>
      <c r="S51" s="38">
        <v>0</v>
      </c>
      <c r="T51" s="37">
        <f>SUMPRODUCT(LTA!J51:AN51,LTA!J$101:AN$101,LTA!J$105:AN$105)</f>
        <v>108.85</v>
      </c>
      <c r="U51" s="37">
        <f>SUMPRODUCT(LTA!J51:AN51,LTA!J$102:AN$102,LTA!J$105:AN$105)</f>
        <v>425.485094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391.02</v>
      </c>
      <c r="AB51" s="75">
        <f>-STOA!P51</f>
        <v>0</v>
      </c>
      <c r="AC51">
        <f t="shared" si="0"/>
        <v>17.341745586443544</v>
      </c>
      <c r="AD51">
        <f t="shared" si="1"/>
        <v>2047.1517766092163</v>
      </c>
      <c r="AE51">
        <f>'IDT-1'!F51</f>
        <v>0</v>
      </c>
      <c r="AF51" s="24"/>
      <c r="AG51">
        <f t="shared" si="2"/>
        <v>2047.1517766092163</v>
      </c>
      <c r="AI51" s="34">
        <f>PXIL!J51</f>
        <v>0</v>
      </c>
      <c r="AJ51" s="34">
        <f>PXIL!P51</f>
        <v>0</v>
      </c>
      <c r="AK51" s="34">
        <f>RTM_IEX!J51</f>
        <v>77.31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3.8063850000000001</v>
      </c>
      <c r="E52">
        <f>GT_NG!T52</f>
        <v>10.078197249048872</v>
      </c>
      <c r="F52">
        <f>GT_Spot!T52</f>
        <v>0</v>
      </c>
      <c r="G52">
        <f>PPCL_NG!T52</f>
        <v>55.1</v>
      </c>
      <c r="H52">
        <f>PPCL_Spot!T52</f>
        <v>0</v>
      </c>
      <c r="I52">
        <f>Bawana_NG!T52</f>
        <v>69.609999999999985</v>
      </c>
      <c r="J52">
        <f>Bawana_RLNG!T52</f>
        <v>0</v>
      </c>
      <c r="K52">
        <f>Bawana_Spot!T52</f>
        <v>30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774.24935450577686</v>
      </c>
      <c r="P52" s="36">
        <v>75.327129082663205</v>
      </c>
      <c r="Q52" s="36">
        <v>26.74</v>
      </c>
      <c r="R52" s="38">
        <v>19.02</v>
      </c>
      <c r="S52" s="38">
        <v>0</v>
      </c>
      <c r="T52" s="37">
        <f>SUMPRODUCT(LTA!J52:AN52,LTA!J$101:AN$101,LTA!J$105:AN$105)</f>
        <v>108.9</v>
      </c>
      <c r="U52" s="37">
        <f>SUMPRODUCT(LTA!J52:AN52,LTA!J$102:AN$102,LTA!J$105:AN$105)</f>
        <v>421.25532999999996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391.02</v>
      </c>
      <c r="AB52" s="75">
        <f>-STOA!P52</f>
        <v>0</v>
      </c>
      <c r="AC52">
        <f t="shared" si="0"/>
        <v>17.567813725034906</v>
      </c>
      <c r="AD52">
        <f t="shared" si="1"/>
        <v>2073.8385821124543</v>
      </c>
      <c r="AE52">
        <f>'IDT-1'!F52</f>
        <v>0</v>
      </c>
      <c r="AF52" s="24"/>
      <c r="AG52">
        <f t="shared" si="2"/>
        <v>2073.8385821124543</v>
      </c>
      <c r="AI52" s="34">
        <f>PXIL!J52</f>
        <v>0</v>
      </c>
      <c r="AJ52" s="34">
        <f>PXIL!P52</f>
        <v>0</v>
      </c>
      <c r="AK52" s="34">
        <f>RTM_IEX!J52</f>
        <v>106.3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3.8063850000000001</v>
      </c>
      <c r="E53">
        <f>GT_NG!T53</f>
        <v>10.078197249048872</v>
      </c>
      <c r="F53">
        <f>GT_Spot!T53</f>
        <v>0</v>
      </c>
      <c r="G53">
        <f>PPCL_NG!T53</f>
        <v>55.1</v>
      </c>
      <c r="H53">
        <f>PPCL_Spot!T53</f>
        <v>0</v>
      </c>
      <c r="I53">
        <f>Bawana_NG!T53</f>
        <v>69.609999999999985</v>
      </c>
      <c r="J53">
        <f>Bawana_RLNG!T53</f>
        <v>0</v>
      </c>
      <c r="K53">
        <f>Bawana_Spot!T53</f>
        <v>30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767.29818296188671</v>
      </c>
      <c r="P53" s="36">
        <v>75.327129082663205</v>
      </c>
      <c r="Q53" s="36">
        <v>26.74</v>
      </c>
      <c r="R53" s="38">
        <v>19.02</v>
      </c>
      <c r="S53" s="38">
        <v>0</v>
      </c>
      <c r="T53" s="37">
        <f>SUMPRODUCT(LTA!J53:AN53,LTA!J$101:AN$101,LTA!J$105:AN$105)</f>
        <v>108.98</v>
      </c>
      <c r="U53" s="37">
        <f>SUMPRODUCT(LTA!J53:AN53,LTA!J$102:AN$102,LTA!J$105:AN$105)</f>
        <v>423.73675000000003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391.02</v>
      </c>
      <c r="AB53" s="75">
        <f>-STOA!P53</f>
        <v>0</v>
      </c>
      <c r="AC53">
        <f t="shared" si="0"/>
        <v>17.490367812066225</v>
      </c>
      <c r="AD53">
        <f t="shared" si="1"/>
        <v>2064.6962764815321</v>
      </c>
      <c r="AE53">
        <f>'IDT-1'!F53</f>
        <v>0</v>
      </c>
      <c r="AF53" s="24"/>
      <c r="AG53">
        <f t="shared" si="2"/>
        <v>2064.6962764815321</v>
      </c>
      <c r="AI53" s="34">
        <f>PXIL!J53</f>
        <v>0</v>
      </c>
      <c r="AJ53" s="34">
        <f>PXIL!P53</f>
        <v>0</v>
      </c>
      <c r="AK53" s="34">
        <f>RTM_IEX!J53</f>
        <v>101.47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3.8063850000000001</v>
      </c>
      <c r="E54">
        <f>GT_NG!T54</f>
        <v>10.078197249048872</v>
      </c>
      <c r="F54">
        <f>GT_Spot!T54</f>
        <v>0</v>
      </c>
      <c r="G54">
        <f>PPCL_NG!T54</f>
        <v>55.1</v>
      </c>
      <c r="H54">
        <f>PPCL_Spot!T54</f>
        <v>0</v>
      </c>
      <c r="I54">
        <f>Bawana_NG!T54</f>
        <v>69.609999999999985</v>
      </c>
      <c r="J54">
        <f>Bawana_RLNG!T54</f>
        <v>0</v>
      </c>
      <c r="K54">
        <f>Bawana_Spot!T54</f>
        <v>30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767.46973799909222</v>
      </c>
      <c r="P54" s="36">
        <v>75.327129082663205</v>
      </c>
      <c r="Q54" s="36">
        <v>26.74</v>
      </c>
      <c r="R54" s="38">
        <v>19.02</v>
      </c>
      <c r="S54" s="38">
        <v>0</v>
      </c>
      <c r="T54" s="37">
        <f>SUMPRODUCT(LTA!J54:AN54,LTA!J$101:AN$101,LTA!J$105:AN$105)</f>
        <v>108.84</v>
      </c>
      <c r="U54" s="37">
        <f>SUMPRODUCT(LTA!J54:AN54,LTA!J$102:AN$102,LTA!J$105:AN$105)</f>
        <v>425.75417199999998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391.02</v>
      </c>
      <c r="AB54" s="75">
        <f>-STOA!P54</f>
        <v>0</v>
      </c>
      <c r="AC54">
        <f t="shared" si="0"/>
        <v>17.548151219178752</v>
      </c>
      <c r="AD54">
        <f t="shared" si="1"/>
        <v>2071.5174701116252</v>
      </c>
      <c r="AE54">
        <f>'IDT-1'!F54</f>
        <v>0</v>
      </c>
      <c r="AF54" s="24"/>
      <c r="AG54">
        <f t="shared" si="2"/>
        <v>2071.5174701116252</v>
      </c>
      <c r="AI54" s="34">
        <f>PXIL!J54</f>
        <v>0</v>
      </c>
      <c r="AJ54" s="34">
        <f>PXIL!P54</f>
        <v>0</v>
      </c>
      <c r="AK54" s="34">
        <f>RTM_IEX!J54</f>
        <v>106.3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3.8063850000000001</v>
      </c>
      <c r="E55">
        <f>GT_NG!T55</f>
        <v>10.078197249048872</v>
      </c>
      <c r="F55">
        <f>GT_Spot!T55</f>
        <v>0</v>
      </c>
      <c r="G55">
        <f>PPCL_NG!T55</f>
        <v>55.1</v>
      </c>
      <c r="H55">
        <f>PPCL_Spot!T55</f>
        <v>0</v>
      </c>
      <c r="I55">
        <f>Bawana_NG!T55</f>
        <v>69.609999999999985</v>
      </c>
      <c r="J55">
        <f>Bawana_RLNG!T55</f>
        <v>0</v>
      </c>
      <c r="K55">
        <f>Bawana_Spot!T55</f>
        <v>30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771.08960801534056</v>
      </c>
      <c r="P55" s="36">
        <v>75.327129082663205</v>
      </c>
      <c r="Q55" s="36">
        <v>26.74</v>
      </c>
      <c r="R55" s="38">
        <v>18.989999999999998</v>
      </c>
      <c r="S55" s="38">
        <v>0</v>
      </c>
      <c r="T55" s="37">
        <f>SUMPRODUCT(LTA!J55:AN55,LTA!J$101:AN$101,LTA!J$105:AN$105)</f>
        <v>108.81</v>
      </c>
      <c r="U55" s="37">
        <f>SUMPRODUCT(LTA!J55:AN55,LTA!J$102:AN$102,LTA!J$105:AN$105)</f>
        <v>423.18572399999999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391.02</v>
      </c>
      <c r="AB55" s="75">
        <f>-STOA!P55</f>
        <v>0</v>
      </c>
      <c r="AC55">
        <f t="shared" si="0"/>
        <v>16.866503164115237</v>
      </c>
      <c r="AD55">
        <f t="shared" si="1"/>
        <v>1991.0505401829371</v>
      </c>
      <c r="AE55">
        <f>'IDT-1'!F55</f>
        <v>0</v>
      </c>
      <c r="AF55" s="24"/>
      <c r="AG55">
        <f t="shared" si="2"/>
        <v>1991.0505401829371</v>
      </c>
      <c r="AI55" s="34">
        <f>PXIL!J55</f>
        <v>0</v>
      </c>
      <c r="AJ55" s="34">
        <f>PXIL!P55</f>
        <v>0</v>
      </c>
      <c r="AK55" s="34">
        <f>RTM_IEX!J55</f>
        <v>24.16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3.8063850000000001</v>
      </c>
      <c r="E56">
        <f>GT_NG!T56</f>
        <v>10.078197249048872</v>
      </c>
      <c r="F56">
        <f>GT_Spot!T56</f>
        <v>0</v>
      </c>
      <c r="G56">
        <f>PPCL_NG!T56</f>
        <v>55.1</v>
      </c>
      <c r="H56">
        <f>PPCL_Spot!T56</f>
        <v>0</v>
      </c>
      <c r="I56">
        <f>Bawana_NG!T56</f>
        <v>69.609999999999985</v>
      </c>
      <c r="J56">
        <f>Bawana_RLNG!T56</f>
        <v>0</v>
      </c>
      <c r="K56">
        <f>Bawana_Spot!T56</f>
        <v>30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771.17913937822948</v>
      </c>
      <c r="P56" s="36">
        <v>75.327129082663205</v>
      </c>
      <c r="Q56" s="36">
        <v>26.74</v>
      </c>
      <c r="R56" s="38">
        <v>18.529999999999998</v>
      </c>
      <c r="S56" s="38">
        <v>0</v>
      </c>
      <c r="T56" s="37">
        <f>SUMPRODUCT(LTA!J56:AN56,LTA!J$101:AN$101,LTA!J$105:AN$105)</f>
        <v>108.56</v>
      </c>
      <c r="U56" s="37">
        <f>SUMPRODUCT(LTA!J56:AN56,LTA!J$102:AN$102,LTA!J$105:AN$105)</f>
        <v>423.68277000000006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391.02</v>
      </c>
      <c r="AB56" s="75">
        <f>-STOA!P56</f>
        <v>0</v>
      </c>
      <c r="AC56">
        <f t="shared" si="0"/>
        <v>16.865466413963507</v>
      </c>
      <c r="AD56">
        <f t="shared" si="1"/>
        <v>1990.9281542959779</v>
      </c>
      <c r="AE56">
        <f>'IDT-1'!F56</f>
        <v>0</v>
      </c>
      <c r="AF56" s="24"/>
      <c r="AG56">
        <f t="shared" si="2"/>
        <v>1990.9281542959779</v>
      </c>
      <c r="AI56" s="34">
        <f>PXIL!J56</f>
        <v>0</v>
      </c>
      <c r="AJ56" s="34">
        <f>PXIL!P56</f>
        <v>0</v>
      </c>
      <c r="AK56" s="34">
        <f>RTM_IEX!J56</f>
        <v>24.16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3.8063850000000001</v>
      </c>
      <c r="E57">
        <f>GT_NG!T57</f>
        <v>10.078197249048872</v>
      </c>
      <c r="F57">
        <f>GT_Spot!T57</f>
        <v>0</v>
      </c>
      <c r="G57">
        <f>PPCL_NG!T57</f>
        <v>55.1</v>
      </c>
      <c r="H57">
        <f>PPCL_Spot!T57</f>
        <v>0</v>
      </c>
      <c r="I57">
        <f>Bawana_NG!T57</f>
        <v>69.609999999999985</v>
      </c>
      <c r="J57">
        <f>Bawana_RLNG!T57</f>
        <v>0</v>
      </c>
      <c r="K57">
        <f>Bawana_Spot!T57</f>
        <v>30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771.51922136234009</v>
      </c>
      <c r="P57" s="36">
        <v>75.327129082663205</v>
      </c>
      <c r="Q57" s="36">
        <v>26.74</v>
      </c>
      <c r="R57" s="38">
        <v>18.457944778445782</v>
      </c>
      <c r="S57" s="38">
        <v>0</v>
      </c>
      <c r="T57" s="37">
        <f>SUMPRODUCT(LTA!J57:AN57,LTA!J$101:AN$101,LTA!J$105:AN$105)</f>
        <v>113.17</v>
      </c>
      <c r="U57" s="37">
        <f>SUMPRODUCT(LTA!J57:AN57,LTA!J$102:AN$102,LTA!J$105:AN$105)</f>
        <v>416.45546200000001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391.02</v>
      </c>
      <c r="AB57" s="75">
        <f>-STOA!P57</f>
        <v>0</v>
      </c>
      <c r="AC57">
        <f t="shared" si="0"/>
        <v>17.373420451568979</v>
      </c>
      <c r="AD57">
        <f t="shared" si="1"/>
        <v>2050.8909190209288</v>
      </c>
      <c r="AE57">
        <f>'IDT-1'!F57</f>
        <v>0</v>
      </c>
      <c r="AF57" s="24"/>
      <c r="AG57">
        <f t="shared" si="2"/>
        <v>2050.8909190209288</v>
      </c>
      <c r="AI57" s="34">
        <f>PXIL!J57</f>
        <v>0</v>
      </c>
      <c r="AJ57" s="34">
        <f>PXIL!P57</f>
        <v>0</v>
      </c>
      <c r="AK57" s="34">
        <f>RTM_IEX!J57</f>
        <v>86.98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3.8063850000000001</v>
      </c>
      <c r="E58">
        <f>GT_NG!T58</f>
        <v>10.078197249048872</v>
      </c>
      <c r="F58">
        <f>GT_Spot!T58</f>
        <v>0</v>
      </c>
      <c r="G58">
        <f>PPCL_NG!T58</f>
        <v>55.1</v>
      </c>
      <c r="H58">
        <f>PPCL_Spot!T58</f>
        <v>0</v>
      </c>
      <c r="I58">
        <f>Bawana_NG!T58</f>
        <v>69.609999999999985</v>
      </c>
      <c r="J58">
        <f>Bawana_RLNG!T58</f>
        <v>0</v>
      </c>
      <c r="K58">
        <f>Bawana_Spot!T58</f>
        <v>30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769.9440292979242</v>
      </c>
      <c r="P58" s="36">
        <v>75.327129082663205</v>
      </c>
      <c r="Q58" s="36">
        <v>26.74</v>
      </c>
      <c r="R58" s="38">
        <v>18.920000000000002</v>
      </c>
      <c r="S58" s="38">
        <v>0</v>
      </c>
      <c r="T58" s="37">
        <f>SUMPRODUCT(LTA!J58:AN58,LTA!J$101:AN$101,LTA!J$105:AN$105)</f>
        <v>113.02</v>
      </c>
      <c r="U58" s="37">
        <f>SUMPRODUCT(LTA!J58:AN58,LTA!J$102:AN$102,LTA!J$105:AN$105)</f>
        <v>413.59988400000003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31.89</v>
      </c>
      <c r="Z58" s="34">
        <f>IEX!P58</f>
        <v>0</v>
      </c>
      <c r="AA58" s="75">
        <f>STOA!J58</f>
        <v>391.02</v>
      </c>
      <c r="AB58" s="75">
        <f>-STOA!P58</f>
        <v>0</v>
      </c>
      <c r="AC58">
        <f t="shared" si="0"/>
        <v>17.931443246888943</v>
      </c>
      <c r="AD58">
        <f t="shared" si="1"/>
        <v>2116.7641813827472</v>
      </c>
      <c r="AE58">
        <f>'IDT-1'!F58</f>
        <v>0</v>
      </c>
      <c r="AF58" s="24"/>
      <c r="AG58">
        <f t="shared" si="2"/>
        <v>2116.7641813827472</v>
      </c>
      <c r="AI58" s="34">
        <f>PXIL!J58</f>
        <v>0</v>
      </c>
      <c r="AJ58" s="34">
        <f>PXIL!P58</f>
        <v>0</v>
      </c>
      <c r="AK58" s="34">
        <f>RTM_IEX!J58</f>
        <v>125.64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3.8063850000000001</v>
      </c>
      <c r="E59">
        <f>GT_NG!T59</f>
        <v>10.078197249048872</v>
      </c>
      <c r="F59">
        <f>GT_Spot!T59</f>
        <v>0</v>
      </c>
      <c r="G59">
        <f>PPCL_NG!T59</f>
        <v>55.1</v>
      </c>
      <c r="H59">
        <f>PPCL_Spot!T59</f>
        <v>0</v>
      </c>
      <c r="I59">
        <f>Bawana_NG!T59</f>
        <v>69.609999999999985</v>
      </c>
      <c r="J59">
        <f>Bawana_RLNG!T59</f>
        <v>0</v>
      </c>
      <c r="K59">
        <f>Bawana_Spot!T59</f>
        <v>30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769.9440292979242</v>
      </c>
      <c r="P59" s="36">
        <v>75.327129082663205</v>
      </c>
      <c r="Q59" s="36">
        <v>26.74</v>
      </c>
      <c r="R59" s="38">
        <v>18.920000000000002</v>
      </c>
      <c r="S59" s="38">
        <v>0</v>
      </c>
      <c r="T59" s="37">
        <f>SUMPRODUCT(LTA!J59:AN59,LTA!J$101:AN$101,LTA!J$105:AN$105)</f>
        <v>107.76</v>
      </c>
      <c r="U59" s="37">
        <f>SUMPRODUCT(LTA!J59:AN59,LTA!J$102:AN$102,LTA!J$105:AN$105)</f>
        <v>410.966498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85.04</v>
      </c>
      <c r="Z59" s="34">
        <f>IEX!P59</f>
        <v>0</v>
      </c>
      <c r="AA59" s="75">
        <f>STOA!J59</f>
        <v>391.10999999999996</v>
      </c>
      <c r="AB59" s="75">
        <f>-STOA!P59</f>
        <v>0</v>
      </c>
      <c r="AC59">
        <f t="shared" si="0"/>
        <v>18.32856680448894</v>
      </c>
      <c r="AD59">
        <f t="shared" si="1"/>
        <v>2163.6436718251471</v>
      </c>
      <c r="AE59">
        <f>'IDT-1'!F59</f>
        <v>0</v>
      </c>
      <c r="AF59" s="24"/>
      <c r="AG59">
        <f t="shared" si="2"/>
        <v>2163.6436718251471</v>
      </c>
      <c r="AI59" s="34">
        <f>PXIL!J59</f>
        <v>0</v>
      </c>
      <c r="AJ59" s="34">
        <f>PXIL!P59</f>
        <v>0</v>
      </c>
      <c r="AK59" s="34">
        <f>RTM_IEX!J59</f>
        <v>127.57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3.8063850000000001</v>
      </c>
      <c r="E60">
        <f>GT_NG!T60</f>
        <v>10.078197249048872</v>
      </c>
      <c r="F60">
        <f>GT_Spot!T60</f>
        <v>0</v>
      </c>
      <c r="G60">
        <f>PPCL_NG!T60</f>
        <v>55.1</v>
      </c>
      <c r="H60">
        <f>PPCL_Spot!T60</f>
        <v>0</v>
      </c>
      <c r="I60">
        <f>Bawana_NG!T60</f>
        <v>69.609999999999985</v>
      </c>
      <c r="J60">
        <f>Bawana_RLNG!T60</f>
        <v>0</v>
      </c>
      <c r="K60">
        <f>Bawana_Spot!T60</f>
        <v>30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769.9440292979242</v>
      </c>
      <c r="P60" s="36">
        <v>75.327129082663205</v>
      </c>
      <c r="Q60" s="36">
        <v>26.74</v>
      </c>
      <c r="R60" s="38">
        <v>18.920000000000002</v>
      </c>
      <c r="S60" s="38">
        <v>0</v>
      </c>
      <c r="T60" s="37">
        <f>SUMPRODUCT(LTA!J60:AN60,LTA!J$101:AN$101,LTA!J$105:AN$105)</f>
        <v>105.37</v>
      </c>
      <c r="U60" s="37">
        <f>SUMPRODUCT(LTA!J60:AN60,LTA!J$102:AN$102,LTA!J$105:AN$105)</f>
        <v>407.11682800000005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132.4</v>
      </c>
      <c r="Z60" s="34">
        <f>IEX!P60</f>
        <v>0</v>
      </c>
      <c r="AA60" s="75">
        <f>STOA!J60</f>
        <v>391.10999999999996</v>
      </c>
      <c r="AB60" s="75">
        <f>-STOA!P60</f>
        <v>0</v>
      </c>
      <c r="AC60">
        <f t="shared" si="0"/>
        <v>18.730761576488945</v>
      </c>
      <c r="AD60">
        <f t="shared" si="1"/>
        <v>2211.1218070531477</v>
      </c>
      <c r="AE60">
        <f>'IDT-1'!F60</f>
        <v>0</v>
      </c>
      <c r="AF60" s="24"/>
      <c r="AG60">
        <f t="shared" si="2"/>
        <v>2211.1218070531477</v>
      </c>
      <c r="AI60" s="34">
        <f>PXIL!J60</f>
        <v>0</v>
      </c>
      <c r="AJ60" s="34">
        <f>PXIL!P60</f>
        <v>0</v>
      </c>
      <c r="AK60" s="34">
        <f>RTM_IEX!J60</f>
        <v>134.33000000000001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3.8063850000000001</v>
      </c>
      <c r="E61">
        <f>GT_NG!T61</f>
        <v>10.078197249048872</v>
      </c>
      <c r="F61">
        <f>GT_Spot!T61</f>
        <v>0</v>
      </c>
      <c r="G61">
        <f>PPCL_NG!T61</f>
        <v>55.1</v>
      </c>
      <c r="H61">
        <f>PPCL_Spot!T61</f>
        <v>0</v>
      </c>
      <c r="I61">
        <f>Bawana_NG!T61</f>
        <v>69.609999999999985</v>
      </c>
      <c r="J61">
        <f>Bawana_RLNG!T61</f>
        <v>0</v>
      </c>
      <c r="K61">
        <f>Bawana_Spot!T61</f>
        <v>30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769.57509594106443</v>
      </c>
      <c r="P61" s="36">
        <v>75.327129082663205</v>
      </c>
      <c r="Q61" s="36">
        <v>26.74</v>
      </c>
      <c r="R61" s="38">
        <v>18.920000000000002</v>
      </c>
      <c r="S61" s="38">
        <v>0</v>
      </c>
      <c r="T61" s="37">
        <f>SUMPRODUCT(LTA!J61:AN61,LTA!J$101:AN$101,LTA!J$105:AN$105)</f>
        <v>100.45</v>
      </c>
      <c r="U61" s="37">
        <f>SUMPRODUCT(LTA!J61:AN61,LTA!J$102:AN$102,LTA!J$105:AN$105)</f>
        <v>401.90849400000002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178.79</v>
      </c>
      <c r="Z61" s="34">
        <f>IEX!P61</f>
        <v>0</v>
      </c>
      <c r="AA61" s="75">
        <f>STOA!J61</f>
        <v>391.10999999999996</v>
      </c>
      <c r="AB61" s="75">
        <f>-STOA!P61</f>
        <v>0</v>
      </c>
      <c r="AC61">
        <f t="shared" si="0"/>
        <v>19.040408530691323</v>
      </c>
      <c r="AD61">
        <f t="shared" si="1"/>
        <v>2247.6748927420854</v>
      </c>
      <c r="AE61">
        <f>'IDT-1'!F61</f>
        <v>0</v>
      </c>
      <c r="AF61" s="24"/>
      <c r="AG61">
        <f t="shared" si="2"/>
        <v>2247.6748927420854</v>
      </c>
      <c r="AI61" s="34">
        <f>PXIL!J61</f>
        <v>0</v>
      </c>
      <c r="AJ61" s="34">
        <f>PXIL!P61</f>
        <v>0</v>
      </c>
      <c r="AK61" s="34">
        <f>RTM_IEX!J61</f>
        <v>135.30000000000001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3.8063850000000001</v>
      </c>
      <c r="E62">
        <f>GT_NG!T62</f>
        <v>10.078197249048872</v>
      </c>
      <c r="F62">
        <f>GT_Spot!T62</f>
        <v>0</v>
      </c>
      <c r="G62">
        <f>PPCL_NG!T62</f>
        <v>55.1</v>
      </c>
      <c r="H62">
        <f>PPCL_Spot!T62</f>
        <v>0</v>
      </c>
      <c r="I62">
        <f>Bawana_NG!T62</f>
        <v>69.607280965587279</v>
      </c>
      <c r="J62">
        <f>Bawana_RLNG!T62</f>
        <v>0</v>
      </c>
      <c r="K62">
        <f>Bawana_Spot!T62</f>
        <v>30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769.39807308840739</v>
      </c>
      <c r="P62" s="36">
        <v>75.327129082663205</v>
      </c>
      <c r="Q62" s="36">
        <v>26.74</v>
      </c>
      <c r="R62" s="38">
        <v>18.920000000000002</v>
      </c>
      <c r="S62" s="38">
        <v>0</v>
      </c>
      <c r="T62" s="37">
        <f>SUMPRODUCT(LTA!J62:AN62,LTA!J$101:AN$101,LTA!J$105:AN$105)</f>
        <v>97.78</v>
      </c>
      <c r="U62" s="37">
        <f>SUMPRODUCT(LTA!J62:AN62,LTA!J$102:AN$102,LTA!J$105:AN$105)</f>
        <v>396.94778000000002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211.64</v>
      </c>
      <c r="Z62" s="34">
        <f>IEX!P62</f>
        <v>0</v>
      </c>
      <c r="AA62" s="75">
        <f>STOA!J62</f>
        <v>391.10999999999996</v>
      </c>
      <c r="AB62" s="75">
        <f>-STOA!P62</f>
        <v>0</v>
      </c>
      <c r="AC62">
        <f t="shared" si="0"/>
        <v>19.185808701239935</v>
      </c>
      <c r="AD62">
        <f t="shared" si="1"/>
        <v>2264.8390366844669</v>
      </c>
      <c r="AE62">
        <f>'IDT-1'!F62</f>
        <v>0</v>
      </c>
      <c r="AF62" s="24"/>
      <c r="AG62">
        <f t="shared" si="2"/>
        <v>2264.8390366844669</v>
      </c>
      <c r="AI62" s="34">
        <f>PXIL!J62</f>
        <v>0</v>
      </c>
      <c r="AJ62" s="34">
        <f>PXIL!P62</f>
        <v>0</v>
      </c>
      <c r="AK62" s="34">
        <f>RTM_IEX!J62</f>
        <v>127.57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3.8063850000000001</v>
      </c>
      <c r="E63">
        <f>GT_NG!T63</f>
        <v>10.078197249048872</v>
      </c>
      <c r="F63">
        <f>GT_Spot!T63</f>
        <v>0</v>
      </c>
      <c r="G63">
        <f>PPCL_NG!T63</f>
        <v>55.1</v>
      </c>
      <c r="H63">
        <f>PPCL_Spot!T63</f>
        <v>0</v>
      </c>
      <c r="I63">
        <f>Bawana_NG!T63</f>
        <v>69.607280965587279</v>
      </c>
      <c r="J63">
        <f>Bawana_RLNG!T63</f>
        <v>0</v>
      </c>
      <c r="K63">
        <f>Bawana_Spot!T63</f>
        <v>30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769.39807308840739</v>
      </c>
      <c r="P63" s="36">
        <v>75.327129082663205</v>
      </c>
      <c r="Q63" s="36">
        <v>26.74</v>
      </c>
      <c r="R63" s="38">
        <v>18.989999999999998</v>
      </c>
      <c r="S63" s="38">
        <v>0</v>
      </c>
      <c r="T63" s="37">
        <f>SUMPRODUCT(LTA!J63:AN63,LTA!J$101:AN$101,LTA!J$105:AN$105)</f>
        <v>92.1</v>
      </c>
      <c r="U63" s="37">
        <f>SUMPRODUCT(LTA!J63:AN63,LTA!J$102:AN$102,LTA!J$105:AN$105)</f>
        <v>389.84003000000001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234.84</v>
      </c>
      <c r="Z63" s="34">
        <f>IEX!P63</f>
        <v>0</v>
      </c>
      <c r="AA63" s="75">
        <f>STOA!J63</f>
        <v>391.2</v>
      </c>
      <c r="AB63" s="75">
        <f>-STOA!P63</f>
        <v>0</v>
      </c>
      <c r="AC63">
        <f t="shared" si="0"/>
        <v>19.258319601239936</v>
      </c>
      <c r="AD63">
        <f t="shared" si="1"/>
        <v>2273.3987757844666</v>
      </c>
      <c r="AE63">
        <f>'IDT-1'!F63</f>
        <v>0</v>
      </c>
      <c r="AF63" s="24"/>
      <c r="AG63">
        <f t="shared" si="2"/>
        <v>2273.3987757844666</v>
      </c>
      <c r="AI63" s="34">
        <f>PXIL!J63</f>
        <v>0</v>
      </c>
      <c r="AJ63" s="34">
        <f>PXIL!P63</f>
        <v>0</v>
      </c>
      <c r="AK63" s="34">
        <f>RTM_IEX!J63</f>
        <v>125.63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3.8063850000000001</v>
      </c>
      <c r="E64">
        <f>GT_NG!T64</f>
        <v>10.078197249048872</v>
      </c>
      <c r="F64">
        <f>GT_Spot!T64</f>
        <v>0</v>
      </c>
      <c r="G64">
        <f>PPCL_NG!T64</f>
        <v>55.1</v>
      </c>
      <c r="H64">
        <f>PPCL_Spot!T64</f>
        <v>0</v>
      </c>
      <c r="I64">
        <f>Bawana_NG!T64</f>
        <v>69.607280965587279</v>
      </c>
      <c r="J64">
        <f>Bawana_RLNG!T64</f>
        <v>0</v>
      </c>
      <c r="K64">
        <f>Bawana_Spot!T64</f>
        <v>30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769.39807308840739</v>
      </c>
      <c r="P64" s="36">
        <v>75.327129082663205</v>
      </c>
      <c r="Q64" s="36">
        <v>26.74</v>
      </c>
      <c r="R64" s="38">
        <v>18.989999999999998</v>
      </c>
      <c r="S64" s="38">
        <v>0</v>
      </c>
      <c r="T64" s="37">
        <f>SUMPRODUCT(LTA!J64:AN64,LTA!J$101:AN$101,LTA!J$105:AN$105)</f>
        <v>86.6</v>
      </c>
      <c r="U64" s="37">
        <f>SUMPRODUCT(LTA!J64:AN64,LTA!J$102:AN$102,LTA!J$105:AN$105)</f>
        <v>384.98090599999995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250.3</v>
      </c>
      <c r="Z64" s="34">
        <f>IEX!P64</f>
        <v>0</v>
      </c>
      <c r="AA64" s="75">
        <f>STOA!J64</f>
        <v>391.2</v>
      </c>
      <c r="AB64" s="75">
        <f>-STOA!P64</f>
        <v>0</v>
      </c>
      <c r="AC64">
        <f t="shared" si="0"/>
        <v>19.236318959639934</v>
      </c>
      <c r="AD64">
        <f t="shared" si="1"/>
        <v>2270.8016524260665</v>
      </c>
      <c r="AE64">
        <f>'IDT-1'!F64</f>
        <v>0</v>
      </c>
      <c r="AF64" s="24"/>
      <c r="AG64">
        <f t="shared" si="2"/>
        <v>2270.8016524260665</v>
      </c>
      <c r="AI64" s="34">
        <f>PXIL!J64</f>
        <v>0</v>
      </c>
      <c r="AJ64" s="34">
        <f>PXIL!P64</f>
        <v>0</v>
      </c>
      <c r="AK64" s="34">
        <f>RTM_IEX!J64</f>
        <v>117.91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3.8063850000000001</v>
      </c>
      <c r="E65">
        <f>GT_NG!T65</f>
        <v>10.078197249048872</v>
      </c>
      <c r="F65">
        <f>GT_Spot!T65</f>
        <v>0</v>
      </c>
      <c r="G65">
        <f>PPCL_NG!T65</f>
        <v>55.1</v>
      </c>
      <c r="H65">
        <f>PPCL_Spot!T65</f>
        <v>0</v>
      </c>
      <c r="I65">
        <f>Bawana_NG!T65</f>
        <v>69.607280965587279</v>
      </c>
      <c r="J65">
        <f>Bawana_RLNG!T65</f>
        <v>0</v>
      </c>
      <c r="K65">
        <f>Bawana_Spot!T65</f>
        <v>30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771.81245866421955</v>
      </c>
      <c r="P65" s="36">
        <v>75.327129082663205</v>
      </c>
      <c r="Q65" s="36">
        <v>26.74</v>
      </c>
      <c r="R65" s="38">
        <v>19.130000000000003</v>
      </c>
      <c r="S65" s="38">
        <v>0</v>
      </c>
      <c r="T65" s="37">
        <f>SUMPRODUCT(LTA!J65:AN65,LTA!J$101:AN$101,LTA!J$105:AN$105)</f>
        <v>81.7</v>
      </c>
      <c r="U65" s="37">
        <f>SUMPRODUCT(LTA!J65:AN65,LTA!J$102:AN$102,LTA!J$105:AN$105)</f>
        <v>378.51000399999998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259.95999999999998</v>
      </c>
      <c r="Z65" s="34">
        <f>IEX!P65</f>
        <v>0</v>
      </c>
      <c r="AA65" s="75">
        <f>STOA!J65</f>
        <v>391.2</v>
      </c>
      <c r="AB65" s="75">
        <f>-STOA!P65</f>
        <v>0</v>
      </c>
      <c r="AC65">
        <f t="shared" si="0"/>
        <v>19.105308221676754</v>
      </c>
      <c r="AD65">
        <f t="shared" si="1"/>
        <v>2255.3361467398418</v>
      </c>
      <c r="AE65">
        <f>'IDT-1'!F65</f>
        <v>0</v>
      </c>
      <c r="AF65" s="24"/>
      <c r="AG65">
        <f t="shared" si="2"/>
        <v>2255.3361467398418</v>
      </c>
      <c r="AI65" s="34">
        <f>PXIL!J65</f>
        <v>0</v>
      </c>
      <c r="AJ65" s="34">
        <f>PXIL!P65</f>
        <v>0</v>
      </c>
      <c r="AK65" s="34">
        <f>RTM_IEX!J65</f>
        <v>101.47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3.8063850000000001</v>
      </c>
      <c r="E66">
        <f>GT_NG!T66</f>
        <v>10.078197249048872</v>
      </c>
      <c r="F66">
        <f>GT_Spot!T66</f>
        <v>0</v>
      </c>
      <c r="G66">
        <f>PPCL_NG!T66</f>
        <v>55.1</v>
      </c>
      <c r="H66">
        <f>PPCL_Spot!T66</f>
        <v>0</v>
      </c>
      <c r="I66">
        <f>Bawana_NG!T66</f>
        <v>69.607280965587279</v>
      </c>
      <c r="J66">
        <f>Bawana_RLNG!T66</f>
        <v>0</v>
      </c>
      <c r="K66">
        <f>Bawana_Spot!T66</f>
        <v>30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771.83073312750423</v>
      </c>
      <c r="P66" s="36">
        <v>75.327129082663205</v>
      </c>
      <c r="Q66" s="36">
        <v>26.74</v>
      </c>
      <c r="R66" s="38">
        <v>19.059999999999999</v>
      </c>
      <c r="S66" s="38">
        <v>0</v>
      </c>
      <c r="T66" s="37">
        <f>SUMPRODUCT(LTA!J66:AN66,LTA!J$101:AN$101,LTA!J$105:AN$105)</f>
        <v>77.17</v>
      </c>
      <c r="U66" s="37">
        <f>SUMPRODUCT(LTA!J66:AN66,LTA!J$102:AN$102,LTA!J$105:AN$105)</f>
        <v>372.55519799999996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256.08999999999997</v>
      </c>
      <c r="Z66" s="34">
        <f>IEX!P66</f>
        <v>0</v>
      </c>
      <c r="AA66" s="75">
        <f>STOA!J66</f>
        <v>391.2</v>
      </c>
      <c r="AB66" s="75">
        <f>-STOA!P66</f>
        <v>0</v>
      </c>
      <c r="AC66">
        <f t="shared" si="0"/>
        <v>19.024949356768349</v>
      </c>
      <c r="AD66">
        <f t="shared" si="1"/>
        <v>2245.849974068035</v>
      </c>
      <c r="AE66">
        <f>'IDT-1'!F66</f>
        <v>0</v>
      </c>
      <c r="AF66" s="24"/>
      <c r="AG66">
        <f t="shared" si="2"/>
        <v>2245.849974068035</v>
      </c>
      <c r="AI66" s="34">
        <f>PXIL!J66</f>
        <v>0</v>
      </c>
      <c r="AJ66" s="34">
        <f>PXIL!P66</f>
        <v>0</v>
      </c>
      <c r="AK66" s="34">
        <f>RTM_IEX!J66</f>
        <v>106.31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3.8063850000000001</v>
      </c>
      <c r="E67">
        <f>GT_NG!T67</f>
        <v>10.078197249048872</v>
      </c>
      <c r="F67">
        <f>GT_Spot!T67</f>
        <v>0</v>
      </c>
      <c r="G67">
        <f>PPCL_NG!T67</f>
        <v>55.1</v>
      </c>
      <c r="H67">
        <f>PPCL_Spot!T67</f>
        <v>0</v>
      </c>
      <c r="I67">
        <f>Bawana_NG!T67</f>
        <v>69.607280965587279</v>
      </c>
      <c r="J67">
        <f>Bawana_RLNG!T67</f>
        <v>0</v>
      </c>
      <c r="K67">
        <f>Bawana_Spot!T67</f>
        <v>30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637.29240984825435</v>
      </c>
      <c r="P67" s="36">
        <v>75.327129082663205</v>
      </c>
      <c r="Q67" s="36">
        <v>26.74</v>
      </c>
      <c r="R67" s="38">
        <v>19.020000000000003</v>
      </c>
      <c r="S67" s="38">
        <v>0</v>
      </c>
      <c r="T67" s="37">
        <f>SUMPRODUCT(LTA!J67:AN67,LTA!J$101:AN$101,LTA!J$105:AN$105)</f>
        <v>69.14</v>
      </c>
      <c r="U67" s="37">
        <f>SUMPRODUCT(LTA!J67:AN67,LTA!J$102:AN$102,LTA!J$105:AN$105)</f>
        <v>366.9436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247.4</v>
      </c>
      <c r="Z67" s="34">
        <f>IEX!P67</f>
        <v>0</v>
      </c>
      <c r="AA67" s="75">
        <f>STOA!J67</f>
        <v>391.39</v>
      </c>
      <c r="AB67" s="75">
        <f>-STOA!P67</f>
        <v>0</v>
      </c>
      <c r="AC67">
        <f t="shared" si="0"/>
        <v>18.788070018022651</v>
      </c>
      <c r="AD67">
        <f t="shared" si="1"/>
        <v>2217.8869321275311</v>
      </c>
      <c r="AE67">
        <f>'IDT-1'!F67</f>
        <v>0</v>
      </c>
      <c r="AF67" s="24"/>
      <c r="AG67">
        <f t="shared" si="2"/>
        <v>2217.8869321275311</v>
      </c>
      <c r="AI67" s="34">
        <f>PXIL!J67</f>
        <v>0</v>
      </c>
      <c r="AJ67" s="34">
        <f>PXIL!P67</f>
        <v>0</v>
      </c>
      <c r="AK67" s="34">
        <f>RTM_IEX!J67</f>
        <v>234.83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3.8063850000000001</v>
      </c>
      <c r="E68">
        <f>GT_NG!T68</f>
        <v>10.078197249048872</v>
      </c>
      <c r="F68">
        <f>GT_Spot!T68</f>
        <v>0</v>
      </c>
      <c r="G68">
        <f>PPCL_NG!T68</f>
        <v>55.1</v>
      </c>
      <c r="H68">
        <f>PPCL_Spot!T68</f>
        <v>0</v>
      </c>
      <c r="I68">
        <f>Bawana_NG!T68</f>
        <v>69.607280965587279</v>
      </c>
      <c r="J68">
        <f>Bawana_RLNG!T68</f>
        <v>0</v>
      </c>
      <c r="K68">
        <f>Bawana_Spot!T68</f>
        <v>30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637.40240984825425</v>
      </c>
      <c r="P68" s="36">
        <v>75.327129082663205</v>
      </c>
      <c r="Q68" s="36">
        <v>26.74</v>
      </c>
      <c r="R68" s="38">
        <v>18.89</v>
      </c>
      <c r="S68" s="38">
        <v>0</v>
      </c>
      <c r="T68" s="37">
        <f>SUMPRODUCT(LTA!J68:AN68,LTA!J$101:AN$101,LTA!J$105:AN$105)</f>
        <v>61.3</v>
      </c>
      <c r="U68" s="37">
        <f>SUMPRODUCT(LTA!J68:AN68,LTA!J$102:AN$102,LTA!J$105:AN$105)</f>
        <v>360.03368599999999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231.94</v>
      </c>
      <c r="Z68" s="34">
        <f>IEX!P68</f>
        <v>0</v>
      </c>
      <c r="AA68" s="75">
        <f>STOA!J68</f>
        <v>391.39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18.631578740422647</v>
      </c>
      <c r="AD68">
        <f t="shared" ref="AD68:AD98" si="4">SUM(B68:AB68,AI68:AV68)-AC68</f>
        <v>2199.4135094051308</v>
      </c>
      <c r="AE68">
        <f>'IDT-1'!F68</f>
        <v>0</v>
      </c>
      <c r="AF68" s="24"/>
      <c r="AG68">
        <f t="shared" ref="AG68:AG98" si="5">SUM(AD68:AF68)</f>
        <v>2199.4135094051308</v>
      </c>
      <c r="AI68" s="34">
        <f>PXIL!J68</f>
        <v>0</v>
      </c>
      <c r="AJ68" s="34">
        <f>PXIL!P68</f>
        <v>0</v>
      </c>
      <c r="AK68" s="34">
        <f>RTM_IEX!J68</f>
        <v>246.43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3.8063850000000001</v>
      </c>
      <c r="E69">
        <f>GT_NG!T69</f>
        <v>10.078197249048872</v>
      </c>
      <c r="F69">
        <f>GT_Spot!T69</f>
        <v>0</v>
      </c>
      <c r="G69">
        <f>PPCL_NG!T69</f>
        <v>55.1</v>
      </c>
      <c r="H69">
        <f>PPCL_Spot!T69</f>
        <v>0</v>
      </c>
      <c r="I69">
        <f>Bawana_NG!T69</f>
        <v>69.607280965587279</v>
      </c>
      <c r="J69">
        <f>Bawana_RLNG!T69</f>
        <v>0</v>
      </c>
      <c r="K69">
        <f>Bawana_Spot!T69</f>
        <v>30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581.44190296807415</v>
      </c>
      <c r="P69" s="36">
        <v>75.327129082663205</v>
      </c>
      <c r="Q69" s="36">
        <v>26.74</v>
      </c>
      <c r="R69" s="38">
        <v>19.61</v>
      </c>
      <c r="S69" s="38">
        <v>0</v>
      </c>
      <c r="T69" s="37">
        <f>SUMPRODUCT(LTA!J69:AN69,LTA!J$101:AN$101,LTA!J$105:AN$105)</f>
        <v>54.480000000000004</v>
      </c>
      <c r="U69" s="37">
        <f>SUMPRODUCT(LTA!J69:AN69,LTA!J$102:AN$102,LTA!J$105:AN$105)</f>
        <v>357.65596399999998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221.31</v>
      </c>
      <c r="Z69" s="34">
        <f>IEX!P69</f>
        <v>0</v>
      </c>
      <c r="AA69" s="75">
        <f>STOA!J69</f>
        <v>391.39</v>
      </c>
      <c r="AB69" s="75">
        <f>-STOA!P69</f>
        <v>0</v>
      </c>
      <c r="AC69">
        <f t="shared" si="3"/>
        <v>18.342129617829134</v>
      </c>
      <c r="AD69">
        <f t="shared" si="4"/>
        <v>2165.2447296475443</v>
      </c>
      <c r="AE69">
        <f>'IDT-1'!F69</f>
        <v>0</v>
      </c>
      <c r="AF69" s="24"/>
      <c r="AG69">
        <f t="shared" si="5"/>
        <v>2165.2447296475443</v>
      </c>
      <c r="AI69" s="34">
        <f>PXIL!J69</f>
        <v>0</v>
      </c>
      <c r="AJ69" s="34">
        <f>PXIL!P69</f>
        <v>0</v>
      </c>
      <c r="AK69" s="34">
        <f>RTM_IEX!J69</f>
        <v>287.04000000000002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3.8063850000000001</v>
      </c>
      <c r="E70">
        <f>GT_NG!T70</f>
        <v>10.078197249048872</v>
      </c>
      <c r="F70">
        <f>GT_Spot!T70</f>
        <v>0</v>
      </c>
      <c r="G70">
        <f>PPCL_NG!T70</f>
        <v>55.1</v>
      </c>
      <c r="H70">
        <f>PPCL_Spot!T70</f>
        <v>0</v>
      </c>
      <c r="I70">
        <f>Bawana_NG!T70</f>
        <v>69.607280965587279</v>
      </c>
      <c r="J70">
        <f>Bawana_RLNG!T70</f>
        <v>0</v>
      </c>
      <c r="K70">
        <f>Bawana_Spot!T70</f>
        <v>30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599.42663046779842</v>
      </c>
      <c r="P70" s="36">
        <v>75.327129082663205</v>
      </c>
      <c r="Q70" s="36">
        <v>26.74</v>
      </c>
      <c r="R70" s="38">
        <v>19.61</v>
      </c>
      <c r="S70" s="38">
        <v>0</v>
      </c>
      <c r="T70" s="37">
        <f>SUMPRODUCT(LTA!J70:AN70,LTA!J$101:AN$101,LTA!J$105:AN$105)</f>
        <v>46.480000000000004</v>
      </c>
      <c r="U70" s="37">
        <f>SUMPRODUCT(LTA!J70:AN70,LTA!J$102:AN$102,LTA!J$105:AN$105)</f>
        <v>349.75306799999998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199.08</v>
      </c>
      <c r="Z70" s="34">
        <f>IEX!P70</f>
        <v>0</v>
      </c>
      <c r="AA70" s="75">
        <f>STOA!J70</f>
        <v>391.39</v>
      </c>
      <c r="AB70" s="75">
        <f>-STOA!P70</f>
        <v>0</v>
      </c>
      <c r="AC70">
        <f t="shared" si="3"/>
        <v>17.98606900242682</v>
      </c>
      <c r="AD70">
        <f t="shared" si="4"/>
        <v>2123.212621762671</v>
      </c>
      <c r="AE70">
        <f>'IDT-1'!F70</f>
        <v>0</v>
      </c>
      <c r="AF70" s="24"/>
      <c r="AG70">
        <f t="shared" si="5"/>
        <v>2123.212621762671</v>
      </c>
      <c r="AI70" s="34">
        <f>PXIL!J70</f>
        <v>0</v>
      </c>
      <c r="AJ70" s="34">
        <f>PXIL!P70</f>
        <v>0</v>
      </c>
      <c r="AK70" s="34">
        <f>RTM_IEX!J70</f>
        <v>264.8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3.8063850000000001</v>
      </c>
      <c r="E71">
        <f>GT_NG!T71</f>
        <v>10.078197249048872</v>
      </c>
      <c r="F71">
        <f>GT_Spot!T71</f>
        <v>0</v>
      </c>
      <c r="G71">
        <f>PPCL_NG!T71</f>
        <v>55.1</v>
      </c>
      <c r="H71">
        <f>PPCL_Spot!T71</f>
        <v>0</v>
      </c>
      <c r="I71">
        <f>Bawana_NG!T71</f>
        <v>69.607280965587279</v>
      </c>
      <c r="J71">
        <f>Bawana_RLNG!T71</f>
        <v>0</v>
      </c>
      <c r="K71">
        <f>Bawana_Spot!T71</f>
        <v>30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777.4535980686876</v>
      </c>
      <c r="P71" s="36">
        <v>75.327129082663205</v>
      </c>
      <c r="Q71" s="36">
        <v>26.74</v>
      </c>
      <c r="R71" s="38">
        <v>17.22</v>
      </c>
      <c r="S71" s="38">
        <v>0</v>
      </c>
      <c r="T71" s="37">
        <f>SUMPRODUCT(LTA!J71:AN71,LTA!J$101:AN$101,LTA!J$105:AN$105)</f>
        <v>38.519999999999996</v>
      </c>
      <c r="U71" s="37">
        <f>SUMPRODUCT(LTA!J71:AN71,LTA!J$102:AN$102,LTA!J$105:AN$105)</f>
        <v>342.853568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177.82</v>
      </c>
      <c r="Z71" s="34">
        <f>IEX!P71</f>
        <v>0</v>
      </c>
      <c r="AA71" s="75">
        <f>STOA!J71</f>
        <v>391.94</v>
      </c>
      <c r="AB71" s="75">
        <f>-STOA!P71</f>
        <v>0</v>
      </c>
      <c r="AC71">
        <f t="shared" si="3"/>
        <v>18.139767730274286</v>
      </c>
      <c r="AD71">
        <f t="shared" si="4"/>
        <v>2141.3563906357126</v>
      </c>
      <c r="AE71">
        <f>'IDT-1'!F71</f>
        <v>0</v>
      </c>
      <c r="AF71" s="24"/>
      <c r="AG71">
        <f t="shared" si="5"/>
        <v>2141.3563906357126</v>
      </c>
      <c r="AI71" s="34">
        <f>PXIL!J71</f>
        <v>0</v>
      </c>
      <c r="AJ71" s="34">
        <f>PXIL!P71</f>
        <v>0</v>
      </c>
      <c r="AK71" s="34">
        <f>RTM_IEX!J71</f>
        <v>143.03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3.8063850000000001</v>
      </c>
      <c r="E72">
        <f>GT_NG!T72</f>
        <v>10.078197249048872</v>
      </c>
      <c r="F72">
        <f>GT_Spot!T72</f>
        <v>0</v>
      </c>
      <c r="G72">
        <f>PPCL_NG!T72</f>
        <v>55.1</v>
      </c>
      <c r="H72">
        <f>PPCL_Spot!T72</f>
        <v>0</v>
      </c>
      <c r="I72">
        <f>Bawana_NG!T72</f>
        <v>69.607280965587279</v>
      </c>
      <c r="J72">
        <f>Bawana_RLNG!T72</f>
        <v>0</v>
      </c>
      <c r="K72">
        <f>Bawana_Spot!T72</f>
        <v>30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777.45357705094602</v>
      </c>
      <c r="P72" s="36">
        <v>75.327129082663205</v>
      </c>
      <c r="Q72" s="36">
        <v>26.74</v>
      </c>
      <c r="R72" s="38">
        <v>13.19</v>
      </c>
      <c r="S72" s="38">
        <v>0</v>
      </c>
      <c r="T72" s="37">
        <f>SUMPRODUCT(LTA!J72:AN72,LTA!J$101:AN$101,LTA!J$105:AN$105)</f>
        <v>31.63</v>
      </c>
      <c r="U72" s="37">
        <f>SUMPRODUCT(LTA!J72:AN72,LTA!J$102:AN$102,LTA!J$105:AN$105)</f>
        <v>335.76390799999996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154.62</v>
      </c>
      <c r="Z72" s="34">
        <f>IEX!P72</f>
        <v>0</v>
      </c>
      <c r="AA72" s="75">
        <f>STOA!J72</f>
        <v>391.94</v>
      </c>
      <c r="AB72" s="75">
        <f>-STOA!P72</f>
        <v>0</v>
      </c>
      <c r="AC72">
        <f t="shared" si="3"/>
        <v>17.761014409725259</v>
      </c>
      <c r="AD72">
        <f t="shared" si="4"/>
        <v>2096.6454629385203</v>
      </c>
      <c r="AE72">
        <f>'IDT-1'!F72</f>
        <v>0</v>
      </c>
      <c r="AF72" s="24"/>
      <c r="AG72">
        <f t="shared" si="5"/>
        <v>2096.6454629385203</v>
      </c>
      <c r="AI72" s="34">
        <f>PXIL!J72</f>
        <v>0</v>
      </c>
      <c r="AJ72" s="34">
        <f>PXIL!P72</f>
        <v>0</v>
      </c>
      <c r="AK72" s="34">
        <f>RTM_IEX!J72</f>
        <v>139.15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3.8063850000000001</v>
      </c>
      <c r="E73">
        <f>GT_NG!T73</f>
        <v>10.078197249048872</v>
      </c>
      <c r="F73">
        <f>GT_Spot!T73</f>
        <v>0</v>
      </c>
      <c r="G73">
        <f>PPCL_NG!T73</f>
        <v>55.1</v>
      </c>
      <c r="H73">
        <f>PPCL_Spot!T73</f>
        <v>0</v>
      </c>
      <c r="I73">
        <f>Bawana_NG!T73</f>
        <v>69.607280965587279</v>
      </c>
      <c r="J73">
        <f>Bawana_RLNG!T73</f>
        <v>0</v>
      </c>
      <c r="K73">
        <f>Bawana_Spot!T73</f>
        <v>30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775.18392622960346</v>
      </c>
      <c r="P73" s="36">
        <v>75.327129082663205</v>
      </c>
      <c r="Q73" s="36">
        <v>26.74</v>
      </c>
      <c r="R73" s="38">
        <v>8.36</v>
      </c>
      <c r="S73" s="38">
        <v>0</v>
      </c>
      <c r="T73" s="37">
        <f>SUMPRODUCT(LTA!J73:AN73,LTA!J$101:AN$101,LTA!J$105:AN$105)</f>
        <v>23.75</v>
      </c>
      <c r="U73" s="37">
        <f>SUMPRODUCT(LTA!J73:AN73,LTA!J$102:AN$102,LTA!J$105:AN$105)</f>
        <v>329.06840599999998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122.73</v>
      </c>
      <c r="Z73" s="34">
        <f>IEX!P73</f>
        <v>0</v>
      </c>
      <c r="AA73" s="75">
        <f>STOA!J73</f>
        <v>391.94</v>
      </c>
      <c r="AB73" s="75">
        <f>-STOA!P73</f>
        <v>0</v>
      </c>
      <c r="AC73">
        <f t="shared" si="3"/>
        <v>17.246219126025981</v>
      </c>
      <c r="AD73">
        <f t="shared" si="4"/>
        <v>2035.8751054008762</v>
      </c>
      <c r="AE73">
        <f>'IDT-1'!F73</f>
        <v>0</v>
      </c>
      <c r="AF73" s="24"/>
      <c r="AG73">
        <f t="shared" si="5"/>
        <v>2035.8751054008762</v>
      </c>
      <c r="AI73" s="34">
        <f>PXIL!J73</f>
        <v>0</v>
      </c>
      <c r="AJ73" s="34">
        <f>PXIL!P73</f>
        <v>0</v>
      </c>
      <c r="AK73" s="34">
        <f>RTM_IEX!J73</f>
        <v>131.43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3.8063850000000001</v>
      </c>
      <c r="E74">
        <f>GT_NG!T74</f>
        <v>10.078197249048872</v>
      </c>
      <c r="F74">
        <f>GT_Spot!T74</f>
        <v>0</v>
      </c>
      <c r="G74">
        <f>PPCL_NG!T74</f>
        <v>55.1</v>
      </c>
      <c r="H74">
        <f>PPCL_Spot!T74</f>
        <v>0</v>
      </c>
      <c r="I74">
        <f>Bawana_NG!T74</f>
        <v>69.607280965587279</v>
      </c>
      <c r="J74">
        <f>Bawana_RLNG!T74</f>
        <v>0</v>
      </c>
      <c r="K74">
        <f>Bawana_Spot!T74</f>
        <v>30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777.80744900188438</v>
      </c>
      <c r="P74" s="36">
        <v>75.327129082663205</v>
      </c>
      <c r="Q74" s="36">
        <v>26.74</v>
      </c>
      <c r="R74" s="38">
        <v>4.91</v>
      </c>
      <c r="S74" s="38">
        <v>0</v>
      </c>
      <c r="T74" s="37">
        <f>SUMPRODUCT(LTA!J74:AN74,LTA!J$101:AN$101,LTA!J$105:AN$105)</f>
        <v>15.879999999999999</v>
      </c>
      <c r="U74" s="37">
        <f>SUMPRODUCT(LTA!J74:AN74,LTA!J$102:AN$102,LTA!J$105:AN$105)</f>
        <v>322.762744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90.84</v>
      </c>
      <c r="Z74" s="34">
        <f>IEX!P74</f>
        <v>0</v>
      </c>
      <c r="AA74" s="75">
        <f>STOA!J74</f>
        <v>391.94</v>
      </c>
      <c r="AB74" s="75">
        <f>-STOA!P74</f>
        <v>0</v>
      </c>
      <c r="AC74">
        <f t="shared" si="3"/>
        <v>16.771181156513144</v>
      </c>
      <c r="AD74">
        <f t="shared" si="4"/>
        <v>1979.7980041426706</v>
      </c>
      <c r="AE74">
        <f>'IDT-1'!F74</f>
        <v>0</v>
      </c>
      <c r="AF74" s="24"/>
      <c r="AG74">
        <f t="shared" si="5"/>
        <v>1979.7980041426706</v>
      </c>
      <c r="AI74" s="34">
        <f>PXIL!J74</f>
        <v>0</v>
      </c>
      <c r="AJ74" s="34">
        <f>PXIL!P74</f>
        <v>0</v>
      </c>
      <c r="AK74" s="34">
        <f>RTM_IEX!J74</f>
        <v>121.77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3.8695740000000001</v>
      </c>
      <c r="E75">
        <f>GT_NG!T75</f>
        <v>10.166344746853964</v>
      </c>
      <c r="F75">
        <f>GT_Spot!T75</f>
        <v>0</v>
      </c>
      <c r="G75">
        <f>PPCL_NG!T75</f>
        <v>54.95</v>
      </c>
      <c r="H75">
        <f>PPCL_Spot!T75</f>
        <v>0</v>
      </c>
      <c r="I75">
        <f>Bawana_NG!T75</f>
        <v>69.607280965587279</v>
      </c>
      <c r="J75">
        <f>Bawana_RLNG!T75</f>
        <v>0</v>
      </c>
      <c r="K75">
        <f>Bawana_Spot!T75</f>
        <v>30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782.74777328526056</v>
      </c>
      <c r="P75" s="36">
        <v>75.327129082663205</v>
      </c>
      <c r="Q75" s="36">
        <v>26.74</v>
      </c>
      <c r="R75" s="38">
        <v>0</v>
      </c>
      <c r="S75" s="38">
        <v>0</v>
      </c>
      <c r="T75" s="37">
        <f>SUMPRODUCT(LTA!J75:AN75,LTA!J$101:AN$101,LTA!J$105:AN$105)</f>
        <v>7.17</v>
      </c>
      <c r="U75" s="37">
        <f>SUMPRODUCT(LTA!J75:AN75,LTA!J$102:AN$102,LTA!J$105:AN$105)</f>
        <v>321.81092000000001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57.02</v>
      </c>
      <c r="Z75" s="34">
        <f>IEX!P75</f>
        <v>0</v>
      </c>
      <c r="AA75" s="75">
        <f>STOA!J75</f>
        <v>392.21999999999997</v>
      </c>
      <c r="AB75" s="75">
        <f>-STOA!P75</f>
        <v>0</v>
      </c>
      <c r="AC75">
        <f t="shared" si="3"/>
        <v>16.619643785475066</v>
      </c>
      <c r="AD75">
        <f t="shared" si="4"/>
        <v>1961.9093782948901</v>
      </c>
      <c r="AE75">
        <f>'IDT-1'!F75</f>
        <v>0</v>
      </c>
      <c r="AF75" s="24"/>
      <c r="AG75">
        <f t="shared" si="5"/>
        <v>1961.9093782948901</v>
      </c>
      <c r="AI75" s="34">
        <f>PXIL!J75</f>
        <v>0</v>
      </c>
      <c r="AJ75" s="34">
        <f>PXIL!P75</f>
        <v>0</v>
      </c>
      <c r="AK75" s="34">
        <f>RTM_IEX!J75</f>
        <v>146.9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3.8695740000000001</v>
      </c>
      <c r="E76">
        <f>GT_NG!T76</f>
        <v>10.166344746853964</v>
      </c>
      <c r="F76">
        <f>GT_Spot!T76</f>
        <v>0</v>
      </c>
      <c r="G76">
        <f>PPCL_NG!T76</f>
        <v>54.95</v>
      </c>
      <c r="H76">
        <f>PPCL_Spot!T76</f>
        <v>0</v>
      </c>
      <c r="I76">
        <f>Bawana_NG!T76</f>
        <v>69.607280965587279</v>
      </c>
      <c r="J76">
        <f>Bawana_RLNG!T76</f>
        <v>0</v>
      </c>
      <c r="K76">
        <f>Bawana_Spot!T76</f>
        <v>30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786.2437829479361</v>
      </c>
      <c r="P76" s="36">
        <v>75.327129082663205</v>
      </c>
      <c r="Q76" s="36">
        <v>26.74</v>
      </c>
      <c r="R76" s="38">
        <v>0</v>
      </c>
      <c r="S76" s="38">
        <v>0</v>
      </c>
      <c r="T76" s="37">
        <f>SUMPRODUCT(LTA!J76:AN76,LTA!J$101:AN$101,LTA!J$105:AN$105)</f>
        <v>4.54</v>
      </c>
      <c r="U76" s="37">
        <f>SUMPRODUCT(LTA!J76:AN76,LTA!J$102:AN$102,LTA!J$105:AN$105)</f>
        <v>317.54217199999999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23.19</v>
      </c>
      <c r="Z76" s="34">
        <f>IEX!P76</f>
        <v>0</v>
      </c>
      <c r="AA76" s="75">
        <f>STOA!J76</f>
        <v>392.21999999999997</v>
      </c>
      <c r="AB76" s="75">
        <f>-STOA!P76</f>
        <v>0</v>
      </c>
      <c r="AC76">
        <f t="shared" si="3"/>
        <v>16.282444783441541</v>
      </c>
      <c r="AD76">
        <f t="shared" si="4"/>
        <v>1922.103838959599</v>
      </c>
      <c r="AE76">
        <f>'IDT-1'!F76</f>
        <v>0</v>
      </c>
      <c r="AF76" s="24"/>
      <c r="AG76">
        <f t="shared" si="5"/>
        <v>1922.103838959599</v>
      </c>
      <c r="AI76" s="34">
        <f>PXIL!J76</f>
        <v>0</v>
      </c>
      <c r="AJ76" s="34">
        <f>PXIL!P76</f>
        <v>0</v>
      </c>
      <c r="AK76" s="34">
        <f>RTM_IEX!J76</f>
        <v>143.99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3.8695740000000001</v>
      </c>
      <c r="E77">
        <f>GT_NG!T77</f>
        <v>10.166344746853964</v>
      </c>
      <c r="F77">
        <f>GT_Spot!T77</f>
        <v>0</v>
      </c>
      <c r="G77">
        <f>PPCL_NG!T77</f>
        <v>54.95</v>
      </c>
      <c r="H77">
        <f>PPCL_Spot!T77</f>
        <v>0</v>
      </c>
      <c r="I77">
        <f>Bawana_NG!T77</f>
        <v>69.607280965587279</v>
      </c>
      <c r="J77">
        <f>Bawana_RLNG!T77</f>
        <v>0</v>
      </c>
      <c r="K77">
        <f>Bawana_Spot!T77</f>
        <v>30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783.52762004250451</v>
      </c>
      <c r="P77" s="36">
        <v>75.327129082663205</v>
      </c>
      <c r="Q77" s="36">
        <v>26.74</v>
      </c>
      <c r="R77" s="38">
        <v>0</v>
      </c>
      <c r="S77" s="38">
        <v>0</v>
      </c>
      <c r="T77" s="37">
        <f>SUMPRODUCT(LTA!J77:AN77,LTA!J$101:AN$101,LTA!J$105:AN$105)</f>
        <v>1.94</v>
      </c>
      <c r="U77" s="37">
        <f>SUMPRODUCT(LTA!J77:AN77,LTA!J$102:AN$102,LTA!J$105:AN$105)</f>
        <v>314.023866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392.21999999999997</v>
      </c>
      <c r="AB77" s="75">
        <f>-STOA!P77</f>
        <v>0</v>
      </c>
      <c r="AC77">
        <f t="shared" si="3"/>
        <v>16.062159244635914</v>
      </c>
      <c r="AD77">
        <f t="shared" si="4"/>
        <v>1896.099655592973</v>
      </c>
      <c r="AE77">
        <f>'IDT-1'!F77</f>
        <v>0</v>
      </c>
      <c r="AF77" s="24"/>
      <c r="AG77">
        <f t="shared" si="5"/>
        <v>1896.099655592973</v>
      </c>
      <c r="AI77" s="34">
        <f>PXIL!J77</f>
        <v>0</v>
      </c>
      <c r="AJ77" s="34">
        <f>PXIL!P77</f>
        <v>0</v>
      </c>
      <c r="AK77" s="34">
        <f>RTM_IEX!J77</f>
        <v>149.79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3.8695740000000001</v>
      </c>
      <c r="E78">
        <f>GT_NG!T78</f>
        <v>10.166344746853964</v>
      </c>
      <c r="F78">
        <f>GT_Spot!T78</f>
        <v>0</v>
      </c>
      <c r="G78">
        <f>PPCL_NG!T78</f>
        <v>54.95</v>
      </c>
      <c r="H78">
        <f>PPCL_Spot!T78</f>
        <v>0</v>
      </c>
      <c r="I78">
        <f>Bawana_NG!T78</f>
        <v>69.607280965587279</v>
      </c>
      <c r="J78">
        <f>Bawana_RLNG!T78</f>
        <v>0</v>
      </c>
      <c r="K78">
        <f>Bawana_Spot!T78</f>
        <v>30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793.31527676626763</v>
      </c>
      <c r="P78" s="36">
        <v>75.327129082663205</v>
      </c>
      <c r="Q78" s="36">
        <v>26.74</v>
      </c>
      <c r="R78" s="38">
        <v>0</v>
      </c>
      <c r="S78" s="38">
        <v>0</v>
      </c>
      <c r="T78" s="37">
        <f>SUMPRODUCT(LTA!J78:AN78,LTA!J$101:AN$101,LTA!J$105:AN$105)</f>
        <v>0.47</v>
      </c>
      <c r="U78" s="37">
        <f>SUMPRODUCT(LTA!J78:AN78,LTA!J$102:AN$102,LTA!J$105:AN$105)</f>
        <v>312.09415799999999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392.21999999999997</v>
      </c>
      <c r="AB78" s="75">
        <f>-STOA!P78</f>
        <v>0</v>
      </c>
      <c r="AC78">
        <f t="shared" si="3"/>
        <v>15.831730013915525</v>
      </c>
      <c r="AD78">
        <f t="shared" si="4"/>
        <v>1868.8980335474566</v>
      </c>
      <c r="AE78">
        <f>'IDT-1'!F78</f>
        <v>0</v>
      </c>
      <c r="AF78" s="24"/>
      <c r="AG78">
        <f t="shared" si="5"/>
        <v>1868.8980335474566</v>
      </c>
      <c r="AI78" s="34">
        <f>PXIL!J78</f>
        <v>0</v>
      </c>
      <c r="AJ78" s="34">
        <f>PXIL!P78</f>
        <v>0</v>
      </c>
      <c r="AK78" s="34">
        <f>RTM_IEX!J78</f>
        <v>115.97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3.8695740000000001</v>
      </c>
      <c r="E79">
        <f>GT_NG!T79</f>
        <v>10.166344746853964</v>
      </c>
      <c r="F79">
        <f>GT_Spot!T79</f>
        <v>0</v>
      </c>
      <c r="G79">
        <f>PPCL_NG!T79</f>
        <v>54.95</v>
      </c>
      <c r="H79">
        <f>PPCL_Spot!T79</f>
        <v>0</v>
      </c>
      <c r="I79">
        <f>Bawana_NG!T79</f>
        <v>69.607460045245574</v>
      </c>
      <c r="J79">
        <f>Bawana_RLNG!T79</f>
        <v>0</v>
      </c>
      <c r="K79">
        <f>Bawana_Spot!T79</f>
        <v>29.999909101927035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805.57309295229629</v>
      </c>
      <c r="P79" s="36">
        <v>75.327129082663205</v>
      </c>
      <c r="Q79" s="36">
        <v>26.74</v>
      </c>
      <c r="R79" s="38">
        <v>0</v>
      </c>
      <c r="S79" s="38">
        <v>0</v>
      </c>
      <c r="T79" s="37">
        <f>SUMPRODUCT(LTA!J79:AN79,LTA!J$101:AN$101,LTA!J$105:AN$105)</f>
        <v>0.08</v>
      </c>
      <c r="U79" s="37">
        <f>SUMPRODUCT(LTA!J79:AN79,LTA!J$102:AN$102,LTA!J$105:AN$105)</f>
        <v>312.74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585.03</v>
      </c>
      <c r="AB79" s="75">
        <f>-STOA!P79</f>
        <v>0</v>
      </c>
      <c r="AC79">
        <f t="shared" si="3"/>
        <v>17.361647994093278</v>
      </c>
      <c r="AD79">
        <f t="shared" si="4"/>
        <v>1864.7218619348928</v>
      </c>
      <c r="AE79">
        <f>'IDT-1'!F79</f>
        <v>0</v>
      </c>
      <c r="AF79" s="24"/>
      <c r="AG79">
        <f t="shared" si="5"/>
        <v>1864.7218619348928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-92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3.8695740000000001</v>
      </c>
      <c r="E80">
        <f>GT_NG!T80</f>
        <v>10.166344746853964</v>
      </c>
      <c r="F80">
        <f>GT_Spot!T80</f>
        <v>0</v>
      </c>
      <c r="G80">
        <f>PPCL_NG!T80</f>
        <v>54.95</v>
      </c>
      <c r="H80">
        <f>PPCL_Spot!T80</f>
        <v>0</v>
      </c>
      <c r="I80">
        <f>Bawana_NG!T80</f>
        <v>69.607460045245574</v>
      </c>
      <c r="J80">
        <f>Bawana_RLNG!T80</f>
        <v>0</v>
      </c>
      <c r="K80">
        <f>Bawana_Spot!T80</f>
        <v>29.999909101927035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805.57480556138421</v>
      </c>
      <c r="P80" s="36">
        <v>75.327129082663205</v>
      </c>
      <c r="Q80" s="36">
        <v>26.74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312.74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585.03</v>
      </c>
      <c r="AB80" s="75">
        <f>-STOA!P80</f>
        <v>0</v>
      </c>
      <c r="AC80">
        <f t="shared" si="3"/>
        <v>17.394875010909175</v>
      </c>
      <c r="AD80">
        <f t="shared" si="4"/>
        <v>1860.610347527165</v>
      </c>
      <c r="AE80">
        <f>'IDT-1'!F80</f>
        <v>0</v>
      </c>
      <c r="AF80" s="24"/>
      <c r="AG80">
        <f t="shared" si="5"/>
        <v>1860.610347527165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-96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3.8695740000000001</v>
      </c>
      <c r="E81">
        <f>GT_NG!T81</f>
        <v>10.166344746853964</v>
      </c>
      <c r="F81">
        <f>GT_Spot!T81</f>
        <v>0</v>
      </c>
      <c r="G81">
        <f>PPCL_NG!T81</f>
        <v>54.95</v>
      </c>
      <c r="H81">
        <f>PPCL_Spot!T81</f>
        <v>0</v>
      </c>
      <c r="I81">
        <f>Bawana_NG!T81</f>
        <v>69.607549461381396</v>
      </c>
      <c r="J81">
        <f>Bawana_RLNG!T81</f>
        <v>0</v>
      </c>
      <c r="K81">
        <f>Bawana_Spot!T81</f>
        <v>30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808.04574627127192</v>
      </c>
      <c r="P81" s="36">
        <v>75.327129082663205</v>
      </c>
      <c r="Q81" s="36">
        <v>26.74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312.74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585.03</v>
      </c>
      <c r="AB81" s="75">
        <f>-STOA!P81</f>
        <v>0</v>
      </c>
      <c r="AC81">
        <f t="shared" si="3"/>
        <v>17.373276638887134</v>
      </c>
      <c r="AD81">
        <f t="shared" si="4"/>
        <v>1868.1030669232834</v>
      </c>
      <c r="AE81">
        <f>'IDT-1'!F81</f>
        <v>0</v>
      </c>
      <c r="AF81" s="24"/>
      <c r="AG81">
        <f t="shared" si="5"/>
        <v>1868.1030669232834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-91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3.8695740000000001</v>
      </c>
      <c r="E82">
        <f>GT_NG!T82</f>
        <v>10.166344746853964</v>
      </c>
      <c r="F82">
        <f>GT_Spot!T82</f>
        <v>0</v>
      </c>
      <c r="G82">
        <f>PPCL_NG!T82</f>
        <v>54.95</v>
      </c>
      <c r="H82">
        <f>PPCL_Spot!T82</f>
        <v>0</v>
      </c>
      <c r="I82">
        <f>Bawana_NG!T82</f>
        <v>69.607549461381396</v>
      </c>
      <c r="J82">
        <f>Bawana_RLNG!T82</f>
        <v>0</v>
      </c>
      <c r="K82">
        <f>Bawana_Spot!T82</f>
        <v>30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805.57706017433736</v>
      </c>
      <c r="P82" s="36">
        <v>75.327129082663205</v>
      </c>
      <c r="Q82" s="36">
        <v>26.74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312.74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585.03</v>
      </c>
      <c r="AB82" s="75">
        <f>-STOA!P82</f>
        <v>0</v>
      </c>
      <c r="AC82">
        <f t="shared" si="3"/>
        <v>17.293241571598664</v>
      </c>
      <c r="AD82">
        <f t="shared" si="4"/>
        <v>1872.7144158936374</v>
      </c>
      <c r="AE82">
        <f>'IDT-1'!F82</f>
        <v>0</v>
      </c>
      <c r="AF82" s="24"/>
      <c r="AG82">
        <f t="shared" si="5"/>
        <v>1872.7144158936374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-84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3.8695740000000001</v>
      </c>
      <c r="E83">
        <f>GT_NG!T83</f>
        <v>10.166344746853964</v>
      </c>
      <c r="F83">
        <f>GT_Spot!T83</f>
        <v>0</v>
      </c>
      <c r="G83">
        <f>PPCL_NG!T83</f>
        <v>55.91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29.999928407789231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805.57706017433736</v>
      </c>
      <c r="P83" s="36">
        <v>75.327129082663205</v>
      </c>
      <c r="Q83" s="36">
        <v>26.74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314.37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681.86</v>
      </c>
      <c r="AB83" s="75">
        <f>-STOA!P83</f>
        <v>0</v>
      </c>
      <c r="AC83">
        <f t="shared" si="3"/>
        <v>18.780645859675879</v>
      </c>
      <c r="AD83">
        <f t="shared" si="4"/>
        <v>1893.6466715175554</v>
      </c>
      <c r="AE83">
        <f>'IDT-1'!F83</f>
        <v>0</v>
      </c>
      <c r="AF83" s="24"/>
      <c r="AG83">
        <f t="shared" si="5"/>
        <v>1893.6466715175554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-161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3.8695740000000001</v>
      </c>
      <c r="E84">
        <f>GT_NG!T84</f>
        <v>10.166344746853964</v>
      </c>
      <c r="F84">
        <f>GT_Spot!T84</f>
        <v>0</v>
      </c>
      <c r="G84">
        <f>PPCL_NG!T84</f>
        <v>55.91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29.999933634191663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808.04574627127192</v>
      </c>
      <c r="P84" s="36">
        <v>75.327129082663205</v>
      </c>
      <c r="Q84" s="36">
        <v>26.74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314.37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681.86</v>
      </c>
      <c r="AB84" s="75">
        <f>-STOA!P84</f>
        <v>0</v>
      </c>
      <c r="AC84">
        <f t="shared" si="3"/>
        <v>18.750555920442579</v>
      </c>
      <c r="AD84">
        <f t="shared" si="4"/>
        <v>1902.1454527801259</v>
      </c>
      <c r="AE84">
        <f>'IDT-1'!F84</f>
        <v>0</v>
      </c>
      <c r="AF84" s="24"/>
      <c r="AG84">
        <f t="shared" si="5"/>
        <v>1902.1454527801259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-155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3.8695740000000001</v>
      </c>
      <c r="E85">
        <f>GT_NG!T85</f>
        <v>10.166344746853964</v>
      </c>
      <c r="F85">
        <f>GT_Spot!T85</f>
        <v>0</v>
      </c>
      <c r="G85">
        <f>PPCL_NG!T85</f>
        <v>55.91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29.99993507055666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795.86385192893363</v>
      </c>
      <c r="P85" s="36">
        <v>75.327129082663205</v>
      </c>
      <c r="Q85" s="36">
        <v>26.74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314.04000000000002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681.86</v>
      </c>
      <c r="AB85" s="75">
        <f>-STOA!P85</f>
        <v>0</v>
      </c>
      <c r="AC85">
        <f t="shared" si="3"/>
        <v>18.416734761460397</v>
      </c>
      <c r="AD85">
        <f t="shared" si="4"/>
        <v>1916.9673810331344</v>
      </c>
      <c r="AE85">
        <f>'IDT-1'!F85</f>
        <v>0</v>
      </c>
      <c r="AF85" s="24"/>
      <c r="AG85">
        <f t="shared" si="5"/>
        <v>1916.9673810331344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-128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3.8695740000000001</v>
      </c>
      <c r="E86">
        <f>GT_NG!T86</f>
        <v>10.166344746853964</v>
      </c>
      <c r="F86">
        <f>GT_Spot!T86</f>
        <v>0</v>
      </c>
      <c r="G86">
        <f>PPCL_NG!T86</f>
        <v>55.91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29.999942422846615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786.78398162813437</v>
      </c>
      <c r="P86" s="36">
        <v>75.327129082663205</v>
      </c>
      <c r="Q86" s="36">
        <v>26.74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313.71000000000004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681.86</v>
      </c>
      <c r="AB86" s="75">
        <f>-STOA!P86</f>
        <v>0</v>
      </c>
      <c r="AC86">
        <f t="shared" si="3"/>
        <v>18.176739915920024</v>
      </c>
      <c r="AD86">
        <f t="shared" si="4"/>
        <v>1926.7975129301656</v>
      </c>
      <c r="AE86">
        <f>'IDT-1'!F86</f>
        <v>0</v>
      </c>
      <c r="AF86" s="24"/>
      <c r="AG86">
        <f t="shared" si="5"/>
        <v>1926.7975129301656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-109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3.8695740000000001</v>
      </c>
      <c r="E87">
        <f>GT_NG!T87</f>
        <v>10.166344746853964</v>
      </c>
      <c r="F87">
        <f>GT_Spot!T87</f>
        <v>0</v>
      </c>
      <c r="G87">
        <f>PPCL_NG!T87</f>
        <v>55.91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30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786.78398162813437</v>
      </c>
      <c r="P87" s="36">
        <v>75.327129082663205</v>
      </c>
      <c r="Q87" s="36">
        <v>26.74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313.84000000000003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681.86</v>
      </c>
      <c r="AB87" s="75">
        <f>-STOA!P87</f>
        <v>0</v>
      </c>
      <c r="AC87">
        <f t="shared" si="3"/>
        <v>18.237130503642341</v>
      </c>
      <c r="AD87">
        <f t="shared" si="4"/>
        <v>1919.8671799195965</v>
      </c>
      <c r="AE87">
        <f>'IDT-1'!F87</f>
        <v>0</v>
      </c>
      <c r="AF87" s="24"/>
      <c r="AG87">
        <f t="shared" si="5"/>
        <v>1919.8671799195965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-116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3.8695740000000001</v>
      </c>
      <c r="E88">
        <f>GT_NG!T88</f>
        <v>10.166344746853964</v>
      </c>
      <c r="F88">
        <f>GT_Spot!T88</f>
        <v>0</v>
      </c>
      <c r="G88">
        <f>PPCL_NG!T88</f>
        <v>55.91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29.999946623016157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783.68867963429136</v>
      </c>
      <c r="P88" s="36">
        <v>75.327129082663205</v>
      </c>
      <c r="Q88" s="36">
        <v>26.74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313.51000000000005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681.86</v>
      </c>
      <c r="AB88" s="75">
        <f>-STOA!P88</f>
        <v>0</v>
      </c>
      <c r="AC88">
        <f t="shared" si="3"/>
        <v>17.69161689730916</v>
      </c>
      <c r="AD88">
        <f t="shared" si="4"/>
        <v>1977.9873381551031</v>
      </c>
      <c r="AE88">
        <f>'IDT-1'!F88</f>
        <v>0</v>
      </c>
      <c r="AF88" s="24"/>
      <c r="AG88">
        <f t="shared" si="5"/>
        <v>1977.9873381551031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-55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3.8695740000000001</v>
      </c>
      <c r="E89">
        <f>GT_NG!T89</f>
        <v>10.166344746853964</v>
      </c>
      <c r="F89">
        <f>GT_Spot!T89</f>
        <v>0</v>
      </c>
      <c r="G89">
        <f>PPCL_NG!T89</f>
        <v>55.91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70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815.50024863429132</v>
      </c>
      <c r="P89" s="36">
        <v>75.327129082663205</v>
      </c>
      <c r="Q89" s="36">
        <v>26.74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311.64000000000004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681.86</v>
      </c>
      <c r="AB89" s="75">
        <f>-STOA!P89</f>
        <v>0</v>
      </c>
      <c r="AC89">
        <f t="shared" si="3"/>
        <v>18.177472632577157</v>
      </c>
      <c r="AD89">
        <f t="shared" si="4"/>
        <v>2059.4431047968192</v>
      </c>
      <c r="AE89">
        <f>'IDT-1'!F89</f>
        <v>0</v>
      </c>
      <c r="AF89" s="24"/>
      <c r="AG89">
        <f t="shared" si="5"/>
        <v>2059.4431047968192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-43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3.8695740000000001</v>
      </c>
      <c r="E90">
        <f>GT_NG!T90</f>
        <v>10.166344746853964</v>
      </c>
      <c r="F90">
        <f>GT_Spot!T90</f>
        <v>0</v>
      </c>
      <c r="G90">
        <f>PPCL_NG!T90</f>
        <v>55.91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70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831.96137338423966</v>
      </c>
      <c r="P90" s="36">
        <v>75.327129082663205</v>
      </c>
      <c r="Q90" s="36">
        <v>26.74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311.14000000000004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681.86</v>
      </c>
      <c r="AB90" s="75">
        <f>-STOA!P90</f>
        <v>0</v>
      </c>
      <c r="AC90">
        <f t="shared" si="3"/>
        <v>17.955757456031382</v>
      </c>
      <c r="AD90">
        <f t="shared" si="4"/>
        <v>2117.6259447233133</v>
      </c>
      <c r="AE90">
        <f>'IDT-1'!F90</f>
        <v>0</v>
      </c>
      <c r="AF90" s="24"/>
      <c r="AG90">
        <f t="shared" si="5"/>
        <v>2117.6259447233133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3.8695740000000001</v>
      </c>
      <c r="E91">
        <f>GT_NG!T91</f>
        <v>7.8466957787481801</v>
      </c>
      <c r="F91">
        <f>GT_Spot!T91</f>
        <v>0</v>
      </c>
      <c r="G91">
        <f>PPCL_NG!T91</f>
        <v>55.91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70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848.82068728730508</v>
      </c>
      <c r="P91" s="36">
        <v>75.327129082663205</v>
      </c>
      <c r="Q91" s="36">
        <v>26.74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310.20999999999998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681.58</v>
      </c>
      <c r="AB91" s="75">
        <f>-STOA!P91</f>
        <v>0</v>
      </c>
      <c r="AC91">
        <f t="shared" si="3"/>
        <v>18.118055483760156</v>
      </c>
      <c r="AD91">
        <f t="shared" si="4"/>
        <v>2138.7933116305439</v>
      </c>
      <c r="AE91">
        <f>'IDT-1'!F91</f>
        <v>0</v>
      </c>
      <c r="AF91" s="24"/>
      <c r="AG91">
        <f t="shared" si="5"/>
        <v>2138.7933116305439</v>
      </c>
      <c r="AI91" s="34">
        <f>PXIL!J91</f>
        <v>0</v>
      </c>
      <c r="AJ91" s="34">
        <f>PXIL!P91</f>
        <v>0</v>
      </c>
      <c r="AK91" s="34">
        <f>RTM_IEX!J91</f>
        <v>7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3.8695740000000001</v>
      </c>
      <c r="E92">
        <f>GT_NG!T92</f>
        <v>7.8466957787481801</v>
      </c>
      <c r="F92">
        <f>GT_Spot!T92</f>
        <v>0</v>
      </c>
      <c r="G92">
        <f>PPCL_NG!T92</f>
        <v>55.91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70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884.87608228730517</v>
      </c>
      <c r="P92" s="36">
        <v>75.327129082663205</v>
      </c>
      <c r="Q92" s="36">
        <v>26.74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309.53999999999996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681.58</v>
      </c>
      <c r="AB92" s="75">
        <f>-STOA!P92</f>
        <v>0</v>
      </c>
      <c r="AC92">
        <f t="shared" si="3"/>
        <v>18.423692801760151</v>
      </c>
      <c r="AD92">
        <f t="shared" si="4"/>
        <v>2174.8730693125435</v>
      </c>
      <c r="AE92">
        <f>'IDT-1'!F92</f>
        <v>0</v>
      </c>
      <c r="AF92" s="24"/>
      <c r="AG92">
        <f t="shared" si="5"/>
        <v>2174.8730693125435</v>
      </c>
      <c r="AI92" s="34">
        <f>PXIL!J92</f>
        <v>0</v>
      </c>
      <c r="AJ92" s="34">
        <f>PXIL!P92</f>
        <v>0</v>
      </c>
      <c r="AK92" s="34">
        <f>RTM_IEX!J92</f>
        <v>8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3.8695740000000001</v>
      </c>
      <c r="E93">
        <f>GT_NG!T93</f>
        <v>7.8466957787481801</v>
      </c>
      <c r="F93">
        <f>GT_Spot!T93</f>
        <v>0</v>
      </c>
      <c r="G93">
        <f>PPCL_NG!T93</f>
        <v>55.91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70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895.59092558766986</v>
      </c>
      <c r="P93" s="36">
        <v>75.327129082663205</v>
      </c>
      <c r="Q93" s="36">
        <v>26.74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309.20999999999998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0.17</v>
      </c>
      <c r="Z93" s="34">
        <f>IEX!P93</f>
        <v>0</v>
      </c>
      <c r="AA93" s="75">
        <f>STOA!J93</f>
        <v>681.58</v>
      </c>
      <c r="AB93" s="75">
        <f>-STOA!P93</f>
        <v>0</v>
      </c>
      <c r="AC93">
        <f t="shared" si="3"/>
        <v>18.986869485483219</v>
      </c>
      <c r="AD93">
        <f t="shared" si="4"/>
        <v>2241.3547359291856</v>
      </c>
      <c r="AE93">
        <f>'IDT-1'!F93</f>
        <v>0</v>
      </c>
      <c r="AF93" s="24"/>
      <c r="AG93">
        <f t="shared" si="5"/>
        <v>2241.3547359291856</v>
      </c>
      <c r="AI93" s="34">
        <f>PXIL!J93</f>
        <v>0</v>
      </c>
      <c r="AJ93" s="34">
        <f>PXIL!P93</f>
        <v>0</v>
      </c>
      <c r="AK93" s="34">
        <f>RTM_IEX!J93</f>
        <v>64.489999999999995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3.8695740000000001</v>
      </c>
      <c r="E94">
        <f>GT_NG!T94</f>
        <v>7.8466957787481801</v>
      </c>
      <c r="F94">
        <f>GT_Spot!T94</f>
        <v>0</v>
      </c>
      <c r="G94">
        <f>PPCL_NG!T94</f>
        <v>55.91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70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900.5083607991711</v>
      </c>
      <c r="P94" s="36">
        <v>75.327129082663205</v>
      </c>
      <c r="Q94" s="36">
        <v>26.74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309.03999999999996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0.24</v>
      </c>
      <c r="Z94" s="34">
        <f>IEX!P94</f>
        <v>0</v>
      </c>
      <c r="AA94" s="75">
        <f>STOA!J94</f>
        <v>681.58</v>
      </c>
      <c r="AB94" s="75">
        <f>-STOA!P94</f>
        <v>0</v>
      </c>
      <c r="AC94">
        <f t="shared" si="3"/>
        <v>19.130739941259826</v>
      </c>
      <c r="AD94">
        <f t="shared" si="4"/>
        <v>2258.3383006849103</v>
      </c>
      <c r="AE94">
        <f>'IDT-1'!F94</f>
        <v>0</v>
      </c>
      <c r="AF94" s="24"/>
      <c r="AG94">
        <f t="shared" si="5"/>
        <v>2258.3383006849103</v>
      </c>
      <c r="AI94" s="34">
        <f>PXIL!J94</f>
        <v>0</v>
      </c>
      <c r="AJ94" s="34">
        <f>PXIL!P94</f>
        <v>0</v>
      </c>
      <c r="AK94" s="34">
        <f>RTM_IEX!J94</f>
        <v>76.8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3.8695740000000001</v>
      </c>
      <c r="E95">
        <f>GT_NG!T95</f>
        <v>7.8466957787481801</v>
      </c>
      <c r="F95">
        <f>GT_Spot!T95</f>
        <v>0</v>
      </c>
      <c r="G95">
        <f>PPCL_NG!T95</f>
        <v>55.91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147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896.02777033947052</v>
      </c>
      <c r="P95" s="36">
        <v>75.327129082663205</v>
      </c>
      <c r="Q95" s="36">
        <v>26.74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308.07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0.12</v>
      </c>
      <c r="Z95" s="34">
        <f>IEX!P95</f>
        <v>0</v>
      </c>
      <c r="AA95" s="75">
        <f>STOA!J95</f>
        <v>681.3900000000001</v>
      </c>
      <c r="AB95" s="75">
        <f>-STOA!P95</f>
        <v>0</v>
      </c>
      <c r="AC95">
        <f t="shared" si="3"/>
        <v>19.340566981398343</v>
      </c>
      <c r="AD95">
        <f t="shared" si="4"/>
        <v>2283.1078831850709</v>
      </c>
      <c r="AE95">
        <f>'IDT-1'!F95</f>
        <v>0</v>
      </c>
      <c r="AF95" s="24"/>
      <c r="AG95">
        <f t="shared" si="5"/>
        <v>2283.1078831850709</v>
      </c>
      <c r="AI95" s="34">
        <f>PXIL!J95</f>
        <v>0</v>
      </c>
      <c r="AJ95" s="34">
        <f>PXIL!P95</f>
        <v>0</v>
      </c>
      <c r="AK95" s="34">
        <f>RTM_IEX!J95</f>
        <v>30.54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3.8695740000000001</v>
      </c>
      <c r="E96">
        <f>GT_NG!T96</f>
        <v>7.8466957787481801</v>
      </c>
      <c r="F96">
        <f>GT_Spot!T96</f>
        <v>0</v>
      </c>
      <c r="G96">
        <f>PPCL_NG!T96</f>
        <v>55.91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159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896.02777033947052</v>
      </c>
      <c r="P96" s="36">
        <v>75.327129082663205</v>
      </c>
      <c r="Q96" s="36">
        <v>26.74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308.07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0.41</v>
      </c>
      <c r="Z96" s="34">
        <f>IEX!P96</f>
        <v>0</v>
      </c>
      <c r="AA96" s="75">
        <f>STOA!J96</f>
        <v>681.3900000000001</v>
      </c>
      <c r="AB96" s="75">
        <f>-STOA!P96</f>
        <v>0</v>
      </c>
      <c r="AC96">
        <f t="shared" si="3"/>
        <v>19.444558981398341</v>
      </c>
      <c r="AD96">
        <f t="shared" si="4"/>
        <v>2295.3838911850712</v>
      </c>
      <c r="AE96">
        <f>'IDT-1'!F96</f>
        <v>0</v>
      </c>
      <c r="AF96" s="24"/>
      <c r="AG96">
        <f t="shared" si="5"/>
        <v>2295.3838911850712</v>
      </c>
      <c r="AI96" s="34">
        <f>PXIL!J96</f>
        <v>0</v>
      </c>
      <c r="AJ96" s="34">
        <f>PXIL!P96</f>
        <v>0</v>
      </c>
      <c r="AK96" s="34">
        <f>RTM_IEX!J96</f>
        <v>30.63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3.8695740000000001</v>
      </c>
      <c r="E97">
        <f>GT_NG!T97</f>
        <v>7.8466957787481801</v>
      </c>
      <c r="F97">
        <f>GT_Spot!T97</f>
        <v>0</v>
      </c>
      <c r="G97">
        <f>PPCL_NG!T97</f>
        <v>55.91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164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896.02777033947052</v>
      </c>
      <c r="P97" s="36">
        <v>75.327129082663205</v>
      </c>
      <c r="Q97" s="36">
        <v>26.74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308.07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0.85</v>
      </c>
      <c r="Z97" s="34">
        <f>IEX!P97</f>
        <v>0</v>
      </c>
      <c r="AA97" s="75">
        <f>STOA!J97</f>
        <v>681.3900000000001</v>
      </c>
      <c r="AB97" s="75">
        <f>-STOA!P97</f>
        <v>0</v>
      </c>
      <c r="AC97">
        <f t="shared" si="3"/>
        <v>19.502098981398341</v>
      </c>
      <c r="AD97">
        <f t="shared" si="4"/>
        <v>2302.1763511850709</v>
      </c>
      <c r="AE97">
        <f>'IDT-1'!F97</f>
        <v>0</v>
      </c>
      <c r="AF97" s="24"/>
      <c r="AG97">
        <f t="shared" si="5"/>
        <v>2302.1763511850709</v>
      </c>
      <c r="AI97" s="34">
        <f>PXIL!J97</f>
        <v>0</v>
      </c>
      <c r="AJ97" s="34">
        <f>PXIL!P97</f>
        <v>0</v>
      </c>
      <c r="AK97" s="34">
        <f>RTM_IEX!J97</f>
        <v>32.04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3.8695740000000001</v>
      </c>
      <c r="E98">
        <f>GT_NG!T98</f>
        <v>7.8466957787481801</v>
      </c>
      <c r="F98">
        <f>GT_Spot!T98</f>
        <v>0</v>
      </c>
      <c r="G98">
        <f>PPCL_NG!T98</f>
        <v>55.91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156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898.49645643640508</v>
      </c>
      <c r="P98" s="36">
        <v>75.327129082663205</v>
      </c>
      <c r="Q98" s="36">
        <v>26.74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308.07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1.38</v>
      </c>
      <c r="Z98" s="34">
        <f>IEX!P98</f>
        <v>0</v>
      </c>
      <c r="AA98" s="75">
        <f>STOA!J98</f>
        <v>681.3900000000001</v>
      </c>
      <c r="AB98" s="75">
        <f>-STOA!P98</f>
        <v>0</v>
      </c>
      <c r="AC98">
        <f t="shared" si="3"/>
        <v>19.605995944612594</v>
      </c>
      <c r="AD98">
        <f t="shared" si="4"/>
        <v>2314.4411403187914</v>
      </c>
      <c r="AE98">
        <f>'IDT-1'!F98</f>
        <v>0</v>
      </c>
      <c r="AF98" s="24"/>
      <c r="AG98">
        <f t="shared" si="5"/>
        <v>2314.4411403187914</v>
      </c>
      <c r="AI98" s="34">
        <f>PXIL!J98</f>
        <v>0</v>
      </c>
      <c r="AJ98" s="34">
        <f>PXIL!P98</f>
        <v>0</v>
      </c>
      <c r="AK98" s="34">
        <f>RTM_IEX!J98</f>
        <v>49.41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9.230107500000001E-2</v>
      </c>
      <c r="E99">
        <f t="shared" si="6"/>
        <v>0.23543996268041684</v>
      </c>
      <c r="F99">
        <f t="shared" si="6"/>
        <v>0</v>
      </c>
      <c r="G99">
        <f t="shared" si="6"/>
        <v>1.3339704942111854</v>
      </c>
      <c r="H99">
        <f t="shared" si="6"/>
        <v>0</v>
      </c>
      <c r="I99">
        <f t="shared" si="6"/>
        <v>1.6705903199822969</v>
      </c>
      <c r="J99">
        <f t="shared" si="6"/>
        <v>0</v>
      </c>
      <c r="K99">
        <f t="shared" si="6"/>
        <v>0.92650183200918146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17.231715905044048</v>
      </c>
      <c r="P99" s="36">
        <f t="shared" si="6"/>
        <v>1.6775141237290836</v>
      </c>
      <c r="Q99" s="36">
        <f t="shared" si="6"/>
        <v>0.60218749999999943</v>
      </c>
      <c r="R99" s="38">
        <f>SUM(R3:R98)/4000</f>
        <v>0.20800634413164648</v>
      </c>
      <c r="S99" s="38">
        <f t="shared" si="6"/>
        <v>0</v>
      </c>
      <c r="T99" s="37">
        <f t="shared" si="6"/>
        <v>0.87314000000000003</v>
      </c>
      <c r="U99" s="37">
        <f t="shared" si="6"/>
        <v>9.1972850619999971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1.1971550000000002</v>
      </c>
      <c r="Z99" s="34">
        <f t="shared" si="6"/>
        <v>-6.6250000000000003E-2</v>
      </c>
      <c r="AA99" s="75">
        <f t="shared" si="6"/>
        <v>11.428970000000005</v>
      </c>
      <c r="AB99" s="75">
        <f t="shared" si="6"/>
        <v>0</v>
      </c>
      <c r="AC99">
        <f t="shared" si="6"/>
        <v>0.40826211524307815</v>
      </c>
      <c r="AD99">
        <f t="shared" si="6"/>
        <v>47.061613003544778</v>
      </c>
      <c r="AE99">
        <f t="shared" si="6"/>
        <v>0</v>
      </c>
      <c r="AG99">
        <f t="shared" si="6"/>
        <v>47.061613003544778</v>
      </c>
      <c r="AI99">
        <f t="shared" si="6"/>
        <v>0</v>
      </c>
      <c r="AJ99">
        <f t="shared" si="6"/>
        <v>0</v>
      </c>
      <c r="AK99">
        <f t="shared" si="6"/>
        <v>1.3590875</v>
      </c>
      <c r="AL99">
        <f t="shared" si="6"/>
        <v>-0.49774000000000002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45443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TWEPL!S3</f>
        <v>0.624996</v>
      </c>
      <c r="E3">
        <f>GT_NG!S3</f>
        <v>1.4676350958744915</v>
      </c>
      <c r="F3">
        <f>GT_Spot!S3</f>
        <v>0</v>
      </c>
      <c r="G3">
        <f>PPCL_NG!S3</f>
        <v>46.49</v>
      </c>
      <c r="H3">
        <f>PPCL_Spot!S3</f>
        <v>0</v>
      </c>
      <c r="I3">
        <f>Bawana_NG!S3</f>
        <v>18.999257841490568</v>
      </c>
      <c r="J3">
        <f>Bawana_RLNG!S3</f>
        <v>0</v>
      </c>
      <c r="K3">
        <f>Bawana_Spot!S3</f>
        <v>4.2324559784798346E-4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84.993162984659733</v>
      </c>
      <c r="P3" s="36">
        <v>0</v>
      </c>
      <c r="Q3" s="36">
        <v>0</v>
      </c>
      <c r="R3" s="38">
        <v>0</v>
      </c>
      <c r="S3" s="38">
        <v>4.0199999999999996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-89</v>
      </c>
      <c r="AA3" s="75">
        <f>STOA!K3</f>
        <v>111.81</v>
      </c>
      <c r="AB3" s="75">
        <f>-STOA!Q3</f>
        <v>0</v>
      </c>
      <c r="AC3">
        <f>SUMIF(B3:AB3,"&gt;0")*$AC$2-SUMIF(B3:AB3,"&lt;0")*($AC$2/(1-$AC$2))+SUMIF(AI3:AR3,"&gt;0")*$AC$2-SUMIF(AI3:AR3,"&lt;0")*($AC$2/(1-$AC$2))</f>
        <v>3.0085390289231571</v>
      </c>
      <c r="AD3">
        <f>SUM(B3:AB3,AI3:AV3)-AC3</f>
        <v>176.39693613869949</v>
      </c>
      <c r="AE3">
        <f>'IDT-1'!E3</f>
        <v>0</v>
      </c>
      <c r="AF3" s="24"/>
      <c r="AG3">
        <f>SUM(AD3:AF3)</f>
        <v>176.39693613869949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0.624996</v>
      </c>
      <c r="E4">
        <f>GT_NG!S4</f>
        <v>1.4676350958744915</v>
      </c>
      <c r="F4">
        <f>GT_Spot!S4</f>
        <v>0</v>
      </c>
      <c r="G4">
        <f>PPCL_NG!S4</f>
        <v>46.49</v>
      </c>
      <c r="H4">
        <f>PPCL_Spot!S4</f>
        <v>0</v>
      </c>
      <c r="I4">
        <f>Bawana_NG!S4</f>
        <v>18.999257841490568</v>
      </c>
      <c r="J4">
        <f>Bawana_RLNG!S4</f>
        <v>0</v>
      </c>
      <c r="K4">
        <f>Bawana_Spot!S4</f>
        <v>4.2324559784798346E-4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84.203690470530361</v>
      </c>
      <c r="P4" s="36">
        <v>0</v>
      </c>
      <c r="Q4" s="36">
        <v>0</v>
      </c>
      <c r="R4" s="38">
        <v>0</v>
      </c>
      <c r="S4" s="38">
        <v>4.0199999999999996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-89</v>
      </c>
      <c r="AA4" s="75">
        <f>STOA!K4</f>
        <v>111.81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3.0019074598044706</v>
      </c>
      <c r="AD4">
        <f t="shared" ref="AD4:AD67" si="1">SUM(B4:AB4,AI4:AV4)-AC4</f>
        <v>175.6140951936888</v>
      </c>
      <c r="AE4">
        <f>'IDT-1'!E4</f>
        <v>0</v>
      </c>
      <c r="AF4" s="24"/>
      <c r="AG4">
        <f t="shared" ref="AG4:AG67" si="2">SUM(AD4:AF4)</f>
        <v>175.6140951936888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0.624996</v>
      </c>
      <c r="E5">
        <f>GT_NG!S5</f>
        <v>1.4676350958744915</v>
      </c>
      <c r="F5">
        <f>GT_Spot!S5</f>
        <v>0</v>
      </c>
      <c r="G5">
        <f>PPCL_NG!S5</f>
        <v>46.49</v>
      </c>
      <c r="H5">
        <f>PPCL_Spot!S5</f>
        <v>0</v>
      </c>
      <c r="I5">
        <f>Bawana_NG!S5</f>
        <v>18.999257841490568</v>
      </c>
      <c r="J5">
        <f>Bawana_RLNG!S5</f>
        <v>0</v>
      </c>
      <c r="K5">
        <f>Bawana_Spot!S5</f>
        <v>3.7668751409921861E-4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84.203690470530361</v>
      </c>
      <c r="P5" s="36">
        <v>0</v>
      </c>
      <c r="Q5" s="36">
        <v>0</v>
      </c>
      <c r="R5" s="38">
        <v>0</v>
      </c>
      <c r="S5" s="38">
        <v>4.0199999999999996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-89</v>
      </c>
      <c r="AA5" s="75">
        <f>STOA!K5</f>
        <v>111.81</v>
      </c>
      <c r="AB5" s="75">
        <f>-STOA!Q5</f>
        <v>0</v>
      </c>
      <c r="AC5">
        <f t="shared" si="0"/>
        <v>3.0019070687165668</v>
      </c>
      <c r="AD5">
        <f t="shared" si="1"/>
        <v>175.61404902669295</v>
      </c>
      <c r="AE5">
        <f>'IDT-1'!E5</f>
        <v>0</v>
      </c>
      <c r="AF5" s="24"/>
      <c r="AG5">
        <f t="shared" si="2"/>
        <v>175.61404902669295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0.624996</v>
      </c>
      <c r="E6">
        <f>GT_NG!S6</f>
        <v>1.4676350958744915</v>
      </c>
      <c r="F6">
        <f>GT_Spot!S6</f>
        <v>0</v>
      </c>
      <c r="G6">
        <f>PPCL_NG!S6</f>
        <v>46.49</v>
      </c>
      <c r="H6">
        <f>PPCL_Spot!S6</f>
        <v>0</v>
      </c>
      <c r="I6">
        <f>Bawana_NG!S6</f>
        <v>18.999257841490568</v>
      </c>
      <c r="J6">
        <f>Bawana_RLNG!S6</f>
        <v>0</v>
      </c>
      <c r="K6">
        <f>Bawana_Spot!S6</f>
        <v>3.7668751409921861E-4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84.203690470530361</v>
      </c>
      <c r="P6" s="36">
        <v>0</v>
      </c>
      <c r="Q6" s="36">
        <v>0</v>
      </c>
      <c r="R6" s="38">
        <v>0</v>
      </c>
      <c r="S6" s="38">
        <v>4.0199999999999996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-89</v>
      </c>
      <c r="AA6" s="75">
        <f>STOA!K6</f>
        <v>111.81</v>
      </c>
      <c r="AB6" s="75">
        <f>-STOA!Q6</f>
        <v>0</v>
      </c>
      <c r="AC6">
        <f t="shared" si="0"/>
        <v>3.0019070687165668</v>
      </c>
      <c r="AD6">
        <f t="shared" si="1"/>
        <v>175.61404902669295</v>
      </c>
      <c r="AE6">
        <f>'IDT-1'!E6</f>
        <v>0</v>
      </c>
      <c r="AF6" s="24"/>
      <c r="AG6">
        <f t="shared" si="2"/>
        <v>175.61404902669295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0.624996</v>
      </c>
      <c r="E7">
        <f>GT_NG!S7</f>
        <v>2.1061750073163594</v>
      </c>
      <c r="F7">
        <f>GT_Spot!S7</f>
        <v>0</v>
      </c>
      <c r="G7">
        <f>PPCL_NG!S7</f>
        <v>87.45</v>
      </c>
      <c r="H7">
        <f>PPCL_Spot!S7</f>
        <v>0</v>
      </c>
      <c r="I7">
        <f>Bawana_NG!S7</f>
        <v>18.999257841490568</v>
      </c>
      <c r="J7">
        <f>Bawana_RLNG!S7</f>
        <v>0</v>
      </c>
      <c r="K7">
        <f>Bawana_Spot!S7</f>
        <v>3.4306778820801867E-4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84.203690470530361</v>
      </c>
      <c r="P7" s="36">
        <v>0</v>
      </c>
      <c r="Q7" s="36">
        <v>0</v>
      </c>
      <c r="R7" s="38">
        <v>0</v>
      </c>
      <c r="S7" s="38">
        <v>4.0199999999999996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-89</v>
      </c>
      <c r="AA7" s="75">
        <f>STOA!K7</f>
        <v>111.81</v>
      </c>
      <c r="AB7" s="75">
        <f>-STOA!Q7</f>
        <v>0</v>
      </c>
      <c r="AC7">
        <f t="shared" si="0"/>
        <v>3.4360460988158721</v>
      </c>
      <c r="AD7">
        <f t="shared" si="1"/>
        <v>206.77841628830964</v>
      </c>
      <c r="AE7">
        <f>'IDT-1'!E7</f>
        <v>0</v>
      </c>
      <c r="AF7" s="24"/>
      <c r="AG7">
        <f t="shared" si="2"/>
        <v>206.77841628830964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-10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0.624996</v>
      </c>
      <c r="E8">
        <f>GT_NG!S8</f>
        <v>2.1061750073163594</v>
      </c>
      <c r="F8">
        <f>GT_Spot!S8</f>
        <v>0</v>
      </c>
      <c r="G8">
        <f>PPCL_NG!S8</f>
        <v>87.45</v>
      </c>
      <c r="H8">
        <f>PPCL_Spot!S8</f>
        <v>0</v>
      </c>
      <c r="I8">
        <f>Bawana_NG!S8</f>
        <v>18.999257841490568</v>
      </c>
      <c r="J8">
        <f>Bawana_RLNG!S8</f>
        <v>0</v>
      </c>
      <c r="K8">
        <f>Bawana_Spot!S8</f>
        <v>3.4306778820801867E-4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84.203690470530361</v>
      </c>
      <c r="P8" s="36">
        <v>0</v>
      </c>
      <c r="Q8" s="36">
        <v>0</v>
      </c>
      <c r="R8" s="38">
        <v>0</v>
      </c>
      <c r="S8" s="38">
        <v>4.0199999999999996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-89</v>
      </c>
      <c r="AA8" s="75">
        <f>STOA!K8</f>
        <v>111.81</v>
      </c>
      <c r="AB8" s="75">
        <f>-STOA!Q8</f>
        <v>0</v>
      </c>
      <c r="AC8">
        <f t="shared" si="0"/>
        <v>3.4360460988158721</v>
      </c>
      <c r="AD8">
        <f t="shared" si="1"/>
        <v>206.77841628830964</v>
      </c>
      <c r="AE8">
        <f>'IDT-1'!E8</f>
        <v>0</v>
      </c>
      <c r="AF8" s="24"/>
      <c r="AG8">
        <f t="shared" si="2"/>
        <v>206.77841628830964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-10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0.624996</v>
      </c>
      <c r="E9">
        <f>GT_NG!S9</f>
        <v>2.1061750073163594</v>
      </c>
      <c r="F9">
        <f>GT_Spot!S9</f>
        <v>0</v>
      </c>
      <c r="G9">
        <f>PPCL_NG!S9</f>
        <v>87.45</v>
      </c>
      <c r="H9">
        <f>PPCL_Spot!S9</f>
        <v>0</v>
      </c>
      <c r="I9">
        <f>Bawana_NG!S9</f>
        <v>18.999257841490568</v>
      </c>
      <c r="J9">
        <f>Bawana_RLNG!S9</f>
        <v>0</v>
      </c>
      <c r="K9">
        <f>Bawana_Spot!S9</f>
        <v>2.9798510264133631E-4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86.357402734338748</v>
      </c>
      <c r="P9" s="36">
        <v>0</v>
      </c>
      <c r="Q9" s="36">
        <v>0</v>
      </c>
      <c r="R9" s="38">
        <v>0</v>
      </c>
      <c r="S9" s="38">
        <v>4.0199999999999996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-89</v>
      </c>
      <c r="AA9" s="75">
        <f>STOA!K9</f>
        <v>111.81</v>
      </c>
      <c r="AB9" s="75">
        <f>-STOA!Q9</f>
        <v>0</v>
      </c>
      <c r="AC9">
        <f t="shared" si="0"/>
        <v>3.4541369031373037</v>
      </c>
      <c r="AD9">
        <f t="shared" si="1"/>
        <v>208.91399266511104</v>
      </c>
      <c r="AE9">
        <f>'IDT-1'!E9</f>
        <v>0</v>
      </c>
      <c r="AF9" s="24"/>
      <c r="AG9">
        <f t="shared" si="2"/>
        <v>208.91399266511104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-10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0.624996</v>
      </c>
      <c r="E10">
        <f>GT_NG!S10</f>
        <v>2.1061750073163594</v>
      </c>
      <c r="F10">
        <f>GT_Spot!S10</f>
        <v>0</v>
      </c>
      <c r="G10">
        <f>PPCL_NG!S10</f>
        <v>87.45</v>
      </c>
      <c r="H10">
        <f>PPCL_Spot!S10</f>
        <v>0</v>
      </c>
      <c r="I10">
        <f>Bawana_NG!S10</f>
        <v>18.999257841490568</v>
      </c>
      <c r="J10">
        <f>Bawana_RLNG!S10</f>
        <v>0</v>
      </c>
      <c r="K10">
        <f>Bawana_Spot!S10</f>
        <v>2.9798510264133631E-4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87.665662317797995</v>
      </c>
      <c r="P10" s="36">
        <v>0</v>
      </c>
      <c r="Q10" s="36">
        <v>0</v>
      </c>
      <c r="R10" s="38">
        <v>0</v>
      </c>
      <c r="S10" s="38">
        <v>4.0199999999999996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-89</v>
      </c>
      <c r="AA10" s="75">
        <f>STOA!K10</f>
        <v>111.81</v>
      </c>
      <c r="AB10" s="75">
        <f>-STOA!Q10</f>
        <v>0</v>
      </c>
      <c r="AC10">
        <f t="shared" si="0"/>
        <v>3.4651262836383605</v>
      </c>
      <c r="AD10">
        <f t="shared" si="1"/>
        <v>210.21126286806921</v>
      </c>
      <c r="AE10">
        <f>'IDT-1'!E10</f>
        <v>0</v>
      </c>
      <c r="AF10" s="24"/>
      <c r="AG10">
        <f t="shared" si="2"/>
        <v>210.21126286806921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-10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0.624996</v>
      </c>
      <c r="E11">
        <f>GT_NG!S11</f>
        <v>2.1061750073163594</v>
      </c>
      <c r="F11">
        <f>GT_Spot!S11</f>
        <v>0</v>
      </c>
      <c r="G11">
        <f>PPCL_NG!S11</f>
        <v>87.45</v>
      </c>
      <c r="H11">
        <f>PPCL_Spot!S11</f>
        <v>0</v>
      </c>
      <c r="I11">
        <f>Bawana_NG!S11</f>
        <v>18.999257841490568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87.665662317797995</v>
      </c>
      <c r="P11" s="36">
        <v>0</v>
      </c>
      <c r="Q11" s="36">
        <v>0</v>
      </c>
      <c r="R11" s="38">
        <v>0</v>
      </c>
      <c r="S11" s="38">
        <v>4.0199999999999996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-89</v>
      </c>
      <c r="AA11" s="75">
        <f>STOA!K11</f>
        <v>111.81</v>
      </c>
      <c r="AB11" s="75">
        <f>-STOA!Q11</f>
        <v>0</v>
      </c>
      <c r="AC11">
        <f t="shared" si="0"/>
        <v>3.4651237805634985</v>
      </c>
      <c r="AD11">
        <f t="shared" si="1"/>
        <v>210.21096738604146</v>
      </c>
      <c r="AE11">
        <f>'IDT-1'!E11</f>
        <v>0</v>
      </c>
      <c r="AF11" s="24"/>
      <c r="AG11">
        <f t="shared" si="2"/>
        <v>210.21096738604146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-10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0.624996</v>
      </c>
      <c r="E12">
        <f>GT_NG!S12</f>
        <v>2.1061750073163594</v>
      </c>
      <c r="F12">
        <f>GT_Spot!S12</f>
        <v>0</v>
      </c>
      <c r="G12">
        <f>PPCL_NG!S12</f>
        <v>87.45</v>
      </c>
      <c r="H12">
        <f>PPCL_Spot!S12</f>
        <v>0</v>
      </c>
      <c r="I12">
        <f>Bawana_NG!S12</f>
        <v>18.999257841490568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87.665662317797995</v>
      </c>
      <c r="P12" s="36">
        <v>0</v>
      </c>
      <c r="Q12" s="36">
        <v>0</v>
      </c>
      <c r="R12" s="38">
        <v>0</v>
      </c>
      <c r="S12" s="38">
        <v>4.0199999999999996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-89</v>
      </c>
      <c r="AA12" s="75">
        <f>STOA!K12</f>
        <v>111.81</v>
      </c>
      <c r="AB12" s="75">
        <f>-STOA!Q12</f>
        <v>0</v>
      </c>
      <c r="AC12">
        <f t="shared" si="0"/>
        <v>3.4651237805634985</v>
      </c>
      <c r="AD12">
        <f t="shared" si="1"/>
        <v>210.21096738604146</v>
      </c>
      <c r="AE12">
        <f>'IDT-1'!E12</f>
        <v>0</v>
      </c>
      <c r="AF12" s="24"/>
      <c r="AG12">
        <f t="shared" si="2"/>
        <v>210.21096738604146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-10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0.624996</v>
      </c>
      <c r="E13">
        <f>GT_NG!S13</f>
        <v>2.1061750073163594</v>
      </c>
      <c r="F13">
        <f>GT_Spot!S13</f>
        <v>0</v>
      </c>
      <c r="G13">
        <f>PPCL_NG!S13</f>
        <v>87.45</v>
      </c>
      <c r="H13">
        <f>PPCL_Spot!S13</f>
        <v>0</v>
      </c>
      <c r="I13">
        <f>Bawana_NG!S13</f>
        <v>18.999257841490568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87.665662317797995</v>
      </c>
      <c r="P13" s="36">
        <v>0</v>
      </c>
      <c r="Q13" s="36">
        <v>0</v>
      </c>
      <c r="R13" s="38">
        <v>0</v>
      </c>
      <c r="S13" s="38">
        <v>4.0199999999999996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-89</v>
      </c>
      <c r="AA13" s="75">
        <f>STOA!K13</f>
        <v>111.81</v>
      </c>
      <c r="AB13" s="75">
        <f>-STOA!Q13</f>
        <v>0</v>
      </c>
      <c r="AC13">
        <f t="shared" si="0"/>
        <v>3.4651237805634985</v>
      </c>
      <c r="AD13">
        <f t="shared" si="1"/>
        <v>210.21096738604146</v>
      </c>
      <c r="AE13">
        <f>'IDT-1'!E13</f>
        <v>0</v>
      </c>
      <c r="AF13" s="24"/>
      <c r="AG13">
        <f t="shared" si="2"/>
        <v>210.21096738604146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-10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0.624996</v>
      </c>
      <c r="E14">
        <f>GT_NG!S14</f>
        <v>2.1061750073163594</v>
      </c>
      <c r="F14">
        <f>GT_Spot!S14</f>
        <v>0</v>
      </c>
      <c r="G14">
        <f>PPCL_NG!S14</f>
        <v>87.45</v>
      </c>
      <c r="H14">
        <f>PPCL_Spot!S14</f>
        <v>0</v>
      </c>
      <c r="I14">
        <f>Bawana_NG!S14</f>
        <v>18.999257841490568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87.665662317797995</v>
      </c>
      <c r="P14" s="36">
        <v>0</v>
      </c>
      <c r="Q14" s="36">
        <v>0</v>
      </c>
      <c r="R14" s="38">
        <v>0</v>
      </c>
      <c r="S14" s="38">
        <v>4.0199999999999996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-89</v>
      </c>
      <c r="AA14" s="75">
        <f>STOA!K14</f>
        <v>111.81</v>
      </c>
      <c r="AB14" s="75">
        <f>-STOA!Q14</f>
        <v>0</v>
      </c>
      <c r="AC14">
        <f t="shared" si="0"/>
        <v>3.4651237805634985</v>
      </c>
      <c r="AD14">
        <f t="shared" si="1"/>
        <v>210.21096738604146</v>
      </c>
      <c r="AE14">
        <f>'IDT-1'!E14</f>
        <v>0</v>
      </c>
      <c r="AF14" s="24"/>
      <c r="AG14">
        <f t="shared" si="2"/>
        <v>210.21096738604146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-10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0.624996</v>
      </c>
      <c r="E15">
        <f>GT_NG!S15</f>
        <v>2.1061750073163594</v>
      </c>
      <c r="F15">
        <f>GT_Spot!S15</f>
        <v>0</v>
      </c>
      <c r="G15">
        <f>PPCL_NG!S15</f>
        <v>87.45</v>
      </c>
      <c r="H15">
        <f>PPCL_Spot!S15</f>
        <v>0</v>
      </c>
      <c r="I15">
        <f>Bawana_NG!S15</f>
        <v>13.899483194527065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84.95569216042071</v>
      </c>
      <c r="P15" s="36">
        <v>0</v>
      </c>
      <c r="Q15" s="36">
        <v>0</v>
      </c>
      <c r="R15" s="38">
        <v>0</v>
      </c>
      <c r="S15" s="38">
        <v>3.71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-89</v>
      </c>
      <c r="AA15" s="75">
        <f>STOA!K15</f>
        <v>111.81</v>
      </c>
      <c r="AB15" s="75">
        <f>-STOA!Q15</f>
        <v>0</v>
      </c>
      <c r="AC15">
        <f t="shared" si="0"/>
        <v>3.3969179242070364</v>
      </c>
      <c r="AD15">
        <f t="shared" si="1"/>
        <v>202.15942843805712</v>
      </c>
      <c r="AE15">
        <f>'IDT-1'!E15</f>
        <v>0</v>
      </c>
      <c r="AF15" s="24"/>
      <c r="AG15">
        <f t="shared" si="2"/>
        <v>202.15942843805712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-10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0.624996</v>
      </c>
      <c r="E16">
        <f>GT_NG!S16</f>
        <v>2.1061750073163594</v>
      </c>
      <c r="F16">
        <f>GT_Spot!S16</f>
        <v>0</v>
      </c>
      <c r="G16">
        <f>PPCL_NG!S16</f>
        <v>87.45</v>
      </c>
      <c r="H16">
        <f>PPCL_Spot!S16</f>
        <v>0</v>
      </c>
      <c r="I16">
        <f>Bawana_NG!S16</f>
        <v>13.899483194527065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83.199315874870749</v>
      </c>
      <c r="P16" s="36">
        <v>0</v>
      </c>
      <c r="Q16" s="36">
        <v>0</v>
      </c>
      <c r="R16" s="38">
        <v>0</v>
      </c>
      <c r="S16" s="38">
        <v>3.71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-89</v>
      </c>
      <c r="AA16" s="75">
        <f>STOA!K16</f>
        <v>111.81</v>
      </c>
      <c r="AB16" s="75">
        <f>-STOA!Q16</f>
        <v>0</v>
      </c>
      <c r="AC16">
        <f t="shared" si="0"/>
        <v>3.3821643634084166</v>
      </c>
      <c r="AD16">
        <f t="shared" si="1"/>
        <v>200.41780571330577</v>
      </c>
      <c r="AE16">
        <f>'IDT-1'!E16</f>
        <v>0</v>
      </c>
      <c r="AF16" s="24"/>
      <c r="AG16">
        <f t="shared" si="2"/>
        <v>200.41780571330577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-10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0.624996</v>
      </c>
      <c r="E17">
        <f>GT_NG!S17</f>
        <v>2.1061750073163594</v>
      </c>
      <c r="F17">
        <f>GT_Spot!S17</f>
        <v>0</v>
      </c>
      <c r="G17">
        <f>PPCL_NG!S17</f>
        <v>87.45</v>
      </c>
      <c r="H17">
        <f>PPCL_Spot!S17</f>
        <v>0</v>
      </c>
      <c r="I17">
        <f>Bawana_NG!S17</f>
        <v>13.899483194527065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82.076256231461514</v>
      </c>
      <c r="P17" s="36">
        <v>0</v>
      </c>
      <c r="Q17" s="36">
        <v>0</v>
      </c>
      <c r="R17" s="38">
        <v>0</v>
      </c>
      <c r="S17" s="38">
        <v>3.71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-89</v>
      </c>
      <c r="AA17" s="75">
        <f>STOA!K17</f>
        <v>111.81</v>
      </c>
      <c r="AB17" s="75">
        <f>-STOA!Q17</f>
        <v>0</v>
      </c>
      <c r="AC17">
        <f t="shared" si="0"/>
        <v>3.3727306624037787</v>
      </c>
      <c r="AD17">
        <f t="shared" si="1"/>
        <v>199.30417977090119</v>
      </c>
      <c r="AE17">
        <f>'IDT-1'!E17</f>
        <v>0</v>
      </c>
      <c r="AF17" s="24"/>
      <c r="AG17">
        <f t="shared" si="2"/>
        <v>199.30417977090119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-10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0.624996</v>
      </c>
      <c r="E18">
        <f>GT_NG!S18</f>
        <v>2.1061750073163594</v>
      </c>
      <c r="F18">
        <f>GT_Spot!S18</f>
        <v>0</v>
      </c>
      <c r="G18">
        <f>PPCL_NG!S18</f>
        <v>87.45</v>
      </c>
      <c r="H18">
        <f>PPCL_Spot!S18</f>
        <v>0</v>
      </c>
      <c r="I18">
        <f>Bawana_NG!S18</f>
        <v>13.899483194527065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80.953335137507054</v>
      </c>
      <c r="P18" s="36">
        <v>0</v>
      </c>
      <c r="Q18" s="36">
        <v>0</v>
      </c>
      <c r="R18" s="38">
        <v>0</v>
      </c>
      <c r="S18" s="38">
        <v>3.71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-89</v>
      </c>
      <c r="AA18" s="75">
        <f>STOA!K18</f>
        <v>111.81</v>
      </c>
      <c r="AB18" s="75">
        <f>-STOA!Q18</f>
        <v>0</v>
      </c>
      <c r="AC18">
        <f t="shared" si="0"/>
        <v>3.3632981252145617</v>
      </c>
      <c r="AD18">
        <f t="shared" si="1"/>
        <v>198.19069121413594</v>
      </c>
      <c r="AE18">
        <f>'IDT-1'!E18</f>
        <v>0</v>
      </c>
      <c r="AF18" s="24"/>
      <c r="AG18">
        <f t="shared" si="2"/>
        <v>198.19069121413594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-10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0.624996</v>
      </c>
      <c r="E19">
        <f>GT_NG!S19</f>
        <v>2.1061750073163594</v>
      </c>
      <c r="F19">
        <f>GT_Spot!S19</f>
        <v>0</v>
      </c>
      <c r="G19">
        <f>PPCL_NG!S19</f>
        <v>87.45</v>
      </c>
      <c r="H19">
        <f>PPCL_Spot!S19</f>
        <v>0</v>
      </c>
      <c r="I19">
        <f>Bawana_NG!S19</f>
        <v>13.899483194527065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78.947282693150726</v>
      </c>
      <c r="P19" s="36">
        <v>0</v>
      </c>
      <c r="Q19" s="36">
        <v>0</v>
      </c>
      <c r="R19" s="38">
        <v>0</v>
      </c>
      <c r="S19" s="38">
        <v>3.71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-89</v>
      </c>
      <c r="AA19" s="75">
        <f>STOA!K19</f>
        <v>111.81</v>
      </c>
      <c r="AB19" s="75">
        <f>-STOA!Q19</f>
        <v>0</v>
      </c>
      <c r="AC19">
        <f t="shared" si="0"/>
        <v>3.3464472846819682</v>
      </c>
      <c r="AD19">
        <f t="shared" si="1"/>
        <v>196.20148961031219</v>
      </c>
      <c r="AE19">
        <f>'IDT-1'!E19</f>
        <v>0</v>
      </c>
      <c r="AF19" s="24"/>
      <c r="AG19">
        <f t="shared" si="2"/>
        <v>196.20148961031219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-10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0.624996</v>
      </c>
      <c r="E20">
        <f>GT_NG!S20</f>
        <v>2.1061750073163594</v>
      </c>
      <c r="F20">
        <f>GT_Spot!S20</f>
        <v>0</v>
      </c>
      <c r="G20">
        <f>PPCL_NG!S20</f>
        <v>87.45</v>
      </c>
      <c r="H20">
        <f>PPCL_Spot!S20</f>
        <v>0</v>
      </c>
      <c r="I20">
        <f>Bawana_NG!S20</f>
        <v>13.899483194527065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78.947282693150726</v>
      </c>
      <c r="P20" s="36">
        <v>0</v>
      </c>
      <c r="Q20" s="36">
        <v>0</v>
      </c>
      <c r="R20" s="38">
        <v>0</v>
      </c>
      <c r="S20" s="38">
        <v>3.71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-89</v>
      </c>
      <c r="AA20" s="75">
        <f>STOA!K20</f>
        <v>111.81</v>
      </c>
      <c r="AB20" s="75">
        <f>-STOA!Q20</f>
        <v>0</v>
      </c>
      <c r="AC20">
        <f t="shared" si="0"/>
        <v>3.3464472846819682</v>
      </c>
      <c r="AD20">
        <f t="shared" si="1"/>
        <v>196.20148961031219</v>
      </c>
      <c r="AE20">
        <f>'IDT-1'!E20</f>
        <v>0</v>
      </c>
      <c r="AF20" s="24"/>
      <c r="AG20">
        <f t="shared" si="2"/>
        <v>196.20148961031219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-10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0.624996</v>
      </c>
      <c r="E21">
        <f>GT_NG!S21</f>
        <v>2.1061750073163594</v>
      </c>
      <c r="F21">
        <f>GT_Spot!S21</f>
        <v>0</v>
      </c>
      <c r="G21">
        <f>PPCL_NG!S21</f>
        <v>87.45</v>
      </c>
      <c r="H21">
        <f>PPCL_Spot!S21</f>
        <v>0</v>
      </c>
      <c r="I21">
        <f>Bawana_NG!S21</f>
        <v>13.899483194527065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78.229522534250037</v>
      </c>
      <c r="P21" s="36">
        <v>0</v>
      </c>
      <c r="Q21" s="36">
        <v>0</v>
      </c>
      <c r="R21" s="38">
        <v>0</v>
      </c>
      <c r="S21" s="38">
        <v>3.71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-89</v>
      </c>
      <c r="AA21" s="75">
        <f>STOA!K21</f>
        <v>111.81</v>
      </c>
      <c r="AB21" s="75">
        <f>-STOA!Q21</f>
        <v>0</v>
      </c>
      <c r="AC21">
        <f t="shared" si="0"/>
        <v>3.3404180993472021</v>
      </c>
      <c r="AD21">
        <f t="shared" si="1"/>
        <v>195.48975863674627</v>
      </c>
      <c r="AE21">
        <f>'IDT-1'!E21</f>
        <v>0</v>
      </c>
      <c r="AF21" s="24"/>
      <c r="AG21">
        <f t="shared" si="2"/>
        <v>195.48975863674627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-10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0.624996</v>
      </c>
      <c r="E22">
        <f>GT_NG!S22</f>
        <v>2.1061750073163594</v>
      </c>
      <c r="F22">
        <f>GT_Spot!S22</f>
        <v>0</v>
      </c>
      <c r="G22">
        <f>PPCL_NG!S22</f>
        <v>87.45</v>
      </c>
      <c r="H22">
        <f>PPCL_Spot!S22</f>
        <v>0</v>
      </c>
      <c r="I22">
        <f>Bawana_NG!S22</f>
        <v>13.899483194527065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78.229522534250037</v>
      </c>
      <c r="P22" s="36">
        <v>0</v>
      </c>
      <c r="Q22" s="36">
        <v>0</v>
      </c>
      <c r="R22" s="38">
        <v>0</v>
      </c>
      <c r="S22" s="38">
        <v>3.71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-89</v>
      </c>
      <c r="AA22" s="75">
        <f>STOA!K22</f>
        <v>111.81</v>
      </c>
      <c r="AB22" s="75">
        <f>-STOA!Q22</f>
        <v>0</v>
      </c>
      <c r="AC22">
        <f t="shared" si="0"/>
        <v>3.3404180993472021</v>
      </c>
      <c r="AD22">
        <f t="shared" si="1"/>
        <v>195.48975863674627</v>
      </c>
      <c r="AE22">
        <f>'IDT-1'!E22</f>
        <v>0</v>
      </c>
      <c r="AF22" s="24"/>
      <c r="AG22">
        <f t="shared" si="2"/>
        <v>195.48975863674627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-10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0.624996</v>
      </c>
      <c r="E23">
        <f>GT_NG!S23</f>
        <v>2.1061750073163594</v>
      </c>
      <c r="F23">
        <f>GT_Spot!S23</f>
        <v>0</v>
      </c>
      <c r="G23">
        <f>PPCL_NG!S23</f>
        <v>87.45</v>
      </c>
      <c r="H23">
        <f>PPCL_Spot!S23</f>
        <v>0</v>
      </c>
      <c r="I23">
        <f>Bawana_NG!S23</f>
        <v>13.899483194527065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77.848050700681966</v>
      </c>
      <c r="P23" s="36">
        <v>0</v>
      </c>
      <c r="Q23" s="36">
        <v>0</v>
      </c>
      <c r="R23" s="38">
        <v>0</v>
      </c>
      <c r="S23" s="38">
        <v>3.71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-89</v>
      </c>
      <c r="AA23" s="75">
        <f>STOA!K23</f>
        <v>111.81</v>
      </c>
      <c r="AB23" s="75">
        <f>-STOA!Q23</f>
        <v>0</v>
      </c>
      <c r="AC23">
        <f t="shared" si="0"/>
        <v>3.3372137359452303</v>
      </c>
      <c r="AD23">
        <f t="shared" si="1"/>
        <v>195.11149116658018</v>
      </c>
      <c r="AE23">
        <f>'IDT-1'!E23</f>
        <v>0</v>
      </c>
      <c r="AF23" s="24"/>
      <c r="AG23">
        <f t="shared" si="2"/>
        <v>195.11149116658018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-10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0.624996</v>
      </c>
      <c r="E24">
        <f>GT_NG!S24</f>
        <v>2.1061750073163594</v>
      </c>
      <c r="F24">
        <f>GT_Spot!S24</f>
        <v>0</v>
      </c>
      <c r="G24">
        <f>PPCL_NG!S24</f>
        <v>87.45</v>
      </c>
      <c r="H24">
        <f>PPCL_Spot!S24</f>
        <v>0</v>
      </c>
      <c r="I24">
        <f>Bawana_NG!S24</f>
        <v>13.899483194527065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77.847976949699884</v>
      </c>
      <c r="P24" s="36">
        <v>0</v>
      </c>
      <c r="Q24" s="36">
        <v>0</v>
      </c>
      <c r="R24" s="38">
        <v>0</v>
      </c>
      <c r="S24" s="38">
        <v>3.71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-89</v>
      </c>
      <c r="AA24" s="75">
        <f>STOA!K24</f>
        <v>111.81</v>
      </c>
      <c r="AB24" s="75">
        <f>-STOA!Q24</f>
        <v>0</v>
      </c>
      <c r="AC24">
        <f t="shared" si="0"/>
        <v>3.3372131164369812</v>
      </c>
      <c r="AD24">
        <f t="shared" si="1"/>
        <v>195.11141803510634</v>
      </c>
      <c r="AE24">
        <f>'IDT-1'!E24</f>
        <v>0</v>
      </c>
      <c r="AF24" s="24"/>
      <c r="AG24">
        <f t="shared" si="2"/>
        <v>195.11141803510634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-10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0.624996</v>
      </c>
      <c r="E25">
        <f>GT_NG!S25</f>
        <v>2.1061750073163594</v>
      </c>
      <c r="F25">
        <f>GT_Spot!S25</f>
        <v>0</v>
      </c>
      <c r="G25">
        <f>PPCL_NG!S25</f>
        <v>87.45</v>
      </c>
      <c r="H25">
        <f>PPCL_Spot!S25</f>
        <v>0</v>
      </c>
      <c r="I25">
        <f>Bawana_NG!S25</f>
        <v>9.9996364429579003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78.007674793199172</v>
      </c>
      <c r="P25" s="36">
        <v>0</v>
      </c>
      <c r="Q25" s="36">
        <v>0</v>
      </c>
      <c r="R25" s="38">
        <v>0</v>
      </c>
      <c r="S25" s="38">
        <v>3.71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-99</v>
      </c>
      <c r="AA25" s="75">
        <f>STOA!K25</f>
        <v>111.81</v>
      </c>
      <c r="AB25" s="75">
        <f>-STOA!Q25</f>
        <v>0</v>
      </c>
      <c r="AC25">
        <f t="shared" si="0"/>
        <v>3.3057958656091948</v>
      </c>
      <c r="AD25">
        <f t="shared" si="1"/>
        <v>191.40268637786428</v>
      </c>
      <c r="AE25">
        <f>'IDT-1'!E25</f>
        <v>0</v>
      </c>
      <c r="AF25" s="24"/>
      <c r="AG25">
        <f t="shared" si="2"/>
        <v>191.40268637786428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0.624996</v>
      </c>
      <c r="E26">
        <f>GT_NG!S26</f>
        <v>2.1061750073163594</v>
      </c>
      <c r="F26">
        <f>GT_Spot!S26</f>
        <v>0</v>
      </c>
      <c r="G26">
        <f>PPCL_NG!S26</f>
        <v>87.45</v>
      </c>
      <c r="H26">
        <f>PPCL_Spot!S26</f>
        <v>0</v>
      </c>
      <c r="I26">
        <f>Bawana_NG!S26</f>
        <v>9.9996364429579003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77.848050700681966</v>
      </c>
      <c r="P26" s="36">
        <v>0</v>
      </c>
      <c r="Q26" s="36">
        <v>0</v>
      </c>
      <c r="R26" s="38">
        <v>0</v>
      </c>
      <c r="S26" s="38">
        <v>3.71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-89</v>
      </c>
      <c r="AA26" s="75">
        <f>STOA!K26</f>
        <v>111.81</v>
      </c>
      <c r="AB26" s="75">
        <f>-STOA!Q26</f>
        <v>0</v>
      </c>
      <c r="AC26">
        <f t="shared" si="0"/>
        <v>3.30445502323205</v>
      </c>
      <c r="AD26">
        <f t="shared" si="1"/>
        <v>191.24440312772421</v>
      </c>
      <c r="AE26">
        <f>'IDT-1'!E26</f>
        <v>0</v>
      </c>
      <c r="AF26" s="24"/>
      <c r="AG26">
        <f t="shared" si="2"/>
        <v>191.24440312772421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-10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0.624996</v>
      </c>
      <c r="E27">
        <f>GT_NG!S27</f>
        <v>2.1061750073163594</v>
      </c>
      <c r="F27">
        <f>GT_Spot!S27</f>
        <v>0</v>
      </c>
      <c r="G27">
        <f>PPCL_NG!S27</f>
        <v>87.45</v>
      </c>
      <c r="H27">
        <f>PPCL_Spot!S27</f>
        <v>0</v>
      </c>
      <c r="I27">
        <f>Bawana_NG!S27</f>
        <v>9.9996364429579003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77.105990244985264</v>
      </c>
      <c r="P27" s="36">
        <v>0</v>
      </c>
      <c r="Q27" s="36">
        <v>0</v>
      </c>
      <c r="R27" s="38">
        <v>0</v>
      </c>
      <c r="S27" s="38">
        <v>3.71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-99</v>
      </c>
      <c r="AA27" s="75">
        <f>STOA!K27</f>
        <v>111.81</v>
      </c>
      <c r="AB27" s="75">
        <f>-STOA!Q27</f>
        <v>0</v>
      </c>
      <c r="AC27">
        <f t="shared" si="0"/>
        <v>3.298221715404198</v>
      </c>
      <c r="AD27">
        <f t="shared" si="1"/>
        <v>190.50857597985535</v>
      </c>
      <c r="AE27">
        <f>'IDT-1'!E27</f>
        <v>0</v>
      </c>
      <c r="AF27" s="24"/>
      <c r="AG27">
        <f t="shared" si="2"/>
        <v>190.50857597985535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0.624996</v>
      </c>
      <c r="E28">
        <f>GT_NG!S28</f>
        <v>2.1061750073163594</v>
      </c>
      <c r="F28">
        <f>GT_Spot!S28</f>
        <v>0</v>
      </c>
      <c r="G28">
        <f>PPCL_NG!S28</f>
        <v>87.45</v>
      </c>
      <c r="H28">
        <f>PPCL_Spot!S28</f>
        <v>0</v>
      </c>
      <c r="I28">
        <f>Bawana_NG!S28</f>
        <v>9.9996364429579003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77.77098872949739</v>
      </c>
      <c r="P28" s="36">
        <v>0</v>
      </c>
      <c r="Q28" s="36">
        <v>0</v>
      </c>
      <c r="R28" s="38">
        <v>0</v>
      </c>
      <c r="S28" s="38">
        <v>3.71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-90</v>
      </c>
      <c r="AA28" s="75">
        <f>STOA!K28</f>
        <v>111.81</v>
      </c>
      <c r="AB28" s="75">
        <f>-STOA!Q28</f>
        <v>0</v>
      </c>
      <c r="AC28">
        <f t="shared" si="0"/>
        <v>3.2275672831500977</v>
      </c>
      <c r="AD28">
        <f t="shared" si="1"/>
        <v>200.24422889662156</v>
      </c>
      <c r="AE28">
        <f>'IDT-1'!E28</f>
        <v>0</v>
      </c>
      <c r="AF28" s="24"/>
      <c r="AG28">
        <f t="shared" si="2"/>
        <v>200.24422889662156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0.624996</v>
      </c>
      <c r="E29">
        <f>GT_NG!S29</f>
        <v>2.1061750073163594</v>
      </c>
      <c r="F29">
        <f>GT_Spot!S29</f>
        <v>0</v>
      </c>
      <c r="G29">
        <f>PPCL_NG!S29</f>
        <v>87.45</v>
      </c>
      <c r="H29">
        <f>PPCL_Spot!S29</f>
        <v>0</v>
      </c>
      <c r="I29">
        <f>Bawana_NG!S29</f>
        <v>9.9996364429579003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82.358413786642146</v>
      </c>
      <c r="P29" s="36">
        <v>0</v>
      </c>
      <c r="Q29" s="36">
        <v>0</v>
      </c>
      <c r="R29" s="38">
        <v>0</v>
      </c>
      <c r="S29" s="38">
        <v>3.71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-90</v>
      </c>
      <c r="AA29" s="75">
        <f>STOA!K29</f>
        <v>111.81</v>
      </c>
      <c r="AB29" s="75">
        <f>-STOA!Q29</f>
        <v>0</v>
      </c>
      <c r="AC29">
        <f t="shared" si="0"/>
        <v>3.2661016536301135</v>
      </c>
      <c r="AD29">
        <f t="shared" si="1"/>
        <v>204.79311958328634</v>
      </c>
      <c r="AE29">
        <f>'IDT-1'!E29</f>
        <v>0</v>
      </c>
      <c r="AF29" s="24"/>
      <c r="AG29">
        <f t="shared" si="2"/>
        <v>204.79311958328634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0.624996</v>
      </c>
      <c r="E30">
        <f>GT_NG!S30</f>
        <v>2.1061750073163594</v>
      </c>
      <c r="F30">
        <f>GT_Spot!S30</f>
        <v>0</v>
      </c>
      <c r="G30">
        <f>PPCL_NG!S30</f>
        <v>87.45</v>
      </c>
      <c r="H30">
        <f>PPCL_Spot!S30</f>
        <v>0</v>
      </c>
      <c r="I30">
        <f>Bawana_NG!S30</f>
        <v>9.9996364429579003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82.358520726016494</v>
      </c>
      <c r="P30" s="36">
        <v>0</v>
      </c>
      <c r="Q30" s="36">
        <v>0</v>
      </c>
      <c r="R30" s="38">
        <v>0</v>
      </c>
      <c r="S30" s="38">
        <v>3.71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-89</v>
      </c>
      <c r="AA30" s="75">
        <f>STOA!K30</f>
        <v>111.81</v>
      </c>
      <c r="AB30" s="75">
        <f>-STOA!Q30</f>
        <v>0</v>
      </c>
      <c r="AC30">
        <f t="shared" si="0"/>
        <v>3.2576313941959696</v>
      </c>
      <c r="AD30">
        <f t="shared" si="1"/>
        <v>205.80169678209481</v>
      </c>
      <c r="AE30">
        <f>'IDT-1'!E30</f>
        <v>0</v>
      </c>
      <c r="AF30" s="24"/>
      <c r="AG30">
        <f t="shared" si="2"/>
        <v>205.80169678209481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0.624996</v>
      </c>
      <c r="E31">
        <f>GT_NG!S31</f>
        <v>2.1061750073163594</v>
      </c>
      <c r="F31">
        <f>GT_Spot!S31</f>
        <v>0</v>
      </c>
      <c r="G31">
        <f>PPCL_NG!S31</f>
        <v>87.45</v>
      </c>
      <c r="H31">
        <f>PPCL_Spot!S31</f>
        <v>0</v>
      </c>
      <c r="I31">
        <f>Bawana_NG!S31</f>
        <v>13.899483194527065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82.358264858273216</v>
      </c>
      <c r="P31" s="36">
        <v>0</v>
      </c>
      <c r="Q31" s="36">
        <v>0</v>
      </c>
      <c r="R31" s="38">
        <v>0</v>
      </c>
      <c r="S31" s="38">
        <v>3.71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-75</v>
      </c>
      <c r="AA31" s="75">
        <f>STOA!K31</f>
        <v>111.81</v>
      </c>
      <c r="AB31" s="75">
        <f>-STOA!Q31</f>
        <v>0</v>
      </c>
      <c r="AC31">
        <f t="shared" si="0"/>
        <v>3.1717917494716592</v>
      </c>
      <c r="AD31">
        <f t="shared" si="1"/>
        <v>223.78712731064499</v>
      </c>
      <c r="AE31">
        <f>'IDT-1'!E31</f>
        <v>0</v>
      </c>
      <c r="AF31" s="24"/>
      <c r="AG31">
        <f t="shared" si="2"/>
        <v>223.78712731064499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0.624996</v>
      </c>
      <c r="E32">
        <f>GT_NG!S32</f>
        <v>2.1061750073163594</v>
      </c>
      <c r="F32">
        <f>GT_Spot!S32</f>
        <v>0</v>
      </c>
      <c r="G32">
        <f>PPCL_NG!S32</f>
        <v>87.45</v>
      </c>
      <c r="H32">
        <f>PPCL_Spot!S32</f>
        <v>0</v>
      </c>
      <c r="I32">
        <f>Bawana_NG!S32</f>
        <v>13.899483194527065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82.358269600659639</v>
      </c>
      <c r="P32" s="36">
        <v>0</v>
      </c>
      <c r="Q32" s="36">
        <v>0</v>
      </c>
      <c r="R32" s="38">
        <v>0</v>
      </c>
      <c r="S32" s="38">
        <v>3.71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-61</v>
      </c>
      <c r="AA32" s="75">
        <f>STOA!K32</f>
        <v>111.81</v>
      </c>
      <c r="AB32" s="75">
        <f>-STOA!Q32</f>
        <v>0</v>
      </c>
      <c r="AC32">
        <f t="shared" si="0"/>
        <v>3.2226187356570404</v>
      </c>
      <c r="AD32">
        <f t="shared" si="1"/>
        <v>217.73630506684603</v>
      </c>
      <c r="AE32">
        <f>'IDT-1'!E32</f>
        <v>0</v>
      </c>
      <c r="AF32" s="24"/>
      <c r="AG32">
        <f t="shared" si="2"/>
        <v>217.73630506684603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-20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0.624996</v>
      </c>
      <c r="E33">
        <f>GT_NG!S33</f>
        <v>2.1061750073163594</v>
      </c>
      <c r="F33">
        <f>GT_Spot!S33</f>
        <v>0</v>
      </c>
      <c r="G33">
        <f>PPCL_NG!S33</f>
        <v>87.45</v>
      </c>
      <c r="H33">
        <f>PPCL_Spot!S33</f>
        <v>0</v>
      </c>
      <c r="I33">
        <f>Bawana_NG!S33</f>
        <v>17.359999999999996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82.358268503225148</v>
      </c>
      <c r="P33" s="36">
        <v>0</v>
      </c>
      <c r="Q33" s="36">
        <v>0</v>
      </c>
      <c r="R33" s="38">
        <v>0</v>
      </c>
      <c r="S33" s="38">
        <v>3.71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-55</v>
      </c>
      <c r="AA33" s="75">
        <f>STOA!K33</f>
        <v>111.81</v>
      </c>
      <c r="AB33" s="75">
        <f>-STOA!Q33</f>
        <v>0</v>
      </c>
      <c r="AC33">
        <f t="shared" si="0"/>
        <v>3.0314369667574477</v>
      </c>
      <c r="AD33">
        <f t="shared" si="1"/>
        <v>247.3880025437841</v>
      </c>
      <c r="AE33">
        <f>'IDT-1'!E33</f>
        <v>0</v>
      </c>
      <c r="AF33" s="24"/>
      <c r="AG33">
        <f t="shared" si="2"/>
        <v>247.3880025437841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0.624996</v>
      </c>
      <c r="E34">
        <f>GT_NG!S34</f>
        <v>2.1061750073163594</v>
      </c>
      <c r="F34">
        <f>GT_Spot!S34</f>
        <v>0</v>
      </c>
      <c r="G34">
        <f>PPCL_NG!S34</f>
        <v>87.45</v>
      </c>
      <c r="H34">
        <f>PPCL_Spot!S34</f>
        <v>0</v>
      </c>
      <c r="I34">
        <f>Bawana_NG!S34</f>
        <v>17.359999999999996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80.927112838075217</v>
      </c>
      <c r="P34" s="36">
        <v>0</v>
      </c>
      <c r="Q34" s="36">
        <v>0</v>
      </c>
      <c r="R34" s="38">
        <v>0</v>
      </c>
      <c r="S34" s="38">
        <v>3.71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-41</v>
      </c>
      <c r="AA34" s="75">
        <f>STOA!K34</f>
        <v>111.81</v>
      </c>
      <c r="AB34" s="75">
        <f>-STOA!Q34</f>
        <v>0</v>
      </c>
      <c r="AC34">
        <f t="shared" si="0"/>
        <v>2.9008190510217413</v>
      </c>
      <c r="AD34">
        <f t="shared" si="1"/>
        <v>260.08746479436985</v>
      </c>
      <c r="AE34">
        <f>'IDT-1'!E34</f>
        <v>0</v>
      </c>
      <c r="AF34" s="24"/>
      <c r="AG34">
        <f t="shared" si="2"/>
        <v>260.08746479436985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0.624996</v>
      </c>
      <c r="E35">
        <f>GT_NG!S35</f>
        <v>2.1061750073163594</v>
      </c>
      <c r="F35">
        <f>GT_Spot!S35</f>
        <v>0</v>
      </c>
      <c r="G35">
        <f>PPCL_NG!S35</f>
        <v>87.45</v>
      </c>
      <c r="H35">
        <f>PPCL_Spot!S35</f>
        <v>0</v>
      </c>
      <c r="I35">
        <f>Bawana_NG!S35</f>
        <v>17.359999999999996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76.508956718484214</v>
      </c>
      <c r="P35" s="36">
        <v>0</v>
      </c>
      <c r="Q35" s="36">
        <v>0</v>
      </c>
      <c r="R35" s="38">
        <v>0</v>
      </c>
      <c r="S35" s="38">
        <v>3.71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-30</v>
      </c>
      <c r="AA35" s="75">
        <f>STOA!K35</f>
        <v>111.81</v>
      </c>
      <c r="AB35" s="75">
        <f>-STOA!Q35</f>
        <v>0</v>
      </c>
      <c r="AC35">
        <f t="shared" si="0"/>
        <v>3.0924277981891817</v>
      </c>
      <c r="AD35">
        <f t="shared" si="1"/>
        <v>228.47769992761141</v>
      </c>
      <c r="AE35">
        <f>'IDT-1'!E35</f>
        <v>0</v>
      </c>
      <c r="AF35" s="24"/>
      <c r="AG35">
        <f t="shared" si="2"/>
        <v>228.47769992761141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-38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0.624996</v>
      </c>
      <c r="E36">
        <f>GT_NG!S36</f>
        <v>2.1061750073163594</v>
      </c>
      <c r="F36">
        <f>GT_Spot!S36</f>
        <v>0</v>
      </c>
      <c r="G36">
        <f>PPCL_NG!S36</f>
        <v>87.45</v>
      </c>
      <c r="H36">
        <f>PPCL_Spot!S36</f>
        <v>0</v>
      </c>
      <c r="I36">
        <f>Bawana_NG!S36</f>
        <v>17.359999999999996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76.355425129874931</v>
      </c>
      <c r="P36" s="36">
        <v>0</v>
      </c>
      <c r="Q36" s="36">
        <v>0</v>
      </c>
      <c r="R36" s="38">
        <v>0</v>
      </c>
      <c r="S36" s="38">
        <v>3.71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-10</v>
      </c>
      <c r="AA36" s="75">
        <f>STOA!K36</f>
        <v>111.81</v>
      </c>
      <c r="AB36" s="75">
        <f>-STOA!Q36</f>
        <v>0</v>
      </c>
      <c r="AC36">
        <f t="shared" si="0"/>
        <v>2.9555996092466379</v>
      </c>
      <c r="AD36">
        <f t="shared" si="1"/>
        <v>244.46099652794464</v>
      </c>
      <c r="AE36">
        <f>'IDT-1'!E36</f>
        <v>0</v>
      </c>
      <c r="AF36" s="24"/>
      <c r="AG36">
        <f t="shared" si="2"/>
        <v>244.46099652794464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-42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0.624996</v>
      </c>
      <c r="E37">
        <f>GT_NG!S37</f>
        <v>2.1061750073163594</v>
      </c>
      <c r="F37">
        <f>GT_Spot!S37</f>
        <v>0</v>
      </c>
      <c r="G37">
        <f>PPCL_NG!S37</f>
        <v>87.45</v>
      </c>
      <c r="H37">
        <f>PPCL_Spot!S37</f>
        <v>0</v>
      </c>
      <c r="I37">
        <f>Bawana_NG!S37</f>
        <v>17.359999999999996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75.766887624704808</v>
      </c>
      <c r="P37" s="36">
        <v>0</v>
      </c>
      <c r="Q37" s="36">
        <v>0</v>
      </c>
      <c r="R37" s="38">
        <v>0</v>
      </c>
      <c r="S37" s="38">
        <v>3.71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-10</v>
      </c>
      <c r="AA37" s="75">
        <f>STOA!K37</f>
        <v>111.81</v>
      </c>
      <c r="AB37" s="75">
        <f>-STOA!Q37</f>
        <v>0</v>
      </c>
      <c r="AC37">
        <f t="shared" si="0"/>
        <v>2.8320596860547629</v>
      </c>
      <c r="AD37">
        <f t="shared" si="1"/>
        <v>257.99599894596645</v>
      </c>
      <c r="AE37">
        <f>'IDT-1'!E37</f>
        <v>0</v>
      </c>
      <c r="AF37" s="24"/>
      <c r="AG37">
        <f t="shared" si="2"/>
        <v>257.99599894596645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-28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0.624996</v>
      </c>
      <c r="E38">
        <f>GT_NG!S38</f>
        <v>2.1061750073163594</v>
      </c>
      <c r="F38">
        <f>GT_Spot!S38</f>
        <v>0</v>
      </c>
      <c r="G38">
        <f>PPCL_NG!S38</f>
        <v>87.45</v>
      </c>
      <c r="H38">
        <f>PPCL_Spot!S38</f>
        <v>0</v>
      </c>
      <c r="I38">
        <f>Bawana_NG!S38</f>
        <v>17.359999999999996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75.331881638992627</v>
      </c>
      <c r="P38" s="36">
        <v>0</v>
      </c>
      <c r="Q38" s="36">
        <v>0</v>
      </c>
      <c r="R38" s="38">
        <v>0</v>
      </c>
      <c r="S38" s="38">
        <v>3.71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-10</v>
      </c>
      <c r="AA38" s="75">
        <f>STOA!K38</f>
        <v>111.81</v>
      </c>
      <c r="AB38" s="75">
        <f>-STOA!Q38</f>
        <v>0</v>
      </c>
      <c r="AC38">
        <f t="shared" si="0"/>
        <v>2.6928671121765553</v>
      </c>
      <c r="AD38">
        <f t="shared" si="1"/>
        <v>273.70018553413246</v>
      </c>
      <c r="AE38">
        <f>'IDT-1'!E38</f>
        <v>0</v>
      </c>
      <c r="AF38" s="24"/>
      <c r="AG38">
        <f t="shared" si="2"/>
        <v>273.70018553413246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-12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0.61479000000000006</v>
      </c>
      <c r="E39">
        <f>GT_NG!S39</f>
        <v>2.0879133743049456</v>
      </c>
      <c r="F39">
        <f>GT_Spot!S39</f>
        <v>0</v>
      </c>
      <c r="G39">
        <f>PPCL_NG!S39</f>
        <v>87.45</v>
      </c>
      <c r="H39">
        <f>PPCL_Spot!S39</f>
        <v>0</v>
      </c>
      <c r="I39">
        <f>Bawana_NG!S39</f>
        <v>17.359999999999996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77.942041683287741</v>
      </c>
      <c r="P39" s="36">
        <v>0</v>
      </c>
      <c r="Q39" s="36">
        <v>0</v>
      </c>
      <c r="R39" s="38">
        <v>0</v>
      </c>
      <c r="S39" s="38">
        <v>4.0199999999999996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-10</v>
      </c>
      <c r="AA39" s="75">
        <f>STOA!K39</f>
        <v>111.81</v>
      </c>
      <c r="AB39" s="75">
        <f>-STOA!Q39</f>
        <v>0</v>
      </c>
      <c r="AC39">
        <f t="shared" si="0"/>
        <v>3.0560036374269006</v>
      </c>
      <c r="AD39">
        <f t="shared" si="1"/>
        <v>236.22874142016576</v>
      </c>
      <c r="AE39">
        <f>'IDT-1'!E39</f>
        <v>0</v>
      </c>
      <c r="AF39" s="24"/>
      <c r="AG39">
        <f t="shared" si="2"/>
        <v>236.22874142016576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-52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0.61479000000000006</v>
      </c>
      <c r="E40">
        <f>GT_NG!S40</f>
        <v>2.0879133743049456</v>
      </c>
      <c r="F40">
        <f>GT_Spot!S40</f>
        <v>0</v>
      </c>
      <c r="G40">
        <f>PPCL_NG!S40</f>
        <v>87.45</v>
      </c>
      <c r="H40">
        <f>PPCL_Spot!S40</f>
        <v>0</v>
      </c>
      <c r="I40">
        <f>Bawana_NG!S40</f>
        <v>17.359999999999996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77.942041683287741</v>
      </c>
      <c r="P40" s="36">
        <v>0</v>
      </c>
      <c r="Q40" s="36">
        <v>0</v>
      </c>
      <c r="R40" s="38">
        <v>0</v>
      </c>
      <c r="S40" s="38">
        <v>4.0199999999999996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-10</v>
      </c>
      <c r="AA40" s="75">
        <f>STOA!K40</f>
        <v>111.81</v>
      </c>
      <c r="AB40" s="75">
        <f>-STOA!Q40</f>
        <v>0</v>
      </c>
      <c r="AC40">
        <f t="shared" si="0"/>
        <v>2.9204651138286755</v>
      </c>
      <c r="AD40">
        <f t="shared" si="1"/>
        <v>252.36427994376399</v>
      </c>
      <c r="AE40">
        <f>'IDT-1'!E40</f>
        <v>0</v>
      </c>
      <c r="AF40" s="24"/>
      <c r="AG40">
        <f t="shared" si="2"/>
        <v>252.36427994376399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-36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0.61479000000000006</v>
      </c>
      <c r="E41">
        <f>GT_NG!S41</f>
        <v>2.0879133743049456</v>
      </c>
      <c r="F41">
        <f>GT_Spot!S41</f>
        <v>0</v>
      </c>
      <c r="G41">
        <f>PPCL_NG!S41</f>
        <v>87.45</v>
      </c>
      <c r="H41">
        <f>PPCL_Spot!S41</f>
        <v>0</v>
      </c>
      <c r="I41">
        <f>Bawana_NG!S41</f>
        <v>17.359999999999996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77.556225572179542</v>
      </c>
      <c r="P41" s="36">
        <v>0</v>
      </c>
      <c r="Q41" s="36">
        <v>0</v>
      </c>
      <c r="R41" s="38">
        <v>0</v>
      </c>
      <c r="S41" s="38">
        <v>4.0199999999999996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111.81</v>
      </c>
      <c r="AB41" s="75">
        <f>-STOA!Q41</f>
        <v>0</v>
      </c>
      <c r="AC41">
        <f t="shared" si="0"/>
        <v>2.7732145771722525</v>
      </c>
      <c r="AD41">
        <f t="shared" si="1"/>
        <v>269.12571436931222</v>
      </c>
      <c r="AE41">
        <f>'IDT-1'!E41</f>
        <v>0</v>
      </c>
      <c r="AF41" s="24"/>
      <c r="AG41">
        <f t="shared" si="2"/>
        <v>269.12571436931222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-29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0.61479000000000006</v>
      </c>
      <c r="E42">
        <f>GT_NG!S42</f>
        <v>2.0879133743049456</v>
      </c>
      <c r="F42">
        <f>GT_Spot!S42</f>
        <v>0</v>
      </c>
      <c r="G42">
        <f>PPCL_NG!S42</f>
        <v>87.45</v>
      </c>
      <c r="H42">
        <f>PPCL_Spot!S42</f>
        <v>0</v>
      </c>
      <c r="I42">
        <f>Bawana_NG!S42</f>
        <v>17.359999999999996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77.555631795591225</v>
      </c>
      <c r="P42" s="36">
        <v>0</v>
      </c>
      <c r="Q42" s="36">
        <v>0</v>
      </c>
      <c r="R42" s="38">
        <v>0</v>
      </c>
      <c r="S42" s="38">
        <v>4.0199999999999996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111.81</v>
      </c>
      <c r="AB42" s="75">
        <f>-STOA!Q42</f>
        <v>0</v>
      </c>
      <c r="AC42">
        <f t="shared" si="0"/>
        <v>2.654613381300464</v>
      </c>
      <c r="AD42">
        <f t="shared" si="1"/>
        <v>283.24372178859574</v>
      </c>
      <c r="AE42">
        <f>'IDT-1'!E42</f>
        <v>0</v>
      </c>
      <c r="AF42" s="24"/>
      <c r="AG42">
        <f t="shared" si="2"/>
        <v>283.24372178859574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-15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0.61479000000000006</v>
      </c>
      <c r="E43">
        <f>GT_NG!S43</f>
        <v>2.0879133743049456</v>
      </c>
      <c r="F43">
        <f>GT_Spot!S43</f>
        <v>0</v>
      </c>
      <c r="G43">
        <f>PPCL_NG!S43</f>
        <v>87.329999999999984</v>
      </c>
      <c r="H43">
        <f>PPCL_Spot!S43</f>
        <v>0</v>
      </c>
      <c r="I43">
        <f>Bawana_NG!S43</f>
        <v>18.999306721155953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75.763439942368123</v>
      </c>
      <c r="P43" s="36">
        <v>0</v>
      </c>
      <c r="Q43" s="36">
        <v>0</v>
      </c>
      <c r="R43" s="38">
        <v>0</v>
      </c>
      <c r="S43" s="38">
        <v>4.0199999999999996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111.81</v>
      </c>
      <c r="AB43" s="75">
        <f>-STOA!Q43</f>
        <v>0</v>
      </c>
      <c r="AC43">
        <f t="shared" si="0"/>
        <v>2.6269076730164329</v>
      </c>
      <c r="AD43">
        <f t="shared" si="1"/>
        <v>285.99854236481264</v>
      </c>
      <c r="AE43">
        <f>'IDT-1'!E43</f>
        <v>0</v>
      </c>
      <c r="AF43" s="24"/>
      <c r="AG43">
        <f t="shared" si="2"/>
        <v>285.99854236481264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-12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0.61479000000000006</v>
      </c>
      <c r="E44">
        <f>GT_NG!S44</f>
        <v>2.0879133743049456</v>
      </c>
      <c r="F44">
        <f>GT_Spot!S44</f>
        <v>0</v>
      </c>
      <c r="G44">
        <f>PPCL_NG!S44</f>
        <v>87.329999999999984</v>
      </c>
      <c r="H44">
        <f>PPCL_Spot!S44</f>
        <v>0</v>
      </c>
      <c r="I44">
        <f>Bawana_NG!S44</f>
        <v>18.999306721155953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74.574363274186311</v>
      </c>
      <c r="P44" s="36">
        <v>0</v>
      </c>
      <c r="Q44" s="36">
        <v>0</v>
      </c>
      <c r="R44" s="38">
        <v>0</v>
      </c>
      <c r="S44" s="38">
        <v>4.0199999999999996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111.81</v>
      </c>
      <c r="AB44" s="75">
        <f>-STOA!Q44</f>
        <v>0</v>
      </c>
      <c r="AC44">
        <f t="shared" si="0"/>
        <v>2.5152655363050362</v>
      </c>
      <c r="AD44">
        <f t="shared" si="1"/>
        <v>296.92110783334215</v>
      </c>
      <c r="AE44">
        <f>'IDT-1'!E44</f>
        <v>0</v>
      </c>
      <c r="AF44" s="24"/>
      <c r="AG44">
        <f t="shared" si="2"/>
        <v>296.92110783334215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0.61479000000000006</v>
      </c>
      <c r="E45">
        <f>GT_NG!S45</f>
        <v>2.0879133743049456</v>
      </c>
      <c r="F45">
        <f>GT_Spot!S45</f>
        <v>0</v>
      </c>
      <c r="G45">
        <f>PPCL_NG!S45</f>
        <v>87.329999999999984</v>
      </c>
      <c r="H45">
        <f>PPCL_Spot!S45</f>
        <v>0</v>
      </c>
      <c r="I45">
        <f>Bawana_NG!S45</f>
        <v>18.999306721155953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70.756133991251929</v>
      </c>
      <c r="P45" s="36">
        <v>0</v>
      </c>
      <c r="Q45" s="36">
        <v>0</v>
      </c>
      <c r="R45" s="38">
        <v>0</v>
      </c>
      <c r="S45" s="38">
        <v>4.0199999999999996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111.81</v>
      </c>
      <c r="AB45" s="75">
        <f>-STOA!Q45</f>
        <v>0</v>
      </c>
      <c r="AC45">
        <f t="shared" si="0"/>
        <v>2.4831924103283876</v>
      </c>
      <c r="AD45">
        <f t="shared" si="1"/>
        <v>293.13495167638445</v>
      </c>
      <c r="AE45">
        <f>'IDT-1'!E45</f>
        <v>0</v>
      </c>
      <c r="AF45" s="24"/>
      <c r="AG45">
        <f t="shared" si="2"/>
        <v>293.13495167638445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0.61479000000000006</v>
      </c>
      <c r="E46">
        <f>GT_NG!S46</f>
        <v>2.0879133743049456</v>
      </c>
      <c r="F46">
        <f>GT_Spot!S46</f>
        <v>0</v>
      </c>
      <c r="G46">
        <f>PPCL_NG!S46</f>
        <v>87.329999999999984</v>
      </c>
      <c r="H46">
        <f>PPCL_Spot!S46</f>
        <v>0</v>
      </c>
      <c r="I46">
        <f>Bawana_NG!S46</f>
        <v>18.999306721155953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72.085393062016351</v>
      </c>
      <c r="P46" s="36">
        <v>0</v>
      </c>
      <c r="Q46" s="36">
        <v>0</v>
      </c>
      <c r="R46" s="38">
        <v>0</v>
      </c>
      <c r="S46" s="38">
        <v>4.0199999999999996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111.81</v>
      </c>
      <c r="AB46" s="75">
        <f>-STOA!Q46</f>
        <v>0</v>
      </c>
      <c r="AC46">
        <f t="shared" si="0"/>
        <v>2.4943581865228088</v>
      </c>
      <c r="AD46">
        <f t="shared" si="1"/>
        <v>294.45304497095447</v>
      </c>
      <c r="AE46">
        <f>'IDT-1'!E46</f>
        <v>0</v>
      </c>
      <c r="AF46" s="24"/>
      <c r="AG46">
        <f t="shared" si="2"/>
        <v>294.45304497095447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0.61479000000000006</v>
      </c>
      <c r="E47">
        <f>GT_NG!S47</f>
        <v>2.0879133743049456</v>
      </c>
      <c r="F47">
        <f>GT_Spot!S47</f>
        <v>0</v>
      </c>
      <c r="G47">
        <f>PPCL_NG!S47</f>
        <v>85.949999999999989</v>
      </c>
      <c r="H47">
        <f>PPCL_Spot!S47</f>
        <v>0</v>
      </c>
      <c r="I47">
        <f>Bawana_NG!S47</f>
        <v>18.999306721155953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73.385702452148308</v>
      </c>
      <c r="P47" s="36">
        <v>0</v>
      </c>
      <c r="Q47" s="36">
        <v>0</v>
      </c>
      <c r="R47" s="38">
        <v>0</v>
      </c>
      <c r="S47" s="38">
        <v>8.4500000000000011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111.81</v>
      </c>
      <c r="AB47" s="75">
        <f>-STOA!Q47</f>
        <v>0</v>
      </c>
      <c r="AC47">
        <f t="shared" si="0"/>
        <v>2.530900785399917</v>
      </c>
      <c r="AD47">
        <f t="shared" si="1"/>
        <v>298.76681176220927</v>
      </c>
      <c r="AE47">
        <f>'IDT-1'!E47</f>
        <v>0</v>
      </c>
      <c r="AF47" s="24"/>
      <c r="AG47">
        <f t="shared" si="2"/>
        <v>298.76681176220927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0.61479000000000006</v>
      </c>
      <c r="E48">
        <f>GT_NG!S48</f>
        <v>2.0879133743049456</v>
      </c>
      <c r="F48">
        <f>GT_Spot!S48</f>
        <v>0</v>
      </c>
      <c r="G48">
        <f>PPCL_NG!S48</f>
        <v>85.949999999999989</v>
      </c>
      <c r="H48">
        <f>PPCL_Spot!S48</f>
        <v>0</v>
      </c>
      <c r="I48">
        <f>Bawana_NG!S48</f>
        <v>18.999306721155953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73.38568080517247</v>
      </c>
      <c r="P48" s="36">
        <v>0</v>
      </c>
      <c r="Q48" s="36">
        <v>0</v>
      </c>
      <c r="R48" s="38">
        <v>0</v>
      </c>
      <c r="S48" s="38">
        <v>8.4500000000000011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111.81</v>
      </c>
      <c r="AB48" s="75">
        <f>-STOA!Q48</f>
        <v>0</v>
      </c>
      <c r="AC48">
        <f t="shared" si="0"/>
        <v>2.5309006035653203</v>
      </c>
      <c r="AD48">
        <f t="shared" si="1"/>
        <v>298.76679029706804</v>
      </c>
      <c r="AE48">
        <f>'IDT-1'!E48</f>
        <v>0</v>
      </c>
      <c r="AF48" s="24"/>
      <c r="AG48">
        <f t="shared" si="2"/>
        <v>298.76679029706804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0.61479000000000006</v>
      </c>
      <c r="E49">
        <f>GT_NG!S49</f>
        <v>2.0879133743049456</v>
      </c>
      <c r="F49">
        <f>GT_Spot!S49</f>
        <v>0</v>
      </c>
      <c r="G49">
        <f>PPCL_NG!S49</f>
        <v>85.949999999999989</v>
      </c>
      <c r="H49">
        <f>PPCL_Spot!S49</f>
        <v>0</v>
      </c>
      <c r="I49">
        <f>Bawana_NG!S49</f>
        <v>18.999331127226643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73.199305298806422</v>
      </c>
      <c r="P49" s="36">
        <v>0</v>
      </c>
      <c r="Q49" s="36">
        <v>0</v>
      </c>
      <c r="R49" s="38">
        <v>0</v>
      </c>
      <c r="S49" s="38">
        <v>8.4500000000000011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111.81</v>
      </c>
      <c r="AB49" s="75">
        <f>-STOA!Q49</f>
        <v>0</v>
      </c>
      <c r="AC49">
        <f t="shared" si="0"/>
        <v>2.5293352543228389</v>
      </c>
      <c r="AD49">
        <f t="shared" si="1"/>
        <v>298.58200454601513</v>
      </c>
      <c r="AE49">
        <f>'IDT-1'!E49</f>
        <v>0</v>
      </c>
      <c r="AF49" s="24"/>
      <c r="AG49">
        <f t="shared" si="2"/>
        <v>298.58200454601513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0.61479000000000006</v>
      </c>
      <c r="E50">
        <f>GT_NG!S50</f>
        <v>2.0879133743049456</v>
      </c>
      <c r="F50">
        <f>GT_Spot!S50</f>
        <v>0</v>
      </c>
      <c r="G50">
        <f>PPCL_NG!S50</f>
        <v>85.949999999999989</v>
      </c>
      <c r="H50">
        <f>PPCL_Spot!S50</f>
        <v>0</v>
      </c>
      <c r="I50">
        <f>Bawana_NG!S50</f>
        <v>18.999331127226643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73.379305298806429</v>
      </c>
      <c r="P50" s="36">
        <v>0</v>
      </c>
      <c r="Q50" s="36">
        <v>0</v>
      </c>
      <c r="R50" s="38">
        <v>0</v>
      </c>
      <c r="S50" s="38">
        <v>8.4500000000000011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111.81</v>
      </c>
      <c r="AB50" s="75">
        <f>-STOA!Q50</f>
        <v>0</v>
      </c>
      <c r="AC50">
        <f t="shared" si="0"/>
        <v>2.5308472543228389</v>
      </c>
      <c r="AD50">
        <f t="shared" si="1"/>
        <v>298.76049254601514</v>
      </c>
      <c r="AE50">
        <f>'IDT-1'!E50</f>
        <v>0</v>
      </c>
      <c r="AF50" s="24"/>
      <c r="AG50">
        <f t="shared" si="2"/>
        <v>298.76049254601514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0.61479000000000006</v>
      </c>
      <c r="E51">
        <f>GT_NG!S51</f>
        <v>2.0879133743049456</v>
      </c>
      <c r="F51">
        <f>GT_Spot!S51</f>
        <v>0</v>
      </c>
      <c r="G51">
        <f>PPCL_NG!S51</f>
        <v>84.716023155251776</v>
      </c>
      <c r="H51">
        <f>PPCL_Spot!S51</f>
        <v>0</v>
      </c>
      <c r="I51">
        <f>Bawana_NG!S51</f>
        <v>18.999999999999996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72.498544196133011</v>
      </c>
      <c r="P51" s="36">
        <v>0</v>
      </c>
      <c r="Q51" s="36">
        <v>0</v>
      </c>
      <c r="R51" s="38">
        <v>0</v>
      </c>
      <c r="S51" s="38">
        <v>8.4500000000000011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111.81</v>
      </c>
      <c r="AB51" s="75">
        <f>-STOA!Q51</f>
        <v>0</v>
      </c>
      <c r="AC51">
        <f t="shared" si="0"/>
        <v>2.5942330740957935</v>
      </c>
      <c r="AD51">
        <f t="shared" si="1"/>
        <v>306.24303765159397</v>
      </c>
      <c r="AE51">
        <f>'IDT-1'!E51</f>
        <v>0</v>
      </c>
      <c r="AF51" s="24"/>
      <c r="AG51">
        <f t="shared" si="2"/>
        <v>306.24303765159397</v>
      </c>
      <c r="AI51" s="34">
        <f>PXIL!K51</f>
        <v>0</v>
      </c>
      <c r="AJ51" s="34">
        <f>PXIL!Q51</f>
        <v>0</v>
      </c>
      <c r="AK51" s="34">
        <f>RTM_IEX!K51</f>
        <v>9.66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0.61479000000000006</v>
      </c>
      <c r="E52">
        <f>GT_NG!S52</f>
        <v>2.0879133743049456</v>
      </c>
      <c r="F52">
        <f>GT_Spot!S52</f>
        <v>0</v>
      </c>
      <c r="G52">
        <f>PPCL_NG!S52</f>
        <v>85.82</v>
      </c>
      <c r="H52">
        <f>PPCL_Spot!S52</f>
        <v>0</v>
      </c>
      <c r="I52">
        <f>Bawana_NG!S52</f>
        <v>18.999999999999996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72.498546016687655</v>
      </c>
      <c r="P52" s="36">
        <v>0</v>
      </c>
      <c r="Q52" s="36">
        <v>0</v>
      </c>
      <c r="R52" s="38">
        <v>0</v>
      </c>
      <c r="S52" s="38">
        <v>8.4500000000000011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111.81</v>
      </c>
      <c r="AB52" s="75">
        <f>-STOA!Q52</f>
        <v>0</v>
      </c>
      <c r="AC52">
        <f t="shared" si="0"/>
        <v>2.6035064948843374</v>
      </c>
      <c r="AD52">
        <f t="shared" si="1"/>
        <v>307.33774289610824</v>
      </c>
      <c r="AE52">
        <f>'IDT-1'!E52</f>
        <v>0</v>
      </c>
      <c r="AF52" s="24"/>
      <c r="AG52">
        <f t="shared" si="2"/>
        <v>307.33774289610824</v>
      </c>
      <c r="AI52" s="34">
        <f>PXIL!K52</f>
        <v>0</v>
      </c>
      <c r="AJ52" s="34">
        <f>PXIL!Q52</f>
        <v>0</v>
      </c>
      <c r="AK52" s="34">
        <f>RTM_IEX!K52</f>
        <v>9.66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0.61479000000000006</v>
      </c>
      <c r="E53">
        <f>GT_NG!S53</f>
        <v>2.0879133743049456</v>
      </c>
      <c r="F53">
        <f>GT_Spot!S53</f>
        <v>0</v>
      </c>
      <c r="G53">
        <f>PPCL_NG!S53</f>
        <v>85.82</v>
      </c>
      <c r="H53">
        <f>PPCL_Spot!S53</f>
        <v>0</v>
      </c>
      <c r="I53">
        <f>Bawana_NG!S53</f>
        <v>18.999999999999996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73.956792478673847</v>
      </c>
      <c r="P53" s="36">
        <v>0</v>
      </c>
      <c r="Q53" s="36">
        <v>0</v>
      </c>
      <c r="R53" s="38">
        <v>0</v>
      </c>
      <c r="S53" s="38">
        <v>8.4500000000000011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111.81</v>
      </c>
      <c r="AB53" s="75">
        <f>-STOA!Q53</f>
        <v>0</v>
      </c>
      <c r="AC53">
        <f t="shared" si="0"/>
        <v>2.6157557651650216</v>
      </c>
      <c r="AD53">
        <f t="shared" si="1"/>
        <v>308.78374008781378</v>
      </c>
      <c r="AE53">
        <f>'IDT-1'!E53</f>
        <v>0</v>
      </c>
      <c r="AF53" s="24"/>
      <c r="AG53">
        <f t="shared" si="2"/>
        <v>308.78374008781378</v>
      </c>
      <c r="AI53" s="34">
        <f>PXIL!K53</f>
        <v>0</v>
      </c>
      <c r="AJ53" s="34">
        <f>PXIL!Q53</f>
        <v>0</v>
      </c>
      <c r="AK53" s="34">
        <f>RTM_IEX!K53</f>
        <v>9.66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0.61479000000000006</v>
      </c>
      <c r="E54">
        <f>GT_NG!S54</f>
        <v>2.0879133743049456</v>
      </c>
      <c r="F54">
        <f>GT_Spot!S54</f>
        <v>0</v>
      </c>
      <c r="G54">
        <f>PPCL_NG!S54</f>
        <v>85.82</v>
      </c>
      <c r="H54">
        <f>PPCL_Spot!S54</f>
        <v>0</v>
      </c>
      <c r="I54">
        <f>Bawana_NG!S54</f>
        <v>18.999999999999996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75.410498480374812</v>
      </c>
      <c r="P54" s="36">
        <v>0</v>
      </c>
      <c r="Q54" s="36">
        <v>0</v>
      </c>
      <c r="R54" s="38">
        <v>0</v>
      </c>
      <c r="S54" s="38">
        <v>8.4500000000000011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111.81</v>
      </c>
      <c r="AB54" s="75">
        <f>-STOA!Q54</f>
        <v>0</v>
      </c>
      <c r="AC54">
        <f t="shared" si="0"/>
        <v>2.6279668955793096</v>
      </c>
      <c r="AD54">
        <f t="shared" si="1"/>
        <v>310.22523495910042</v>
      </c>
      <c r="AE54">
        <f>'IDT-1'!E54</f>
        <v>0</v>
      </c>
      <c r="AF54" s="24"/>
      <c r="AG54">
        <f t="shared" si="2"/>
        <v>310.22523495910042</v>
      </c>
      <c r="AI54" s="34">
        <f>PXIL!K54</f>
        <v>0</v>
      </c>
      <c r="AJ54" s="34">
        <f>PXIL!Q54</f>
        <v>0</v>
      </c>
      <c r="AK54" s="34">
        <f>RTM_IEX!K54</f>
        <v>9.66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0.61479000000000006</v>
      </c>
      <c r="E55">
        <f>GT_NG!S55</f>
        <v>2.0879133743049456</v>
      </c>
      <c r="F55">
        <f>GT_Spot!S55</f>
        <v>0</v>
      </c>
      <c r="G55">
        <f>PPCL_NG!S55</f>
        <v>85.82</v>
      </c>
      <c r="H55">
        <f>PPCL_Spot!S55</f>
        <v>0</v>
      </c>
      <c r="I55">
        <f>Bawana_NG!S55</f>
        <v>18.999999999999996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76.718747503318781</v>
      </c>
      <c r="P55" s="36">
        <v>0</v>
      </c>
      <c r="Q55" s="36">
        <v>0</v>
      </c>
      <c r="R55" s="38">
        <v>0</v>
      </c>
      <c r="S55" s="38">
        <v>8.4500000000000011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111.81</v>
      </c>
      <c r="AB55" s="75">
        <f>-STOA!Q55</f>
        <v>0</v>
      </c>
      <c r="AC55">
        <f t="shared" si="0"/>
        <v>2.6389561873720391</v>
      </c>
      <c r="AD55">
        <f t="shared" si="1"/>
        <v>311.52249469025168</v>
      </c>
      <c r="AE55">
        <f>'IDT-1'!E55</f>
        <v>0</v>
      </c>
      <c r="AF55" s="24"/>
      <c r="AG55">
        <f t="shared" si="2"/>
        <v>311.52249469025168</v>
      </c>
      <c r="AI55" s="34">
        <f>PXIL!K55</f>
        <v>0</v>
      </c>
      <c r="AJ55" s="34">
        <f>PXIL!Q55</f>
        <v>0</v>
      </c>
      <c r="AK55" s="34">
        <f>RTM_IEX!K55</f>
        <v>9.66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0.61479000000000006</v>
      </c>
      <c r="E56">
        <f>GT_NG!S56</f>
        <v>2.0879133743049456</v>
      </c>
      <c r="F56">
        <f>GT_Spot!S56</f>
        <v>0</v>
      </c>
      <c r="G56">
        <f>PPCL_NG!S56</f>
        <v>85.82</v>
      </c>
      <c r="H56">
        <f>PPCL_Spot!S56</f>
        <v>0</v>
      </c>
      <c r="I56">
        <f>Bawana_NG!S56</f>
        <v>18.999999999999996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76.71876348175816</v>
      </c>
      <c r="P56" s="36">
        <v>0</v>
      </c>
      <c r="Q56" s="36">
        <v>0</v>
      </c>
      <c r="R56" s="38">
        <v>0</v>
      </c>
      <c r="S56" s="38">
        <v>8.4500000000000011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111.81</v>
      </c>
      <c r="AB56" s="75">
        <f>-STOA!Q56</f>
        <v>0</v>
      </c>
      <c r="AC56">
        <f t="shared" si="0"/>
        <v>2.6389563215909297</v>
      </c>
      <c r="AD56">
        <f t="shared" si="1"/>
        <v>311.52251053447219</v>
      </c>
      <c r="AE56">
        <f>'IDT-1'!E56</f>
        <v>0</v>
      </c>
      <c r="AF56" s="24"/>
      <c r="AG56">
        <f t="shared" si="2"/>
        <v>311.52251053447219</v>
      </c>
      <c r="AI56" s="34">
        <f>PXIL!K56</f>
        <v>0</v>
      </c>
      <c r="AJ56" s="34">
        <f>PXIL!Q56</f>
        <v>0</v>
      </c>
      <c r="AK56" s="34">
        <f>RTM_IEX!K56</f>
        <v>9.66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0.61479000000000006</v>
      </c>
      <c r="E57">
        <f>GT_NG!S57</f>
        <v>2.0879133743049456</v>
      </c>
      <c r="F57">
        <f>GT_Spot!S57</f>
        <v>0</v>
      </c>
      <c r="G57">
        <f>PPCL_NG!S57</f>
        <v>85.82</v>
      </c>
      <c r="H57">
        <f>PPCL_Spot!S57</f>
        <v>0</v>
      </c>
      <c r="I57">
        <f>Bawana_NG!S57</f>
        <v>18.999999999999996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76.71876348175816</v>
      </c>
      <c r="P57" s="36">
        <v>0</v>
      </c>
      <c r="Q57" s="36">
        <v>0</v>
      </c>
      <c r="R57" s="38">
        <v>0</v>
      </c>
      <c r="S57" s="38">
        <v>8.4500000000000011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111.81</v>
      </c>
      <c r="AB57" s="75">
        <f>-STOA!Q57</f>
        <v>0</v>
      </c>
      <c r="AC57">
        <f t="shared" si="0"/>
        <v>2.6389563215909297</v>
      </c>
      <c r="AD57">
        <f t="shared" si="1"/>
        <v>311.52251053447219</v>
      </c>
      <c r="AE57">
        <f>'IDT-1'!E57</f>
        <v>0</v>
      </c>
      <c r="AF57" s="24"/>
      <c r="AG57">
        <f t="shared" si="2"/>
        <v>311.52251053447219</v>
      </c>
      <c r="AI57" s="34">
        <f>PXIL!K57</f>
        <v>0</v>
      </c>
      <c r="AJ57" s="34">
        <f>PXIL!Q57</f>
        <v>0</v>
      </c>
      <c r="AK57" s="34">
        <f>RTM_IEX!K57</f>
        <v>9.66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0.61479000000000006</v>
      </c>
      <c r="E58">
        <f>GT_NG!S58</f>
        <v>2.0879133743049456</v>
      </c>
      <c r="F58">
        <f>GT_Spot!S58</f>
        <v>0</v>
      </c>
      <c r="G58">
        <f>PPCL_NG!S58</f>
        <v>85.82</v>
      </c>
      <c r="H58">
        <f>PPCL_Spot!S58</f>
        <v>0</v>
      </c>
      <c r="I58">
        <f>Bawana_NG!S58</f>
        <v>18.999999999999996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76.718740389345413</v>
      </c>
      <c r="P58" s="36">
        <v>0</v>
      </c>
      <c r="Q58" s="36">
        <v>0</v>
      </c>
      <c r="R58" s="38">
        <v>0</v>
      </c>
      <c r="S58" s="38">
        <v>8.4500000000000011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111.81</v>
      </c>
      <c r="AB58" s="75">
        <f>-STOA!Q58</f>
        <v>0</v>
      </c>
      <c r="AC58">
        <f t="shared" si="0"/>
        <v>2.6389561276146627</v>
      </c>
      <c r="AD58">
        <f t="shared" si="1"/>
        <v>311.52248763603569</v>
      </c>
      <c r="AE58">
        <f>'IDT-1'!E58</f>
        <v>0</v>
      </c>
      <c r="AF58" s="24"/>
      <c r="AG58">
        <f t="shared" si="2"/>
        <v>311.52248763603569</v>
      </c>
      <c r="AI58" s="34">
        <f>PXIL!K58</f>
        <v>0</v>
      </c>
      <c r="AJ58" s="34">
        <f>PXIL!Q58</f>
        <v>0</v>
      </c>
      <c r="AK58" s="34">
        <f>RTM_IEX!K58</f>
        <v>9.66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0.61479000000000006</v>
      </c>
      <c r="E59">
        <f>GT_NG!S59</f>
        <v>2.0879133743049456</v>
      </c>
      <c r="F59">
        <f>GT_Spot!S59</f>
        <v>0</v>
      </c>
      <c r="G59">
        <f>PPCL_NG!S59</f>
        <v>85.82</v>
      </c>
      <c r="H59">
        <f>PPCL_Spot!S59</f>
        <v>0</v>
      </c>
      <c r="I59">
        <f>Bawana_NG!S59</f>
        <v>18.999999999999996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76.718740389345413</v>
      </c>
      <c r="P59" s="36">
        <v>0</v>
      </c>
      <c r="Q59" s="36">
        <v>0</v>
      </c>
      <c r="R59" s="38">
        <v>0</v>
      </c>
      <c r="S59" s="38">
        <v>8.4500000000000011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111.81</v>
      </c>
      <c r="AB59" s="75">
        <f>-STOA!Q59</f>
        <v>0</v>
      </c>
      <c r="AC59">
        <f t="shared" si="0"/>
        <v>2.6389561276146627</v>
      </c>
      <c r="AD59">
        <f t="shared" si="1"/>
        <v>311.52248763603569</v>
      </c>
      <c r="AE59">
        <f>'IDT-1'!E59</f>
        <v>0</v>
      </c>
      <c r="AF59" s="24"/>
      <c r="AG59">
        <f t="shared" si="2"/>
        <v>311.52248763603569</v>
      </c>
      <c r="AI59" s="34">
        <f>PXIL!K59</f>
        <v>0</v>
      </c>
      <c r="AJ59" s="34">
        <f>PXIL!Q59</f>
        <v>0</v>
      </c>
      <c r="AK59" s="34">
        <f>RTM_IEX!K59</f>
        <v>9.66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0.61479000000000006</v>
      </c>
      <c r="E60">
        <f>GT_NG!S60</f>
        <v>2.0879133743049456</v>
      </c>
      <c r="F60">
        <f>GT_Spot!S60</f>
        <v>0</v>
      </c>
      <c r="G60">
        <f>PPCL_NG!S60</f>
        <v>85.82</v>
      </c>
      <c r="H60">
        <f>PPCL_Spot!S60</f>
        <v>0</v>
      </c>
      <c r="I60">
        <f>Bawana_NG!S60</f>
        <v>18.999999999999996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76.718740389345413</v>
      </c>
      <c r="P60" s="36">
        <v>0</v>
      </c>
      <c r="Q60" s="36">
        <v>0</v>
      </c>
      <c r="R60" s="38">
        <v>0</v>
      </c>
      <c r="S60" s="38">
        <v>8.4500000000000011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111.81</v>
      </c>
      <c r="AB60" s="75">
        <f>-STOA!Q60</f>
        <v>0</v>
      </c>
      <c r="AC60">
        <f t="shared" si="0"/>
        <v>2.6389561276146627</v>
      </c>
      <c r="AD60">
        <f t="shared" si="1"/>
        <v>311.52248763603569</v>
      </c>
      <c r="AE60">
        <f>'IDT-1'!E60</f>
        <v>0</v>
      </c>
      <c r="AF60" s="24"/>
      <c r="AG60">
        <f t="shared" si="2"/>
        <v>311.52248763603569</v>
      </c>
      <c r="AI60" s="34">
        <f>PXIL!K60</f>
        <v>0</v>
      </c>
      <c r="AJ60" s="34">
        <f>PXIL!Q60</f>
        <v>0</v>
      </c>
      <c r="AK60" s="34">
        <f>RTM_IEX!K60</f>
        <v>9.66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0.61479000000000006</v>
      </c>
      <c r="E61">
        <f>GT_NG!S61</f>
        <v>2.0879133743049456</v>
      </c>
      <c r="F61">
        <f>GT_Spot!S61</f>
        <v>0</v>
      </c>
      <c r="G61">
        <f>PPCL_NG!S61</f>
        <v>85.82</v>
      </c>
      <c r="H61">
        <f>PPCL_Spot!S61</f>
        <v>0</v>
      </c>
      <c r="I61">
        <f>Bawana_NG!S61</f>
        <v>18.999999999999996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76.678849477005983</v>
      </c>
      <c r="P61" s="36">
        <v>0</v>
      </c>
      <c r="Q61" s="36">
        <v>0</v>
      </c>
      <c r="R61" s="38">
        <v>0</v>
      </c>
      <c r="S61" s="38">
        <v>8.4500000000000011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111.81</v>
      </c>
      <c r="AB61" s="75">
        <f>-STOA!Q61</f>
        <v>0</v>
      </c>
      <c r="AC61">
        <f t="shared" si="0"/>
        <v>2.6386210439510114</v>
      </c>
      <c r="AD61">
        <f t="shared" si="1"/>
        <v>311.48293180735993</v>
      </c>
      <c r="AE61">
        <f>'IDT-1'!E61</f>
        <v>0</v>
      </c>
      <c r="AF61" s="24"/>
      <c r="AG61">
        <f t="shared" si="2"/>
        <v>311.48293180735993</v>
      </c>
      <c r="AI61" s="34">
        <f>PXIL!K61</f>
        <v>0</v>
      </c>
      <c r="AJ61" s="34">
        <f>PXIL!Q61</f>
        <v>0</v>
      </c>
      <c r="AK61" s="34">
        <f>RTM_IEX!K61</f>
        <v>9.66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0.61479000000000006</v>
      </c>
      <c r="E62">
        <f>GT_NG!S62</f>
        <v>2.0879133743049456</v>
      </c>
      <c r="F62">
        <f>GT_Spot!S62</f>
        <v>0</v>
      </c>
      <c r="G62">
        <f>PPCL_NG!S62</f>
        <v>85.82</v>
      </c>
      <c r="H62">
        <f>PPCL_Spot!S62</f>
        <v>0</v>
      </c>
      <c r="I62">
        <f>Bawana_NG!S62</f>
        <v>18.999257841490568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76.669089098399681</v>
      </c>
      <c r="P62" s="36">
        <v>0</v>
      </c>
      <c r="Q62" s="36">
        <v>0</v>
      </c>
      <c r="R62" s="38">
        <v>0</v>
      </c>
      <c r="S62" s="38">
        <v>8.4500000000000011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111.81</v>
      </c>
      <c r="AB62" s="75">
        <f>-STOA!Q62</f>
        <v>0</v>
      </c>
      <c r="AC62">
        <f t="shared" si="0"/>
        <v>2.6385328226392395</v>
      </c>
      <c r="AD62">
        <f t="shared" si="1"/>
        <v>311.47251749155595</v>
      </c>
      <c r="AE62">
        <f>'IDT-1'!E62</f>
        <v>0</v>
      </c>
      <c r="AF62" s="24"/>
      <c r="AG62">
        <f t="shared" si="2"/>
        <v>311.47251749155595</v>
      </c>
      <c r="AI62" s="34">
        <f>PXIL!K62</f>
        <v>0</v>
      </c>
      <c r="AJ62" s="34">
        <f>PXIL!Q62</f>
        <v>0</v>
      </c>
      <c r="AK62" s="34">
        <f>RTM_IEX!K62</f>
        <v>9.66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0.61479000000000006</v>
      </c>
      <c r="E63">
        <f>GT_NG!S63</f>
        <v>2.0879133743049456</v>
      </c>
      <c r="F63">
        <f>GT_Spot!S63</f>
        <v>0</v>
      </c>
      <c r="G63">
        <f>PPCL_NG!S63</f>
        <v>85.82</v>
      </c>
      <c r="H63">
        <f>PPCL_Spot!S63</f>
        <v>0</v>
      </c>
      <c r="I63">
        <f>Bawana_NG!S63</f>
        <v>18.999257841490568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76.669089098399681</v>
      </c>
      <c r="P63" s="36">
        <v>0</v>
      </c>
      <c r="Q63" s="36">
        <v>0</v>
      </c>
      <c r="R63" s="38">
        <v>0</v>
      </c>
      <c r="S63" s="38">
        <v>8.4500000000000011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111.81</v>
      </c>
      <c r="AB63" s="75">
        <f>-STOA!Q63</f>
        <v>0</v>
      </c>
      <c r="AC63">
        <f t="shared" si="0"/>
        <v>2.6385328226392395</v>
      </c>
      <c r="AD63">
        <f t="shared" si="1"/>
        <v>311.47251749155595</v>
      </c>
      <c r="AE63">
        <f>'IDT-1'!E63</f>
        <v>0</v>
      </c>
      <c r="AF63" s="24"/>
      <c r="AG63">
        <f t="shared" si="2"/>
        <v>311.47251749155595</v>
      </c>
      <c r="AI63" s="34">
        <f>PXIL!K63</f>
        <v>0</v>
      </c>
      <c r="AJ63" s="34">
        <f>PXIL!Q63</f>
        <v>0</v>
      </c>
      <c r="AK63" s="34">
        <f>RTM_IEX!K63</f>
        <v>9.66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0.61479000000000006</v>
      </c>
      <c r="E64">
        <f>GT_NG!S64</f>
        <v>2.0879133743049456</v>
      </c>
      <c r="F64">
        <f>GT_Spot!S64</f>
        <v>0</v>
      </c>
      <c r="G64">
        <f>PPCL_NG!S64</f>
        <v>85.82</v>
      </c>
      <c r="H64">
        <f>PPCL_Spot!S64</f>
        <v>0</v>
      </c>
      <c r="I64">
        <f>Bawana_NG!S64</f>
        <v>18.999257841490568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76.669089098399681</v>
      </c>
      <c r="P64" s="36">
        <v>0</v>
      </c>
      <c r="Q64" s="36">
        <v>0</v>
      </c>
      <c r="R64" s="38">
        <v>0</v>
      </c>
      <c r="S64" s="38">
        <v>8.4500000000000011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111.81</v>
      </c>
      <c r="AB64" s="75">
        <f>-STOA!Q64</f>
        <v>0</v>
      </c>
      <c r="AC64">
        <f t="shared" si="0"/>
        <v>2.6385328226392395</v>
      </c>
      <c r="AD64">
        <f t="shared" si="1"/>
        <v>311.47251749155595</v>
      </c>
      <c r="AE64">
        <f>'IDT-1'!E64</f>
        <v>0</v>
      </c>
      <c r="AF64" s="24"/>
      <c r="AG64">
        <f t="shared" si="2"/>
        <v>311.47251749155595</v>
      </c>
      <c r="AI64" s="34">
        <f>PXIL!K64</f>
        <v>0</v>
      </c>
      <c r="AJ64" s="34">
        <f>PXIL!Q64</f>
        <v>0</v>
      </c>
      <c r="AK64" s="34">
        <f>RTM_IEX!K64</f>
        <v>9.66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0.61479000000000006</v>
      </c>
      <c r="E65">
        <f>GT_NG!S65</f>
        <v>2.0879133743049456</v>
      </c>
      <c r="F65">
        <f>GT_Spot!S65</f>
        <v>0</v>
      </c>
      <c r="G65">
        <f>PPCL_NG!S65</f>
        <v>85.82</v>
      </c>
      <c r="H65">
        <f>PPCL_Spot!S65</f>
        <v>0</v>
      </c>
      <c r="I65">
        <f>Bawana_NG!S65</f>
        <v>18.999257841490568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76.669112190812413</v>
      </c>
      <c r="P65" s="36">
        <v>0</v>
      </c>
      <c r="Q65" s="36">
        <v>0</v>
      </c>
      <c r="R65" s="38">
        <v>0</v>
      </c>
      <c r="S65" s="38">
        <v>8.4500000000000011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111.81</v>
      </c>
      <c r="AB65" s="75">
        <f>-STOA!Q65</f>
        <v>0</v>
      </c>
      <c r="AC65">
        <f t="shared" si="0"/>
        <v>2.6385330166155065</v>
      </c>
      <c r="AD65">
        <f t="shared" si="1"/>
        <v>311.47254038999245</v>
      </c>
      <c r="AE65">
        <f>'IDT-1'!E65</f>
        <v>0</v>
      </c>
      <c r="AF65" s="24"/>
      <c r="AG65">
        <f t="shared" si="2"/>
        <v>311.47254038999245</v>
      </c>
      <c r="AI65" s="34">
        <f>PXIL!K65</f>
        <v>0</v>
      </c>
      <c r="AJ65" s="34">
        <f>PXIL!Q65</f>
        <v>0</v>
      </c>
      <c r="AK65" s="34">
        <f>RTM_IEX!K65</f>
        <v>9.66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0.61479000000000006</v>
      </c>
      <c r="E66">
        <f>GT_NG!S66</f>
        <v>2.0879133743049456</v>
      </c>
      <c r="F66">
        <f>GT_Spot!S66</f>
        <v>0</v>
      </c>
      <c r="G66">
        <f>PPCL_NG!S66</f>
        <v>85.82</v>
      </c>
      <c r="H66">
        <f>PPCL_Spot!S66</f>
        <v>0</v>
      </c>
      <c r="I66">
        <f>Bawana_NG!S66</f>
        <v>18.999257841490568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76.628978807758429</v>
      </c>
      <c r="P66" s="36">
        <v>0</v>
      </c>
      <c r="Q66" s="36">
        <v>0</v>
      </c>
      <c r="R66" s="38">
        <v>0</v>
      </c>
      <c r="S66" s="38">
        <v>8.4500000000000011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111.81</v>
      </c>
      <c r="AB66" s="75">
        <f>-STOA!Q66</f>
        <v>0</v>
      </c>
      <c r="AC66">
        <f t="shared" si="0"/>
        <v>2.6381958961978529</v>
      </c>
      <c r="AD66">
        <f t="shared" si="1"/>
        <v>311.4327441273561</v>
      </c>
      <c r="AE66">
        <f>'IDT-1'!E66</f>
        <v>0</v>
      </c>
      <c r="AF66" s="24"/>
      <c r="AG66">
        <f t="shared" si="2"/>
        <v>311.4327441273561</v>
      </c>
      <c r="AI66" s="34">
        <f>PXIL!K66</f>
        <v>0</v>
      </c>
      <c r="AJ66" s="34">
        <f>PXIL!Q66</f>
        <v>0</v>
      </c>
      <c r="AK66" s="34">
        <f>RTM_IEX!K66</f>
        <v>9.66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0.61479000000000006</v>
      </c>
      <c r="E67">
        <f>GT_NG!S67</f>
        <v>2.0879133743049456</v>
      </c>
      <c r="F67">
        <f>GT_Spot!S67</f>
        <v>0</v>
      </c>
      <c r="G67">
        <f>PPCL_NG!S67</f>
        <v>85.82</v>
      </c>
      <c r="H67">
        <f>PPCL_Spot!S67</f>
        <v>0</v>
      </c>
      <c r="I67">
        <f>Bawana_NG!S67</f>
        <v>18.999257841490568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74.468972357428399</v>
      </c>
      <c r="P67" s="36">
        <v>0</v>
      </c>
      <c r="Q67" s="36">
        <v>0</v>
      </c>
      <c r="R67" s="38">
        <v>0</v>
      </c>
      <c r="S67" s="38">
        <v>8.4500000000000011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111.81</v>
      </c>
      <c r="AB67" s="75">
        <f>-STOA!Q67</f>
        <v>0</v>
      </c>
      <c r="AC67">
        <f t="shared" si="0"/>
        <v>2.6200518420150809</v>
      </c>
      <c r="AD67">
        <f t="shared" si="1"/>
        <v>309.29088173120886</v>
      </c>
      <c r="AE67">
        <f>'IDT-1'!E67</f>
        <v>0</v>
      </c>
      <c r="AF67" s="24"/>
      <c r="AG67">
        <f t="shared" si="2"/>
        <v>309.29088173120886</v>
      </c>
      <c r="AI67" s="34">
        <f>PXIL!K67</f>
        <v>0</v>
      </c>
      <c r="AJ67" s="34">
        <f>PXIL!Q67</f>
        <v>0</v>
      </c>
      <c r="AK67" s="34">
        <f>RTM_IEX!K67</f>
        <v>9.66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0.61479000000000006</v>
      </c>
      <c r="E68">
        <f>GT_NG!S68</f>
        <v>2.0879133743049456</v>
      </c>
      <c r="F68">
        <f>GT_Spot!S68</f>
        <v>0</v>
      </c>
      <c r="G68">
        <f>PPCL_NG!S68</f>
        <v>85.82</v>
      </c>
      <c r="H68">
        <f>PPCL_Spot!S68</f>
        <v>0</v>
      </c>
      <c r="I68">
        <f>Bawana_NG!S68</f>
        <v>18.999257841490568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74.508972357428405</v>
      </c>
      <c r="P68" s="36">
        <v>0</v>
      </c>
      <c r="Q68" s="36">
        <v>0</v>
      </c>
      <c r="R68" s="38">
        <v>0</v>
      </c>
      <c r="S68" s="38">
        <v>8.4500000000000011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111.81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2.6203878420150808</v>
      </c>
      <c r="AD68">
        <f t="shared" ref="AD68:AD98" si="4">SUM(B68:AB68,AI68:AV68)-AC68</f>
        <v>309.33054573120887</v>
      </c>
      <c r="AE68">
        <f>'IDT-1'!E68</f>
        <v>0</v>
      </c>
      <c r="AF68" s="24"/>
      <c r="AG68">
        <f t="shared" ref="AG68:AG98" si="5">SUM(AD68:AF68)</f>
        <v>309.33054573120887</v>
      </c>
      <c r="AI68" s="34">
        <f>PXIL!K68</f>
        <v>0</v>
      </c>
      <c r="AJ68" s="34">
        <f>PXIL!Q68</f>
        <v>0</v>
      </c>
      <c r="AK68" s="34">
        <f>RTM_IEX!K68</f>
        <v>9.66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0.61479000000000006</v>
      </c>
      <c r="E69">
        <f>GT_NG!S69</f>
        <v>2.0879133743049456</v>
      </c>
      <c r="F69">
        <f>GT_Spot!S69</f>
        <v>0</v>
      </c>
      <c r="G69">
        <f>PPCL_NG!S69</f>
        <v>85.82</v>
      </c>
      <c r="H69">
        <f>PPCL_Spot!S69</f>
        <v>0</v>
      </c>
      <c r="I69">
        <f>Bawana_NG!S69</f>
        <v>18.999257841490568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73.558947643417525</v>
      </c>
      <c r="P69" s="36">
        <v>0</v>
      </c>
      <c r="Q69" s="36">
        <v>0</v>
      </c>
      <c r="R69" s="38">
        <v>0</v>
      </c>
      <c r="S69" s="38">
        <v>8.4500000000000011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111.81</v>
      </c>
      <c r="AB69" s="75">
        <f>-STOA!Q69</f>
        <v>0</v>
      </c>
      <c r="AC69">
        <f t="shared" si="3"/>
        <v>2.5786396344173892</v>
      </c>
      <c r="AD69">
        <f t="shared" si="4"/>
        <v>304.40226922479559</v>
      </c>
      <c r="AE69">
        <f>'IDT-1'!E69</f>
        <v>0</v>
      </c>
      <c r="AF69" s="24"/>
      <c r="AG69">
        <f t="shared" si="5"/>
        <v>304.40226922479559</v>
      </c>
      <c r="AI69" s="34">
        <f>PXIL!K69</f>
        <v>0</v>
      </c>
      <c r="AJ69" s="34">
        <f>PXIL!Q69</f>
        <v>0</v>
      </c>
      <c r="AK69" s="34">
        <f>RTM_IEX!K69</f>
        <v>5.64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0.61479000000000006</v>
      </c>
      <c r="E70">
        <f>GT_NG!S70</f>
        <v>2.0879133743049456</v>
      </c>
      <c r="F70">
        <f>GT_Spot!S70</f>
        <v>0</v>
      </c>
      <c r="G70">
        <f>PPCL_NG!S70</f>
        <v>85.82</v>
      </c>
      <c r="H70">
        <f>PPCL_Spot!S70</f>
        <v>0</v>
      </c>
      <c r="I70">
        <f>Bawana_NG!S70</f>
        <v>18.999257841490568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74.812507501891986</v>
      </c>
      <c r="P70" s="36">
        <v>0</v>
      </c>
      <c r="Q70" s="36">
        <v>0</v>
      </c>
      <c r="R70" s="38">
        <v>0</v>
      </c>
      <c r="S70" s="38">
        <v>8.4500000000000011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111.81</v>
      </c>
      <c r="AB70" s="75">
        <f>-STOA!Q70</f>
        <v>0</v>
      </c>
      <c r="AC70">
        <f t="shared" si="3"/>
        <v>2.5865655372285747</v>
      </c>
      <c r="AD70">
        <f t="shared" si="4"/>
        <v>305.33790318045891</v>
      </c>
      <c r="AE70">
        <f>'IDT-1'!E70</f>
        <v>0</v>
      </c>
      <c r="AF70" s="24"/>
      <c r="AG70">
        <f t="shared" si="5"/>
        <v>305.33790318045891</v>
      </c>
      <c r="AI70" s="34">
        <f>PXIL!K70</f>
        <v>0</v>
      </c>
      <c r="AJ70" s="34">
        <f>PXIL!Q70</f>
        <v>0</v>
      </c>
      <c r="AK70" s="34">
        <f>RTM_IEX!K70</f>
        <v>5.33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0.61479000000000006</v>
      </c>
      <c r="E71">
        <f>GT_NG!S71</f>
        <v>2.0879133743049456</v>
      </c>
      <c r="F71">
        <f>GT_Spot!S71</f>
        <v>0</v>
      </c>
      <c r="G71">
        <f>PPCL_NG!S71</f>
        <v>85.82</v>
      </c>
      <c r="H71">
        <f>PPCL_Spot!S71</f>
        <v>0</v>
      </c>
      <c r="I71">
        <f>Bawana_NG!S71</f>
        <v>18.999257841490568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78.577497805535742</v>
      </c>
      <c r="P71" s="36">
        <v>0</v>
      </c>
      <c r="Q71" s="36">
        <v>0</v>
      </c>
      <c r="R71" s="38">
        <v>0</v>
      </c>
      <c r="S71" s="38">
        <v>8.4500000000000011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111.81</v>
      </c>
      <c r="AB71" s="75">
        <f>-STOA!Q71</f>
        <v>0</v>
      </c>
      <c r="AC71">
        <f t="shared" si="3"/>
        <v>2.8575074557791824</v>
      </c>
      <c r="AD71">
        <f t="shared" si="4"/>
        <v>337.32195156555207</v>
      </c>
      <c r="AE71">
        <f>'IDT-1'!E71</f>
        <v>0</v>
      </c>
      <c r="AF71" s="24"/>
      <c r="AG71">
        <f t="shared" si="5"/>
        <v>337.32195156555207</v>
      </c>
      <c r="AI71" s="34">
        <f>PXIL!K71</f>
        <v>0</v>
      </c>
      <c r="AJ71" s="34">
        <f>PXIL!Q71</f>
        <v>0</v>
      </c>
      <c r="AK71" s="34">
        <f>RTM_IEX!K71</f>
        <v>33.82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0.61479000000000006</v>
      </c>
      <c r="E72">
        <f>GT_NG!S72</f>
        <v>2.0879133743049456</v>
      </c>
      <c r="F72">
        <f>GT_Spot!S72</f>
        <v>0</v>
      </c>
      <c r="G72">
        <f>PPCL_NG!S72</f>
        <v>85.82</v>
      </c>
      <c r="H72">
        <f>PPCL_Spot!S72</f>
        <v>0</v>
      </c>
      <c r="I72">
        <f>Bawana_NG!S72</f>
        <v>18.999257841490568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78.577491333184881</v>
      </c>
      <c r="P72" s="36">
        <v>0</v>
      </c>
      <c r="Q72" s="36">
        <v>0</v>
      </c>
      <c r="R72" s="38">
        <v>0</v>
      </c>
      <c r="S72" s="38">
        <v>8.4500000000000011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111.81</v>
      </c>
      <c r="AB72" s="75">
        <f>-STOA!Q72</f>
        <v>0</v>
      </c>
      <c r="AC72">
        <f t="shared" si="3"/>
        <v>2.7763634014114347</v>
      </c>
      <c r="AD72">
        <f t="shared" si="4"/>
        <v>327.74308914756892</v>
      </c>
      <c r="AE72">
        <f>'IDT-1'!E72</f>
        <v>0</v>
      </c>
      <c r="AF72" s="24"/>
      <c r="AG72">
        <f t="shared" si="5"/>
        <v>327.74308914756892</v>
      </c>
      <c r="AI72" s="34">
        <f>PXIL!K72</f>
        <v>0</v>
      </c>
      <c r="AJ72" s="34">
        <f>PXIL!Q72</f>
        <v>0</v>
      </c>
      <c r="AK72" s="34">
        <f>RTM_IEX!K72</f>
        <v>24.16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0.61479000000000006</v>
      </c>
      <c r="E73">
        <f>GT_NG!S73</f>
        <v>2.0879133743049456</v>
      </c>
      <c r="F73">
        <f>GT_Spot!S73</f>
        <v>0</v>
      </c>
      <c r="G73">
        <f>PPCL_NG!S73</f>
        <v>85.82</v>
      </c>
      <c r="H73">
        <f>PPCL_Spot!S73</f>
        <v>0</v>
      </c>
      <c r="I73">
        <f>Bawana_NG!S73</f>
        <v>18.999257841490568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78.58724446098455</v>
      </c>
      <c r="P73" s="36">
        <v>0</v>
      </c>
      <c r="Q73" s="36">
        <v>0</v>
      </c>
      <c r="R73" s="38">
        <v>0</v>
      </c>
      <c r="S73" s="38">
        <v>8.4500000000000011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111.81</v>
      </c>
      <c r="AB73" s="75">
        <f>-STOA!Q73</f>
        <v>0</v>
      </c>
      <c r="AC73">
        <f t="shared" si="3"/>
        <v>2.5735013276849523</v>
      </c>
      <c r="AD73">
        <f t="shared" si="4"/>
        <v>303.7957043490951</v>
      </c>
      <c r="AE73">
        <f>'IDT-1'!E73</f>
        <v>0</v>
      </c>
      <c r="AF73" s="24"/>
      <c r="AG73">
        <f t="shared" si="5"/>
        <v>303.7957043490951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0.61479000000000006</v>
      </c>
      <c r="E74">
        <f>GT_NG!S74</f>
        <v>2.0879133743049456</v>
      </c>
      <c r="F74">
        <f>GT_Spot!S74</f>
        <v>0</v>
      </c>
      <c r="G74">
        <f>PPCL_NG!S74</f>
        <v>85.82</v>
      </c>
      <c r="H74">
        <f>PPCL_Spot!S74</f>
        <v>0</v>
      </c>
      <c r="I74">
        <f>Bawana_NG!S74</f>
        <v>18.999257841490568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79.680244054585074</v>
      </c>
      <c r="P74" s="36">
        <v>0</v>
      </c>
      <c r="Q74" s="36">
        <v>0</v>
      </c>
      <c r="R74" s="38">
        <v>0</v>
      </c>
      <c r="S74" s="38">
        <v>8.4500000000000011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111.81</v>
      </c>
      <c r="AB74" s="75">
        <f>-STOA!Q74</f>
        <v>0</v>
      </c>
      <c r="AC74">
        <f t="shared" si="3"/>
        <v>2.5826825242711964</v>
      </c>
      <c r="AD74">
        <f t="shared" si="4"/>
        <v>304.87952274610933</v>
      </c>
      <c r="AE74">
        <f>'IDT-1'!E74</f>
        <v>0</v>
      </c>
      <c r="AF74" s="24"/>
      <c r="AG74">
        <f t="shared" si="5"/>
        <v>304.87952274610933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0.624996</v>
      </c>
      <c r="E75">
        <f>GT_NG!S75</f>
        <v>2.1061750073163594</v>
      </c>
      <c r="F75">
        <f>GT_Spot!S75</f>
        <v>0</v>
      </c>
      <c r="G75">
        <f>PPCL_NG!S75</f>
        <v>85.949999999999989</v>
      </c>
      <c r="H75">
        <f>PPCL_Spot!S75</f>
        <v>0</v>
      </c>
      <c r="I75">
        <f>Bawana_NG!S75</f>
        <v>18.999257841490568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82.131574434392491</v>
      </c>
      <c r="P75" s="36">
        <v>0</v>
      </c>
      <c r="Q75" s="36">
        <v>0</v>
      </c>
      <c r="R75" s="38">
        <v>0</v>
      </c>
      <c r="S75" s="38">
        <v>8.4500000000000011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111.81</v>
      </c>
      <c r="AB75" s="75">
        <f>-STOA!Q75</f>
        <v>0</v>
      </c>
      <c r="AC75">
        <f t="shared" si="3"/>
        <v>2.6046048275788745</v>
      </c>
      <c r="AD75">
        <f t="shared" si="4"/>
        <v>307.46739845562047</v>
      </c>
      <c r="AE75">
        <f>'IDT-1'!E75</f>
        <v>0</v>
      </c>
      <c r="AF75" s="24"/>
      <c r="AG75">
        <f t="shared" si="5"/>
        <v>307.46739845562047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0.624996</v>
      </c>
      <c r="E76">
        <f>GT_NG!S76</f>
        <v>2.1061750073163594</v>
      </c>
      <c r="F76">
        <f>GT_Spot!S76</f>
        <v>0</v>
      </c>
      <c r="G76">
        <f>PPCL_NG!S76</f>
        <v>85.949999999999989</v>
      </c>
      <c r="H76">
        <f>PPCL_Spot!S76</f>
        <v>0</v>
      </c>
      <c r="I76">
        <f>Bawana_NG!S76</f>
        <v>18.999257841490568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83.606415366460709</v>
      </c>
      <c r="P76" s="36">
        <v>0</v>
      </c>
      <c r="Q76" s="36">
        <v>0</v>
      </c>
      <c r="R76" s="38">
        <v>0</v>
      </c>
      <c r="S76" s="38">
        <v>8.4500000000000011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111.81</v>
      </c>
      <c r="AB76" s="75">
        <f>-STOA!Q76</f>
        <v>0</v>
      </c>
      <c r="AC76">
        <f t="shared" si="3"/>
        <v>2.8033589613558068</v>
      </c>
      <c r="AD76">
        <f t="shared" si="4"/>
        <v>286.74348525391179</v>
      </c>
      <c r="AE76">
        <f>'IDT-1'!E76</f>
        <v>0</v>
      </c>
      <c r="AF76" s="24"/>
      <c r="AG76">
        <f t="shared" si="5"/>
        <v>286.74348525391179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-22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0.624996</v>
      </c>
      <c r="E77">
        <f>GT_NG!S77</f>
        <v>2.1061750073163594</v>
      </c>
      <c r="F77">
        <f>GT_Spot!S77</f>
        <v>0</v>
      </c>
      <c r="G77">
        <f>PPCL_NG!S77</f>
        <v>85.949999999999989</v>
      </c>
      <c r="H77">
        <f>PPCL_Spot!S77</f>
        <v>0</v>
      </c>
      <c r="I77">
        <f>Bawana_NG!S77</f>
        <v>18.999257841490568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85.391829346864071</v>
      </c>
      <c r="P77" s="36">
        <v>0</v>
      </c>
      <c r="Q77" s="36">
        <v>0</v>
      </c>
      <c r="R77" s="38">
        <v>0</v>
      </c>
      <c r="S77" s="38">
        <v>8.4500000000000011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-10</v>
      </c>
      <c r="AA77" s="75">
        <f>STOA!K77</f>
        <v>111.81</v>
      </c>
      <c r="AB77" s="75">
        <f>-STOA!Q77</f>
        <v>0</v>
      </c>
      <c r="AC77">
        <f t="shared" si="3"/>
        <v>2.9030680160400859</v>
      </c>
      <c r="AD77">
        <f t="shared" si="4"/>
        <v>278.42919017963089</v>
      </c>
      <c r="AE77">
        <f>'IDT-1'!E77</f>
        <v>0</v>
      </c>
      <c r="AF77" s="24"/>
      <c r="AG77">
        <f t="shared" si="5"/>
        <v>278.42919017963089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-22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0.624996</v>
      </c>
      <c r="E78">
        <f>GT_NG!S78</f>
        <v>2.1061750073163594</v>
      </c>
      <c r="F78">
        <f>GT_Spot!S78</f>
        <v>0</v>
      </c>
      <c r="G78">
        <f>PPCL_NG!S78</f>
        <v>85.949999999999989</v>
      </c>
      <c r="H78">
        <f>PPCL_Spot!S78</f>
        <v>0</v>
      </c>
      <c r="I78">
        <f>Bawana_NG!S78</f>
        <v>18.999257841490568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87.13783109471818</v>
      </c>
      <c r="P78" s="36">
        <v>0</v>
      </c>
      <c r="Q78" s="36">
        <v>0</v>
      </c>
      <c r="R78" s="38">
        <v>0</v>
      </c>
      <c r="S78" s="38">
        <v>8.4500000000000011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-15</v>
      </c>
      <c r="AA78" s="75">
        <f>STOA!K78</f>
        <v>111.81</v>
      </c>
      <c r="AB78" s="75">
        <f>-STOA!Q78</f>
        <v>0</v>
      </c>
      <c r="AC78">
        <f t="shared" si="3"/>
        <v>3.0109171656958402</v>
      </c>
      <c r="AD78">
        <f t="shared" si="4"/>
        <v>269.06734277782925</v>
      </c>
      <c r="AE78">
        <f>'IDT-1'!E78</f>
        <v>0</v>
      </c>
      <c r="AF78" s="24"/>
      <c r="AG78">
        <f t="shared" si="5"/>
        <v>269.06734277782925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-28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0.624996</v>
      </c>
      <c r="E79">
        <f>GT_NG!S79</f>
        <v>2.1061750073163594</v>
      </c>
      <c r="F79">
        <f>GT_Spot!S79</f>
        <v>0</v>
      </c>
      <c r="G79">
        <f>PPCL_NG!S79</f>
        <v>85.949999999999989</v>
      </c>
      <c r="H79">
        <f>PPCL_Spot!S79</f>
        <v>0</v>
      </c>
      <c r="I79">
        <f>Bawana_NG!S79</f>
        <v>18.999306721155953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91.299973432588146</v>
      </c>
      <c r="P79" s="36">
        <v>0</v>
      </c>
      <c r="Q79" s="36">
        <v>0</v>
      </c>
      <c r="R79" s="38">
        <v>0</v>
      </c>
      <c r="S79" s="38">
        <v>8.4500000000000011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-30</v>
      </c>
      <c r="AA79" s="75">
        <f>STOA!K79</f>
        <v>111.81</v>
      </c>
      <c r="AB79" s="75">
        <f>-STOA!Q79</f>
        <v>0</v>
      </c>
      <c r="AC79">
        <f t="shared" si="3"/>
        <v>3.1560046223466953</v>
      </c>
      <c r="AD79">
        <f t="shared" si="4"/>
        <v>260.08444653871373</v>
      </c>
      <c r="AE79">
        <f>'IDT-1'!E79</f>
        <v>0</v>
      </c>
      <c r="AF79" s="24"/>
      <c r="AG79">
        <f t="shared" si="5"/>
        <v>260.08444653871373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-26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0.624996</v>
      </c>
      <c r="E80">
        <f>GT_NG!S80</f>
        <v>2.1061750073163594</v>
      </c>
      <c r="F80">
        <f>GT_Spot!S80</f>
        <v>0</v>
      </c>
      <c r="G80">
        <f>PPCL_NG!S80</f>
        <v>85.949999999999989</v>
      </c>
      <c r="H80">
        <f>PPCL_Spot!S80</f>
        <v>0</v>
      </c>
      <c r="I80">
        <f>Bawana_NG!S80</f>
        <v>18.999306721155953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91.300015444978996</v>
      </c>
      <c r="P80" s="36">
        <v>0</v>
      </c>
      <c r="Q80" s="36">
        <v>0</v>
      </c>
      <c r="R80" s="38">
        <v>0</v>
      </c>
      <c r="S80" s="38">
        <v>8.4500000000000011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-40</v>
      </c>
      <c r="AA80" s="75">
        <f>STOA!K80</f>
        <v>111.81</v>
      </c>
      <c r="AB80" s="75">
        <f>-STOA!Q80</f>
        <v>0</v>
      </c>
      <c r="AC80">
        <f t="shared" si="3"/>
        <v>3.2068319216001129</v>
      </c>
      <c r="AD80">
        <f t="shared" si="4"/>
        <v>254.03366125185119</v>
      </c>
      <c r="AE80">
        <f>'IDT-1'!E80</f>
        <v>0</v>
      </c>
      <c r="AF80" s="24"/>
      <c r="AG80">
        <f t="shared" si="5"/>
        <v>254.03366125185119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-22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0.624996</v>
      </c>
      <c r="E81">
        <f>GT_NG!S81</f>
        <v>2.1061750073163594</v>
      </c>
      <c r="F81">
        <f>GT_Spot!S81</f>
        <v>0</v>
      </c>
      <c r="G81">
        <f>PPCL_NG!S81</f>
        <v>85.949999999999989</v>
      </c>
      <c r="H81">
        <f>PPCL_Spot!S81</f>
        <v>0</v>
      </c>
      <c r="I81">
        <f>Bawana_NG!S81</f>
        <v>18.999331127226643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91.300070753386095</v>
      </c>
      <c r="P81" s="36">
        <v>0</v>
      </c>
      <c r="Q81" s="36">
        <v>0</v>
      </c>
      <c r="R81" s="38">
        <v>0</v>
      </c>
      <c r="S81" s="38">
        <v>8.4500000000000011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-39</v>
      </c>
      <c r="AA81" s="75">
        <f>STOA!K81</f>
        <v>111.81</v>
      </c>
      <c r="AB81" s="75">
        <f>-STOA!Q81</f>
        <v>0</v>
      </c>
      <c r="AC81">
        <f t="shared" si="3"/>
        <v>3.1051786985030572</v>
      </c>
      <c r="AD81">
        <f t="shared" si="4"/>
        <v>266.13539418942605</v>
      </c>
      <c r="AE81">
        <f>'IDT-1'!E81</f>
        <v>0</v>
      </c>
      <c r="AF81" s="24"/>
      <c r="AG81">
        <f t="shared" si="5"/>
        <v>266.13539418942605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-11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0.624996</v>
      </c>
      <c r="E82">
        <f>GT_NG!S82</f>
        <v>2.1061750073163594</v>
      </c>
      <c r="F82">
        <f>GT_Spot!S82</f>
        <v>0</v>
      </c>
      <c r="G82">
        <f>PPCL_NG!S82</f>
        <v>85.949999999999989</v>
      </c>
      <c r="H82">
        <f>PPCL_Spot!S82</f>
        <v>0</v>
      </c>
      <c r="I82">
        <f>Bawana_NG!S82</f>
        <v>18.999331127226643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91.300070753386095</v>
      </c>
      <c r="P82" s="36">
        <v>0</v>
      </c>
      <c r="Q82" s="36">
        <v>0</v>
      </c>
      <c r="R82" s="38">
        <v>0</v>
      </c>
      <c r="S82" s="38">
        <v>8.4500000000000011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-46</v>
      </c>
      <c r="AA82" s="75">
        <f>STOA!K82</f>
        <v>111.81</v>
      </c>
      <c r="AB82" s="75">
        <f>-STOA!Q82</f>
        <v>0</v>
      </c>
      <c r="AC82">
        <f t="shared" si="3"/>
        <v>3.17294796030217</v>
      </c>
      <c r="AD82">
        <f t="shared" si="4"/>
        <v>258.06762492762692</v>
      </c>
      <c r="AE82">
        <f>'IDT-1'!E82</f>
        <v>0</v>
      </c>
      <c r="AF82" s="24"/>
      <c r="AG82">
        <f t="shared" si="5"/>
        <v>258.06762492762692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-12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0.624996</v>
      </c>
      <c r="E83">
        <f>GT_NG!S83</f>
        <v>2.1061750073163594</v>
      </c>
      <c r="F83">
        <f>GT_Spot!S83</f>
        <v>0</v>
      </c>
      <c r="G83">
        <f>PPCL_NG!S83</f>
        <v>87.45</v>
      </c>
      <c r="H83">
        <f>PPCL_Spot!S83</f>
        <v>0</v>
      </c>
      <c r="I83">
        <f>Bawana_NG!S83</f>
        <v>18.999257841490568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91.300070753386095</v>
      </c>
      <c r="P83" s="36">
        <v>0</v>
      </c>
      <c r="Q83" s="36">
        <v>0</v>
      </c>
      <c r="R83" s="38">
        <v>0</v>
      </c>
      <c r="S83" s="38">
        <v>8.4500000000000011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-50</v>
      </c>
      <c r="AA83" s="75">
        <f>STOA!K83</f>
        <v>111.81</v>
      </c>
      <c r="AB83" s="75">
        <f>-STOA!Q83</f>
        <v>0</v>
      </c>
      <c r="AC83">
        <f t="shared" si="3"/>
        <v>3.2617877642259883</v>
      </c>
      <c r="AD83">
        <f t="shared" si="4"/>
        <v>250.47871183796704</v>
      </c>
      <c r="AE83">
        <f>'IDT-1'!E83</f>
        <v>0</v>
      </c>
      <c r="AF83" s="24"/>
      <c r="AG83">
        <f t="shared" si="5"/>
        <v>250.47871183796704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-17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0.624996</v>
      </c>
      <c r="E84">
        <f>GT_NG!S84</f>
        <v>2.1061750073163594</v>
      </c>
      <c r="F84">
        <f>GT_Spot!S84</f>
        <v>0</v>
      </c>
      <c r="G84">
        <f>PPCL_NG!S84</f>
        <v>87.45</v>
      </c>
      <c r="H84">
        <f>PPCL_Spot!S84</f>
        <v>0</v>
      </c>
      <c r="I84">
        <f>Bawana_NG!S84</f>
        <v>18.999257841490568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91.300070753386095</v>
      </c>
      <c r="P84" s="36">
        <v>0</v>
      </c>
      <c r="Q84" s="36">
        <v>0</v>
      </c>
      <c r="R84" s="38">
        <v>0</v>
      </c>
      <c r="S84" s="38">
        <v>8.4500000000000011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-51</v>
      </c>
      <c r="AA84" s="75">
        <f>STOA!K84</f>
        <v>111.81</v>
      </c>
      <c r="AB84" s="75">
        <f>-STOA!Q84</f>
        <v>0</v>
      </c>
      <c r="AC84">
        <f t="shared" si="3"/>
        <v>3.3041435528504342</v>
      </c>
      <c r="AD84">
        <f t="shared" si="4"/>
        <v>245.43635604934261</v>
      </c>
      <c r="AE84">
        <f>'IDT-1'!E84</f>
        <v>0</v>
      </c>
      <c r="AF84" s="24"/>
      <c r="AG84">
        <f t="shared" si="5"/>
        <v>245.43635604934261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-21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0.624996</v>
      </c>
      <c r="E85">
        <f>GT_NG!S85</f>
        <v>2.1061750073163594</v>
      </c>
      <c r="F85">
        <f>GT_Spot!S85</f>
        <v>0</v>
      </c>
      <c r="G85">
        <f>PPCL_NG!S85</f>
        <v>87.45</v>
      </c>
      <c r="H85">
        <f>PPCL_Spot!S85</f>
        <v>0</v>
      </c>
      <c r="I85">
        <f>Bawana_NG!S85</f>
        <v>18.999257841490568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88.007843083085007</v>
      </c>
      <c r="P85" s="36">
        <v>0</v>
      </c>
      <c r="Q85" s="36">
        <v>0</v>
      </c>
      <c r="R85" s="38">
        <v>0</v>
      </c>
      <c r="S85" s="38">
        <v>8.4500000000000011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-49</v>
      </c>
      <c r="AA85" s="75">
        <f>STOA!K85</f>
        <v>111.81</v>
      </c>
      <c r="AB85" s="75">
        <f>-STOA!Q85</f>
        <v>0</v>
      </c>
      <c r="AC85">
        <f t="shared" si="3"/>
        <v>3.0816522127474566</v>
      </c>
      <c r="AD85">
        <f t="shared" si="4"/>
        <v>265.36661971914452</v>
      </c>
      <c r="AE85">
        <f>'IDT-1'!E85</f>
        <v>0</v>
      </c>
      <c r="AF85" s="24"/>
      <c r="AG85">
        <f t="shared" si="5"/>
        <v>265.36661971914452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0.624996</v>
      </c>
      <c r="E86">
        <f>GT_NG!S86</f>
        <v>2.1061750073163594</v>
      </c>
      <c r="F86">
        <f>GT_Spot!S86</f>
        <v>0</v>
      </c>
      <c r="G86">
        <f>PPCL_NG!S86</f>
        <v>87.45</v>
      </c>
      <c r="H86">
        <f>PPCL_Spot!S86</f>
        <v>0</v>
      </c>
      <c r="I86">
        <f>Bawana_NG!S86</f>
        <v>18.999257841490568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85.856560717242118</v>
      </c>
      <c r="P86" s="36">
        <v>0</v>
      </c>
      <c r="Q86" s="36">
        <v>0</v>
      </c>
      <c r="R86" s="38">
        <v>0</v>
      </c>
      <c r="S86" s="38">
        <v>8.4500000000000011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-51</v>
      </c>
      <c r="AA86" s="75">
        <f>STOA!K86</f>
        <v>111.81</v>
      </c>
      <c r="AB86" s="75">
        <f>-STOA!Q86</f>
        <v>0</v>
      </c>
      <c r="AC86">
        <f t="shared" si="3"/>
        <v>3.0805237563241543</v>
      </c>
      <c r="AD86">
        <f t="shared" si="4"/>
        <v>261.21646580972487</v>
      </c>
      <c r="AE86">
        <f>'IDT-1'!E86</f>
        <v>0</v>
      </c>
      <c r="AF86" s="24"/>
      <c r="AG86">
        <f t="shared" si="5"/>
        <v>261.21646580972487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0.624996</v>
      </c>
      <c r="E87">
        <f>GT_NG!S87</f>
        <v>2.1061750073163594</v>
      </c>
      <c r="F87">
        <f>GT_Spot!S87</f>
        <v>0</v>
      </c>
      <c r="G87">
        <f>PPCL_NG!S87</f>
        <v>87.45</v>
      </c>
      <c r="H87">
        <f>PPCL_Spot!S87</f>
        <v>0</v>
      </c>
      <c r="I87">
        <f>Bawana_NG!S87</f>
        <v>18.999257841490568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85.856560717242118</v>
      </c>
      <c r="P87" s="36">
        <v>0</v>
      </c>
      <c r="Q87" s="36">
        <v>0</v>
      </c>
      <c r="R87" s="38">
        <v>0</v>
      </c>
      <c r="S87" s="38">
        <v>8.4500000000000011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-57</v>
      </c>
      <c r="AA87" s="75">
        <f>STOA!K87</f>
        <v>111.81</v>
      </c>
      <c r="AB87" s="75">
        <f>-STOA!Q87</f>
        <v>0</v>
      </c>
      <c r="AC87">
        <f t="shared" si="3"/>
        <v>3.4278412230446058</v>
      </c>
      <c r="AD87">
        <f t="shared" si="4"/>
        <v>219.86914834300444</v>
      </c>
      <c r="AE87">
        <f>'IDT-1'!E87</f>
        <v>0</v>
      </c>
      <c r="AF87" s="24"/>
      <c r="AG87">
        <f t="shared" si="5"/>
        <v>219.86914834300444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-35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0.624996</v>
      </c>
      <c r="E88">
        <f>GT_NG!S88</f>
        <v>2.1061750073163594</v>
      </c>
      <c r="F88">
        <f>GT_Spot!S88</f>
        <v>0</v>
      </c>
      <c r="G88">
        <f>PPCL_NG!S88</f>
        <v>87.45</v>
      </c>
      <c r="H88">
        <f>PPCL_Spot!S88</f>
        <v>0</v>
      </c>
      <c r="I88">
        <f>Bawana_NG!S88</f>
        <v>18.999257841490568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84.807428585550184</v>
      </c>
      <c r="P88" s="36">
        <v>0</v>
      </c>
      <c r="Q88" s="36">
        <v>0</v>
      </c>
      <c r="R88" s="38">
        <v>0</v>
      </c>
      <c r="S88" s="38">
        <v>8.4500000000000011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-59</v>
      </c>
      <c r="AA88" s="75">
        <f>STOA!K88</f>
        <v>111.81</v>
      </c>
      <c r="AB88" s="75">
        <f>-STOA!Q88</f>
        <v>0</v>
      </c>
      <c r="AC88">
        <f t="shared" si="3"/>
        <v>3.4359708285881716</v>
      </c>
      <c r="AD88">
        <f t="shared" si="4"/>
        <v>216.81188660576893</v>
      </c>
      <c r="AE88">
        <f>'IDT-1'!E88</f>
        <v>0</v>
      </c>
      <c r="AF88" s="24"/>
      <c r="AG88">
        <f t="shared" si="5"/>
        <v>216.81188660576893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-35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0.624996</v>
      </c>
      <c r="E89">
        <f>GT_NG!S89</f>
        <v>2.1061750073163594</v>
      </c>
      <c r="F89">
        <f>GT_Spot!S89</f>
        <v>0</v>
      </c>
      <c r="G89">
        <f>PPCL_NG!S89</f>
        <v>87.45</v>
      </c>
      <c r="H89">
        <f>PPCL_Spot!S89</f>
        <v>0</v>
      </c>
      <c r="I89">
        <f>Bawana_NG!S89</f>
        <v>18.999257841490568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84.807428585550184</v>
      </c>
      <c r="P89" s="36">
        <v>0</v>
      </c>
      <c r="Q89" s="36">
        <v>0</v>
      </c>
      <c r="R89" s="38">
        <v>0</v>
      </c>
      <c r="S89" s="38">
        <v>8.4500000000000011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-59</v>
      </c>
      <c r="AA89" s="75">
        <f>STOA!K89</f>
        <v>111.81</v>
      </c>
      <c r="AB89" s="75">
        <f>-STOA!Q89</f>
        <v>0</v>
      </c>
      <c r="AC89">
        <f t="shared" si="3"/>
        <v>3.4359708285881716</v>
      </c>
      <c r="AD89">
        <f t="shared" si="4"/>
        <v>216.81188660576893</v>
      </c>
      <c r="AE89">
        <f>'IDT-1'!E89</f>
        <v>0</v>
      </c>
      <c r="AF89" s="24"/>
      <c r="AG89">
        <f t="shared" si="5"/>
        <v>216.81188660576893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-35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0.624996</v>
      </c>
      <c r="E90">
        <f>GT_NG!S90</f>
        <v>2.1061750073163594</v>
      </c>
      <c r="F90">
        <f>GT_Spot!S90</f>
        <v>0</v>
      </c>
      <c r="G90">
        <f>PPCL_NG!S90</f>
        <v>87.45</v>
      </c>
      <c r="H90">
        <f>PPCL_Spot!S90</f>
        <v>0</v>
      </c>
      <c r="I90">
        <f>Bawana_NG!S90</f>
        <v>18.999257841490568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87.446173857537005</v>
      </c>
      <c r="P90" s="36">
        <v>0</v>
      </c>
      <c r="Q90" s="36">
        <v>0</v>
      </c>
      <c r="R90" s="38">
        <v>0</v>
      </c>
      <c r="S90" s="38">
        <v>8.4500000000000011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-59</v>
      </c>
      <c r="AA90" s="75">
        <f>STOA!K90</f>
        <v>111.81</v>
      </c>
      <c r="AB90" s="75">
        <f>-STOA!Q90</f>
        <v>0</v>
      </c>
      <c r="AC90">
        <f t="shared" si="3"/>
        <v>3.4581362888728613</v>
      </c>
      <c r="AD90">
        <f t="shared" si="4"/>
        <v>219.42846641747107</v>
      </c>
      <c r="AE90">
        <f>'IDT-1'!E90</f>
        <v>0</v>
      </c>
      <c r="AF90" s="24"/>
      <c r="AG90">
        <f t="shared" si="5"/>
        <v>219.42846641747107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-35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0.624996</v>
      </c>
      <c r="E91">
        <f>GT_NG!S91</f>
        <v>1.6317903930131006</v>
      </c>
      <c r="F91">
        <f>GT_Spot!S91</f>
        <v>0</v>
      </c>
      <c r="G91">
        <f>PPCL_NG!S91</f>
        <v>87.45</v>
      </c>
      <c r="H91">
        <f>PPCL_Spot!S91</f>
        <v>0</v>
      </c>
      <c r="I91">
        <f>Bawana_NG!S91</f>
        <v>18.999257841490568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87.446173857537005</v>
      </c>
      <c r="P91" s="36">
        <v>0</v>
      </c>
      <c r="Q91" s="36">
        <v>0</v>
      </c>
      <c r="R91" s="38">
        <v>0</v>
      </c>
      <c r="S91" s="38">
        <v>8.4500000000000011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-60</v>
      </c>
      <c r="AA91" s="75">
        <f>STOA!K91</f>
        <v>111.81</v>
      </c>
      <c r="AB91" s="75">
        <f>-STOA!Q91</f>
        <v>0</v>
      </c>
      <c r="AC91">
        <f t="shared" si="3"/>
        <v>3.4626226158376028</v>
      </c>
      <c r="AD91">
        <f t="shared" si="4"/>
        <v>217.94959547620309</v>
      </c>
      <c r="AE91">
        <f>'IDT-1'!E91</f>
        <v>0</v>
      </c>
      <c r="AF91" s="24"/>
      <c r="AG91">
        <f t="shared" si="5"/>
        <v>217.94959547620309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-35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0.624996</v>
      </c>
      <c r="E92">
        <f>GT_NG!S92</f>
        <v>1.6317903930131006</v>
      </c>
      <c r="F92">
        <f>GT_Spot!S92</f>
        <v>0</v>
      </c>
      <c r="G92">
        <f>PPCL_NG!S92</f>
        <v>46.49</v>
      </c>
      <c r="H92">
        <f>PPCL_Spot!S92</f>
        <v>0</v>
      </c>
      <c r="I92">
        <f>Bawana_NG!S92</f>
        <v>18.999257841490568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87.446173857537005</v>
      </c>
      <c r="P92" s="36">
        <v>0</v>
      </c>
      <c r="Q92" s="36">
        <v>0</v>
      </c>
      <c r="R92" s="38">
        <v>0</v>
      </c>
      <c r="S92" s="38">
        <v>8.4500000000000011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-60</v>
      </c>
      <c r="AA92" s="75">
        <f>STOA!K92</f>
        <v>111.81</v>
      </c>
      <c r="AB92" s="75">
        <f>-STOA!Q92</f>
        <v>0</v>
      </c>
      <c r="AC92">
        <f t="shared" si="3"/>
        <v>2.8220680954664852</v>
      </c>
      <c r="AD92">
        <f t="shared" si="4"/>
        <v>212.63014999657418</v>
      </c>
      <c r="AE92">
        <f>'IDT-1'!E92</f>
        <v>0</v>
      </c>
      <c r="AF92" s="24"/>
      <c r="AG92">
        <f t="shared" si="5"/>
        <v>212.63014999657418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0.624996</v>
      </c>
      <c r="E93">
        <f>GT_NG!S93</f>
        <v>1.6317903930131006</v>
      </c>
      <c r="F93">
        <f>GT_Spot!S93</f>
        <v>0</v>
      </c>
      <c r="G93">
        <f>PPCL_NG!S93</f>
        <v>46.49</v>
      </c>
      <c r="H93">
        <f>PPCL_Spot!S93</f>
        <v>0</v>
      </c>
      <c r="I93">
        <f>Bawana_NG!S93</f>
        <v>18.999257841490568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87.446841297008348</v>
      </c>
      <c r="P93" s="36">
        <v>0</v>
      </c>
      <c r="Q93" s="36">
        <v>0</v>
      </c>
      <c r="R93" s="38">
        <v>0</v>
      </c>
      <c r="S93" s="38">
        <v>8.4500000000000011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-61</v>
      </c>
      <c r="AA93" s="75">
        <f>STOA!K93</f>
        <v>111.81</v>
      </c>
      <c r="AB93" s="75">
        <f>-STOA!Q93</f>
        <v>0</v>
      </c>
      <c r="AC93">
        <f t="shared" si="3"/>
        <v>2.8305448596829343</v>
      </c>
      <c r="AD93">
        <f t="shared" si="4"/>
        <v>211.62234067182908</v>
      </c>
      <c r="AE93">
        <f>'IDT-1'!E93</f>
        <v>0</v>
      </c>
      <c r="AF93" s="24"/>
      <c r="AG93">
        <f t="shared" si="5"/>
        <v>211.62234067182908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0.624996</v>
      </c>
      <c r="E94">
        <f>GT_NG!S94</f>
        <v>1.6317903930131006</v>
      </c>
      <c r="F94">
        <f>GT_Spot!S94</f>
        <v>0</v>
      </c>
      <c r="G94">
        <f>PPCL_NG!S94</f>
        <v>46.49</v>
      </c>
      <c r="H94">
        <f>PPCL_Spot!S94</f>
        <v>0</v>
      </c>
      <c r="I94">
        <f>Bawana_NG!S94</f>
        <v>18.999257841490568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85.692606085877998</v>
      </c>
      <c r="P94" s="36">
        <v>0</v>
      </c>
      <c r="Q94" s="36">
        <v>0</v>
      </c>
      <c r="R94" s="38">
        <v>0</v>
      </c>
      <c r="S94" s="38">
        <v>8.4500000000000011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-66.989999999999995</v>
      </c>
      <c r="AA94" s="75">
        <f>STOA!K94</f>
        <v>111.81</v>
      </c>
      <c r="AB94" s="75">
        <f>-STOA!Q94</f>
        <v>0</v>
      </c>
      <c r="AC94">
        <f t="shared" si="3"/>
        <v>2.8665515186815242</v>
      </c>
      <c r="AD94">
        <f t="shared" si="4"/>
        <v>203.84209880170013</v>
      </c>
      <c r="AE94">
        <f>'IDT-1'!E94</f>
        <v>0</v>
      </c>
      <c r="AF94" s="24"/>
      <c r="AG94">
        <f t="shared" si="5"/>
        <v>203.84209880170013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0.624996</v>
      </c>
      <c r="E95">
        <f>GT_NG!S95</f>
        <v>1.6317903930131006</v>
      </c>
      <c r="F95">
        <f>GT_Spot!S95</f>
        <v>0</v>
      </c>
      <c r="G95">
        <f>PPCL_NG!S95</f>
        <v>46.49</v>
      </c>
      <c r="H95">
        <f>PPCL_Spot!S95</f>
        <v>0</v>
      </c>
      <c r="I95">
        <f>Bawana_NG!S95</f>
        <v>18.999257841490568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84.587535820145959</v>
      </c>
      <c r="P95" s="36">
        <v>0</v>
      </c>
      <c r="Q95" s="36">
        <v>0</v>
      </c>
      <c r="R95" s="38">
        <v>0</v>
      </c>
      <c r="S95" s="38">
        <v>8.4500000000000011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-75</v>
      </c>
      <c r="AA95" s="75">
        <f>STOA!K95</f>
        <v>111.81</v>
      </c>
      <c r="AB95" s="75">
        <f>-STOA!Q95</f>
        <v>0</v>
      </c>
      <c r="AC95">
        <f t="shared" si="3"/>
        <v>2.9251229018257368</v>
      </c>
      <c r="AD95">
        <f t="shared" si="4"/>
        <v>194.66845715282389</v>
      </c>
      <c r="AE95">
        <f>'IDT-1'!E95</f>
        <v>0</v>
      </c>
      <c r="AF95" s="24"/>
      <c r="AG95">
        <f t="shared" si="5"/>
        <v>194.66845715282389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0.624996</v>
      </c>
      <c r="E96">
        <f>GT_NG!S96</f>
        <v>1.6317903930131006</v>
      </c>
      <c r="F96">
        <f>GT_Spot!S96</f>
        <v>0</v>
      </c>
      <c r="G96">
        <f>PPCL_NG!S96</f>
        <v>46.49</v>
      </c>
      <c r="H96">
        <f>PPCL_Spot!S96</f>
        <v>0</v>
      </c>
      <c r="I96">
        <f>Bawana_NG!S96</f>
        <v>18.999257841490568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84.587535820145959</v>
      </c>
      <c r="P96" s="36">
        <v>0</v>
      </c>
      <c r="Q96" s="36">
        <v>0</v>
      </c>
      <c r="R96" s="38">
        <v>0</v>
      </c>
      <c r="S96" s="38">
        <v>8.4500000000000011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-76</v>
      </c>
      <c r="AA96" s="75">
        <f>STOA!K96</f>
        <v>111.81</v>
      </c>
      <c r="AB96" s="75">
        <f>-STOA!Q96</f>
        <v>0</v>
      </c>
      <c r="AC96">
        <f t="shared" si="3"/>
        <v>2.933594059550626</v>
      </c>
      <c r="AD96">
        <f t="shared" si="4"/>
        <v>193.65998599509902</v>
      </c>
      <c r="AE96">
        <f>'IDT-1'!E96</f>
        <v>0</v>
      </c>
      <c r="AF96" s="24"/>
      <c r="AG96">
        <f t="shared" si="5"/>
        <v>193.65998599509902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0.624996</v>
      </c>
      <c r="E97">
        <f>GT_NG!S97</f>
        <v>1.6317903930131006</v>
      </c>
      <c r="F97">
        <f>GT_Spot!S97</f>
        <v>0</v>
      </c>
      <c r="G97">
        <f>PPCL_NG!S97</f>
        <v>46.49</v>
      </c>
      <c r="H97">
        <f>PPCL_Spot!S97</f>
        <v>0</v>
      </c>
      <c r="I97">
        <f>Bawana_NG!S97</f>
        <v>18.999257841490568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84.587535820145959</v>
      </c>
      <c r="P97" s="36">
        <v>0</v>
      </c>
      <c r="Q97" s="36">
        <v>0</v>
      </c>
      <c r="R97" s="38">
        <v>0</v>
      </c>
      <c r="S97" s="38">
        <v>8.4500000000000011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-76.989999999999995</v>
      </c>
      <c r="AA97" s="75">
        <f>STOA!K97</f>
        <v>111.81</v>
      </c>
      <c r="AB97" s="75">
        <f>-STOA!Q97</f>
        <v>0</v>
      </c>
      <c r="AC97">
        <f t="shared" si="3"/>
        <v>2.941980505698266</v>
      </c>
      <c r="AD97">
        <f t="shared" si="4"/>
        <v>192.66159954895136</v>
      </c>
      <c r="AE97">
        <f>'IDT-1'!E97</f>
        <v>0</v>
      </c>
      <c r="AF97" s="24"/>
      <c r="AG97">
        <f t="shared" si="5"/>
        <v>192.66159954895136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0.624996</v>
      </c>
      <c r="E98">
        <f>GT_NG!S98</f>
        <v>1.6317903930131006</v>
      </c>
      <c r="F98">
        <f>GT_Spot!S98</f>
        <v>0</v>
      </c>
      <c r="G98">
        <f>PPCL_NG!S98</f>
        <v>46.49</v>
      </c>
      <c r="H98">
        <f>PPCL_Spot!S98</f>
        <v>0</v>
      </c>
      <c r="I98">
        <f>Bawana_NG!S98</f>
        <v>18.999257841490568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84.587535820145959</v>
      </c>
      <c r="P98" s="36">
        <v>0</v>
      </c>
      <c r="Q98" s="36">
        <v>0</v>
      </c>
      <c r="R98" s="38">
        <v>0</v>
      </c>
      <c r="S98" s="38">
        <v>8.4500000000000011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-77</v>
      </c>
      <c r="AA98" s="75">
        <f>STOA!K98</f>
        <v>111.81</v>
      </c>
      <c r="AB98" s="75">
        <f>-STOA!Q98</f>
        <v>0</v>
      </c>
      <c r="AC98">
        <f t="shared" si="3"/>
        <v>2.9420652172755153</v>
      </c>
      <c r="AD98">
        <f t="shared" si="4"/>
        <v>192.65151483737412</v>
      </c>
      <c r="AE98">
        <f>'IDT-1'!E98</f>
        <v>0</v>
      </c>
      <c r="AF98" s="24"/>
      <c r="AG98">
        <f t="shared" si="5"/>
        <v>192.65151483737412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4.8796536338441471E-2</v>
      </c>
      <c r="F99">
        <f t="shared" si="6"/>
        <v>0</v>
      </c>
      <c r="G99">
        <f t="shared" si="6"/>
        <v>1.9714840057888092</v>
      </c>
      <c r="H99">
        <f t="shared" si="6"/>
        <v>0</v>
      </c>
      <c r="I99">
        <f t="shared" si="6"/>
        <v>0.42308749953432573</v>
      </c>
      <c r="J99">
        <f t="shared" si="6"/>
        <v>0</v>
      </c>
      <c r="K99">
        <f t="shared" si="6"/>
        <v>7.2049300139827843E-7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1.938384089018194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0.15221000000000001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-0.99849499999999991</v>
      </c>
      <c r="AA99" s="75">
        <f t="shared" si="6"/>
        <v>2.6834400000000005</v>
      </c>
      <c r="AB99" s="75">
        <f t="shared" si="6"/>
        <v>0</v>
      </c>
      <c r="AC99">
        <f t="shared" si="6"/>
        <v>7.1477528430278894E-2</v>
      </c>
      <c r="AD99">
        <f t="shared" si="6"/>
        <v>6.0155458727424946</v>
      </c>
      <c r="AE99">
        <f t="shared" si="6"/>
        <v>0</v>
      </c>
      <c r="AG99">
        <f t="shared" si="6"/>
        <v>6.0155458727424946</v>
      </c>
      <c r="AI99">
        <f t="shared" si="6"/>
        <v>0</v>
      </c>
      <c r="AJ99">
        <f t="shared" si="6"/>
        <v>0</v>
      </c>
      <c r="AK99">
        <f t="shared" si="6"/>
        <v>6.0707499999999991E-2</v>
      </c>
      <c r="AL99">
        <f t="shared" si="6"/>
        <v>-0.20749999999999999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45443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16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1.0557935691931604E-4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0.25972697069144868</v>
      </c>
      <c r="AD3">
        <f>SUM(B3:AB3,AI3:AV3)-AC3</f>
        <v>30.660150492576253</v>
      </c>
      <c r="AE3">
        <f>'IDT-1'!D3</f>
        <v>0</v>
      </c>
      <c r="AF3" s="24"/>
      <c r="AG3">
        <f>SUM(AD3:AF3)</f>
        <v>30.660150492576253</v>
      </c>
      <c r="AI3" s="34">
        <f>PXIL!L3</f>
        <v>0</v>
      </c>
      <c r="AJ3" s="34">
        <f>PXIL!R3</f>
        <v>0</v>
      </c>
      <c r="AK3" s="34">
        <f>RTM_IEX!L3</f>
        <v>9.08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16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1.0557935691931604E-4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0.25813097069144869</v>
      </c>
      <c r="AD4">
        <f t="shared" ref="AD4:AD67" si="1">SUM(B4:AB4,AI4:AV4)-AC4</f>
        <v>30.471746492576255</v>
      </c>
      <c r="AE4">
        <f>'IDT-1'!D4</f>
        <v>0</v>
      </c>
      <c r="AF4" s="24"/>
      <c r="AG4">
        <f t="shared" ref="AG4:AG67" si="2">SUM(AD4:AF4)</f>
        <v>30.471746492576255</v>
      </c>
      <c r="AI4" s="34">
        <f>PXIL!L4</f>
        <v>0</v>
      </c>
      <c r="AJ4" s="34">
        <f>PXIL!R4</f>
        <v>0</v>
      </c>
      <c r="AK4" s="34">
        <f>RTM_IEX!L4</f>
        <v>8.89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16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9.3965361247337978E-5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0.25569487313388506</v>
      </c>
      <c r="AD5">
        <f t="shared" si="1"/>
        <v>30.184170976138148</v>
      </c>
      <c r="AE5">
        <f>'IDT-1'!D5</f>
        <v>0</v>
      </c>
      <c r="AF5" s="24"/>
      <c r="AG5">
        <f t="shared" si="2"/>
        <v>30.184170976138148</v>
      </c>
      <c r="AI5" s="34">
        <f>PXIL!L5</f>
        <v>0</v>
      </c>
      <c r="AJ5" s="34">
        <f>PXIL!R5</f>
        <v>0</v>
      </c>
      <c r="AK5" s="34">
        <f>RTM_IEX!L5</f>
        <v>8.6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16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9.3965361247337978E-5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0.25325887313388507</v>
      </c>
      <c r="AD6">
        <f t="shared" si="1"/>
        <v>29.896606976138148</v>
      </c>
      <c r="AE6">
        <f>'IDT-1'!D6</f>
        <v>0</v>
      </c>
      <c r="AF6" s="24"/>
      <c r="AG6">
        <f t="shared" si="2"/>
        <v>29.896606976138148</v>
      </c>
      <c r="AI6" s="34">
        <f>PXIL!L6</f>
        <v>0</v>
      </c>
      <c r="AJ6" s="34">
        <f>PXIL!R6</f>
        <v>0</v>
      </c>
      <c r="AK6" s="34">
        <f>RTM_IEX!L6</f>
        <v>8.31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17.649999999999999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8.5578861641802897E-5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0.26468280268728839</v>
      </c>
      <c r="AD7">
        <f t="shared" si="1"/>
        <v>31.245174660085137</v>
      </c>
      <c r="AE7">
        <f>'IDT-1'!D7</f>
        <v>0</v>
      </c>
      <c r="AF7" s="24"/>
      <c r="AG7">
        <f t="shared" si="2"/>
        <v>31.245174660085137</v>
      </c>
      <c r="AI7" s="34">
        <f>PXIL!L7</f>
        <v>0</v>
      </c>
      <c r="AJ7" s="34">
        <f>PXIL!R7</f>
        <v>0</v>
      </c>
      <c r="AK7" s="34">
        <f>RTM_IEX!L7</f>
        <v>8.02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17.649999999999999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8.5578861641802897E-5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0.26384280268728838</v>
      </c>
      <c r="AD8">
        <f t="shared" si="1"/>
        <v>31.14601466008514</v>
      </c>
      <c r="AE8">
        <f>'IDT-1'!D8</f>
        <v>0</v>
      </c>
      <c r="AF8" s="24"/>
      <c r="AG8">
        <f t="shared" si="2"/>
        <v>31.14601466008514</v>
      </c>
      <c r="AI8" s="34">
        <f>PXIL!L8</f>
        <v>0</v>
      </c>
      <c r="AJ8" s="34">
        <f>PXIL!R8</f>
        <v>0</v>
      </c>
      <c r="AK8" s="34">
        <f>RTM_IEX!L8</f>
        <v>7.92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17.649999999999999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7.4332906634763161E-5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0.26224670822126633</v>
      </c>
      <c r="AD9">
        <f t="shared" si="1"/>
        <v>30.957599508596154</v>
      </c>
      <c r="AE9">
        <f>'IDT-1'!D9</f>
        <v>0</v>
      </c>
      <c r="AF9" s="24"/>
      <c r="AG9">
        <f t="shared" si="2"/>
        <v>30.957599508596154</v>
      </c>
      <c r="AI9" s="34">
        <f>PXIL!L9</f>
        <v>0</v>
      </c>
      <c r="AJ9" s="34">
        <f>PXIL!R9</f>
        <v>0</v>
      </c>
      <c r="AK9" s="34">
        <f>RTM_IEX!L9</f>
        <v>7.73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17.649999999999999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7.4332906634763161E-5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0.26224670822126633</v>
      </c>
      <c r="AD10">
        <f t="shared" si="1"/>
        <v>30.957599508596154</v>
      </c>
      <c r="AE10">
        <f>'IDT-1'!D10</f>
        <v>0</v>
      </c>
      <c r="AF10" s="24"/>
      <c r="AG10">
        <f t="shared" si="2"/>
        <v>30.957599508596154</v>
      </c>
      <c r="AI10" s="34">
        <f>PXIL!L10</f>
        <v>0</v>
      </c>
      <c r="AJ10" s="34">
        <f>PXIL!R10</f>
        <v>0</v>
      </c>
      <c r="AK10" s="34">
        <f>RTM_IEX!L10</f>
        <v>7.73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17.649999999999999</v>
      </c>
      <c r="H11">
        <f>PPCL_Spot!R11</f>
        <v>0</v>
      </c>
      <c r="I11">
        <f>Bawana_NG!R11</f>
        <v>5.8397718839107844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0.26065008382485055</v>
      </c>
      <c r="AD11">
        <f t="shared" si="1"/>
        <v>30.769121800085934</v>
      </c>
      <c r="AE11">
        <f>'IDT-1'!D11</f>
        <v>0</v>
      </c>
      <c r="AF11" s="24"/>
      <c r="AG11">
        <f t="shared" si="2"/>
        <v>30.769121800085934</v>
      </c>
      <c r="AI11" s="34">
        <f>PXIL!L11</f>
        <v>0</v>
      </c>
      <c r="AJ11" s="34">
        <f>PXIL!R11</f>
        <v>0</v>
      </c>
      <c r="AK11" s="34">
        <f>RTM_IEX!L11</f>
        <v>7.54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17.649999999999999</v>
      </c>
      <c r="H12">
        <f>PPCL_Spot!R12</f>
        <v>0</v>
      </c>
      <c r="I12">
        <f>Bawana_NG!R12</f>
        <v>5.8397718839107844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0.25897008382485059</v>
      </c>
      <c r="AD12">
        <f t="shared" si="1"/>
        <v>30.570801800085935</v>
      </c>
      <c r="AE12">
        <f>'IDT-1'!D12</f>
        <v>0</v>
      </c>
      <c r="AF12" s="24"/>
      <c r="AG12">
        <f t="shared" si="2"/>
        <v>30.570801800085935</v>
      </c>
      <c r="AI12" s="34">
        <f>PXIL!L12</f>
        <v>0</v>
      </c>
      <c r="AJ12" s="34">
        <f>PXIL!R12</f>
        <v>0</v>
      </c>
      <c r="AK12" s="34">
        <f>RTM_IEX!L12</f>
        <v>7.34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17.649999999999999</v>
      </c>
      <c r="H13">
        <f>PPCL_Spot!R13</f>
        <v>0</v>
      </c>
      <c r="I13">
        <f>Bawana_NG!R13</f>
        <v>5.8397718839107844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0.25737408382485061</v>
      </c>
      <c r="AD13">
        <f t="shared" si="1"/>
        <v>30.382397800085933</v>
      </c>
      <c r="AE13">
        <f>'IDT-1'!D13</f>
        <v>0</v>
      </c>
      <c r="AF13" s="24"/>
      <c r="AG13">
        <f t="shared" si="2"/>
        <v>30.382397800085933</v>
      </c>
      <c r="AI13" s="34">
        <f>PXIL!L13</f>
        <v>0</v>
      </c>
      <c r="AJ13" s="34">
        <f>PXIL!R13</f>
        <v>0</v>
      </c>
      <c r="AK13" s="34">
        <f>RTM_IEX!L13</f>
        <v>7.15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17.649999999999999</v>
      </c>
      <c r="H14">
        <f>PPCL_Spot!R14</f>
        <v>0</v>
      </c>
      <c r="I14">
        <f>Bawana_NG!R14</f>
        <v>5.8397718839107844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0.25577808382485057</v>
      </c>
      <c r="AD14">
        <f t="shared" si="1"/>
        <v>30.193993800085934</v>
      </c>
      <c r="AE14">
        <f>'IDT-1'!D14</f>
        <v>0</v>
      </c>
      <c r="AF14" s="24"/>
      <c r="AG14">
        <f t="shared" si="2"/>
        <v>30.193993800085934</v>
      </c>
      <c r="AI14" s="34">
        <f>PXIL!L14</f>
        <v>0</v>
      </c>
      <c r="AJ14" s="34">
        <f>PXIL!R14</f>
        <v>0</v>
      </c>
      <c r="AK14" s="34">
        <f>RTM_IEX!L14</f>
        <v>6.96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17.649999999999999</v>
      </c>
      <c r="H15">
        <f>PPCL_Spot!R15</f>
        <v>0</v>
      </c>
      <c r="I15">
        <f>Bawana_NG!R15</f>
        <v>5.8397828673408672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0.25334217608566323</v>
      </c>
      <c r="AD15">
        <f t="shared" si="1"/>
        <v>29.906440691255202</v>
      </c>
      <c r="AE15">
        <f>'IDT-1'!D15</f>
        <v>0</v>
      </c>
      <c r="AF15" s="24"/>
      <c r="AG15">
        <f t="shared" si="2"/>
        <v>29.906440691255202</v>
      </c>
      <c r="AI15" s="34">
        <f>PXIL!L15</f>
        <v>0</v>
      </c>
      <c r="AJ15" s="34">
        <f>PXIL!R15</f>
        <v>0</v>
      </c>
      <c r="AK15" s="34">
        <f>RTM_IEX!L15</f>
        <v>6.67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17.649999999999999</v>
      </c>
      <c r="H16">
        <f>PPCL_Spot!R16</f>
        <v>0</v>
      </c>
      <c r="I16">
        <f>Bawana_NG!R16</f>
        <v>5.8397828673408672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0.25006617608566323</v>
      </c>
      <c r="AD16">
        <f t="shared" si="1"/>
        <v>29.519716691255201</v>
      </c>
      <c r="AE16">
        <f>'IDT-1'!D16</f>
        <v>0</v>
      </c>
      <c r="AF16" s="24"/>
      <c r="AG16">
        <f t="shared" si="2"/>
        <v>29.519716691255201</v>
      </c>
      <c r="AI16" s="34">
        <f>PXIL!L16</f>
        <v>0</v>
      </c>
      <c r="AJ16" s="34">
        <f>PXIL!R16</f>
        <v>0</v>
      </c>
      <c r="AK16" s="34">
        <f>RTM_IEX!L16</f>
        <v>6.28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17.649999999999999</v>
      </c>
      <c r="H17">
        <f>PPCL_Spot!R17</f>
        <v>0</v>
      </c>
      <c r="I17">
        <f>Bawana_NG!R17</f>
        <v>5.8397828673408672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0.24443817608566323</v>
      </c>
      <c r="AD17">
        <f t="shared" si="1"/>
        <v>28.855344691255201</v>
      </c>
      <c r="AE17">
        <f>'IDT-1'!D17</f>
        <v>0</v>
      </c>
      <c r="AF17" s="24"/>
      <c r="AG17">
        <f t="shared" si="2"/>
        <v>28.855344691255201</v>
      </c>
      <c r="AI17" s="34">
        <f>PXIL!L17</f>
        <v>0</v>
      </c>
      <c r="AJ17" s="34">
        <f>PXIL!R17</f>
        <v>0</v>
      </c>
      <c r="AK17" s="34">
        <f>RTM_IEX!L17</f>
        <v>5.61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17.649999999999999</v>
      </c>
      <c r="H18">
        <f>PPCL_Spot!R18</f>
        <v>0</v>
      </c>
      <c r="I18">
        <f>Bawana_NG!R18</f>
        <v>5.8397828673408672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0.24200217608566324</v>
      </c>
      <c r="AD18">
        <f t="shared" si="1"/>
        <v>28.567780691255201</v>
      </c>
      <c r="AE18">
        <f>'IDT-1'!D18</f>
        <v>0</v>
      </c>
      <c r="AF18" s="24"/>
      <c r="AG18">
        <f t="shared" si="2"/>
        <v>28.567780691255201</v>
      </c>
      <c r="AI18" s="34">
        <f>PXIL!L18</f>
        <v>0</v>
      </c>
      <c r="AJ18" s="34">
        <f>PXIL!R18</f>
        <v>0</v>
      </c>
      <c r="AK18" s="34">
        <f>RTM_IEX!L18</f>
        <v>5.32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17.649999999999999</v>
      </c>
      <c r="H19">
        <f>PPCL_Spot!R19</f>
        <v>0</v>
      </c>
      <c r="I19">
        <f>Bawana_NG!R19</f>
        <v>5.8397828673408672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0.24032217608566322</v>
      </c>
      <c r="AD19">
        <f t="shared" si="1"/>
        <v>28.369460691255203</v>
      </c>
      <c r="AE19">
        <f>'IDT-1'!D19</f>
        <v>0</v>
      </c>
      <c r="AF19" s="24"/>
      <c r="AG19">
        <f t="shared" si="2"/>
        <v>28.369460691255203</v>
      </c>
      <c r="AI19" s="34">
        <f>PXIL!L19</f>
        <v>0</v>
      </c>
      <c r="AJ19" s="34">
        <f>PXIL!R19</f>
        <v>0</v>
      </c>
      <c r="AK19" s="34">
        <f>RTM_IEX!L19</f>
        <v>5.12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17.649999999999999</v>
      </c>
      <c r="H20">
        <f>PPCL_Spot!R20</f>
        <v>0</v>
      </c>
      <c r="I20">
        <f>Bawana_NG!R20</f>
        <v>5.8397828673408672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0.23956617608566322</v>
      </c>
      <c r="AD20">
        <f t="shared" si="1"/>
        <v>28.280216691255202</v>
      </c>
      <c r="AE20">
        <f>'IDT-1'!D20</f>
        <v>0</v>
      </c>
      <c r="AF20" s="24"/>
      <c r="AG20">
        <f t="shared" si="2"/>
        <v>28.280216691255202</v>
      </c>
      <c r="AI20" s="34">
        <f>PXIL!L20</f>
        <v>0</v>
      </c>
      <c r="AJ20" s="34">
        <f>PXIL!R20</f>
        <v>0</v>
      </c>
      <c r="AK20" s="34">
        <f>RTM_IEX!L20</f>
        <v>5.03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17.649999999999999</v>
      </c>
      <c r="H21">
        <f>PPCL_Spot!R21</f>
        <v>0</v>
      </c>
      <c r="I21">
        <f>Bawana_NG!R21</f>
        <v>5.8397828673408672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0.23956617608566322</v>
      </c>
      <c r="AD21">
        <f t="shared" si="1"/>
        <v>28.280216691255202</v>
      </c>
      <c r="AE21">
        <f>'IDT-1'!D21</f>
        <v>0</v>
      </c>
      <c r="AF21" s="24"/>
      <c r="AG21">
        <f t="shared" si="2"/>
        <v>28.280216691255202</v>
      </c>
      <c r="AI21" s="34">
        <f>PXIL!L21</f>
        <v>0</v>
      </c>
      <c r="AJ21" s="34">
        <f>PXIL!R21</f>
        <v>0</v>
      </c>
      <c r="AK21" s="34">
        <f>RTM_IEX!L21</f>
        <v>5.03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17.649999999999999</v>
      </c>
      <c r="H22">
        <f>PPCL_Spot!R22</f>
        <v>0</v>
      </c>
      <c r="I22">
        <f>Bawana_NG!R22</f>
        <v>5.8397828673408672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0.23788617608566323</v>
      </c>
      <c r="AD22">
        <f t="shared" si="1"/>
        <v>28.081896691255199</v>
      </c>
      <c r="AE22">
        <f>'IDT-1'!D22</f>
        <v>0</v>
      </c>
      <c r="AF22" s="24"/>
      <c r="AG22">
        <f t="shared" si="2"/>
        <v>28.081896691255199</v>
      </c>
      <c r="AI22" s="34">
        <f>PXIL!L22</f>
        <v>0</v>
      </c>
      <c r="AJ22" s="34">
        <f>PXIL!R22</f>
        <v>0</v>
      </c>
      <c r="AK22" s="34">
        <f>RTM_IEX!L22</f>
        <v>4.83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17.649999999999999</v>
      </c>
      <c r="H23">
        <f>PPCL_Spot!R23</f>
        <v>0</v>
      </c>
      <c r="I23">
        <f>Bawana_NG!R23</f>
        <v>5.8397828673408672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0.23788617608566323</v>
      </c>
      <c r="AD23">
        <f t="shared" si="1"/>
        <v>28.081896691255199</v>
      </c>
      <c r="AE23">
        <f>'IDT-1'!D23</f>
        <v>0</v>
      </c>
      <c r="AF23" s="24"/>
      <c r="AG23">
        <f t="shared" si="2"/>
        <v>28.081896691255199</v>
      </c>
      <c r="AI23" s="34">
        <f>PXIL!L23</f>
        <v>0</v>
      </c>
      <c r="AJ23" s="34">
        <f>PXIL!R23</f>
        <v>0</v>
      </c>
      <c r="AK23" s="34">
        <f>RTM_IEX!L23</f>
        <v>4.83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17.649999999999999</v>
      </c>
      <c r="H24">
        <f>PPCL_Spot!R24</f>
        <v>0</v>
      </c>
      <c r="I24">
        <f>Bawana_NG!R24</f>
        <v>5.8397828673408672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0.23872617608566324</v>
      </c>
      <c r="AD24">
        <f t="shared" si="1"/>
        <v>28.181056691255201</v>
      </c>
      <c r="AE24">
        <f>'IDT-1'!D24</f>
        <v>0</v>
      </c>
      <c r="AF24" s="24"/>
      <c r="AG24">
        <f t="shared" si="2"/>
        <v>28.181056691255201</v>
      </c>
      <c r="AI24" s="34">
        <f>PXIL!L24</f>
        <v>0</v>
      </c>
      <c r="AJ24" s="34">
        <f>PXIL!R24</f>
        <v>0</v>
      </c>
      <c r="AK24" s="34">
        <f>RTM_IEX!L24</f>
        <v>4.93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17.649999999999999</v>
      </c>
      <c r="H25">
        <f>PPCL_Spot!R25</f>
        <v>0</v>
      </c>
      <c r="I25">
        <f>Bawana_NG!R25</f>
        <v>5.8397876826874136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0.23713021653457425</v>
      </c>
      <c r="AD25">
        <f t="shared" si="1"/>
        <v>27.992657466152842</v>
      </c>
      <c r="AE25">
        <f>'IDT-1'!D25</f>
        <v>0</v>
      </c>
      <c r="AF25" s="24"/>
      <c r="AG25">
        <f t="shared" si="2"/>
        <v>27.992657466152842</v>
      </c>
      <c r="AI25" s="34">
        <f>PXIL!L25</f>
        <v>0</v>
      </c>
      <c r="AJ25" s="34">
        <f>PXIL!R25</f>
        <v>0</v>
      </c>
      <c r="AK25" s="34">
        <f>RTM_IEX!L25</f>
        <v>4.74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17.649999999999999</v>
      </c>
      <c r="H26">
        <f>PPCL_Spot!R26</f>
        <v>0</v>
      </c>
      <c r="I26">
        <f>Bawana_NG!R26</f>
        <v>5.8397876826874136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0.23788621653457426</v>
      </c>
      <c r="AD26">
        <f t="shared" si="1"/>
        <v>28.081901466152839</v>
      </c>
      <c r="AE26">
        <f>'IDT-1'!D26</f>
        <v>0</v>
      </c>
      <c r="AF26" s="24"/>
      <c r="AG26">
        <f t="shared" si="2"/>
        <v>28.081901466152839</v>
      </c>
      <c r="AI26" s="34">
        <f>PXIL!L26</f>
        <v>0</v>
      </c>
      <c r="AJ26" s="34">
        <f>PXIL!R26</f>
        <v>0</v>
      </c>
      <c r="AK26" s="34">
        <f>RTM_IEX!L26</f>
        <v>4.83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17.649999999999999</v>
      </c>
      <c r="H27">
        <f>PPCL_Spot!R27</f>
        <v>0</v>
      </c>
      <c r="I27">
        <f>Bawana_NG!R27</f>
        <v>5.8397876826874136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0.23788621653457426</v>
      </c>
      <c r="AD27">
        <f t="shared" si="1"/>
        <v>28.081901466152839</v>
      </c>
      <c r="AE27">
        <f>'IDT-1'!D27</f>
        <v>0</v>
      </c>
      <c r="AF27" s="24"/>
      <c r="AG27">
        <f t="shared" si="2"/>
        <v>28.081901466152839</v>
      </c>
      <c r="AI27" s="34">
        <f>PXIL!L27</f>
        <v>0</v>
      </c>
      <c r="AJ27" s="34">
        <f>PXIL!R27</f>
        <v>0</v>
      </c>
      <c r="AK27" s="34">
        <f>RTM_IEX!L27</f>
        <v>4.83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17.649999999999999</v>
      </c>
      <c r="H28">
        <f>PPCL_Spot!R28</f>
        <v>0</v>
      </c>
      <c r="I28">
        <f>Bawana_NG!R28</f>
        <v>5.8397876826874136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0.12</v>
      </c>
      <c r="AB28" s="75">
        <f>-STOA!R28</f>
        <v>0</v>
      </c>
      <c r="AC28">
        <f t="shared" si="0"/>
        <v>0.23889421653457427</v>
      </c>
      <c r="AD28">
        <f t="shared" si="1"/>
        <v>28.200893466152841</v>
      </c>
      <c r="AE28">
        <f>'IDT-1'!D28</f>
        <v>0</v>
      </c>
      <c r="AF28" s="24"/>
      <c r="AG28">
        <f t="shared" si="2"/>
        <v>28.200893466152841</v>
      </c>
      <c r="AI28" s="34">
        <f>PXIL!L28</f>
        <v>0</v>
      </c>
      <c r="AJ28" s="34">
        <f>PXIL!R28</f>
        <v>0</v>
      </c>
      <c r="AK28" s="34">
        <f>RTM_IEX!L28</f>
        <v>4.83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17.649999999999999</v>
      </c>
      <c r="H29">
        <f>PPCL_Spot!R29</f>
        <v>0</v>
      </c>
      <c r="I29">
        <f>Bawana_NG!R29</f>
        <v>5.8397876826874136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0.53</v>
      </c>
      <c r="AB29" s="75">
        <f>-STOA!R29</f>
        <v>0</v>
      </c>
      <c r="AC29">
        <f t="shared" si="0"/>
        <v>0.24233821653457427</v>
      </c>
      <c r="AD29">
        <f t="shared" si="1"/>
        <v>28.60744946615284</v>
      </c>
      <c r="AE29">
        <f>'IDT-1'!D29</f>
        <v>0</v>
      </c>
      <c r="AF29" s="24"/>
      <c r="AG29">
        <f t="shared" si="2"/>
        <v>28.60744946615284</v>
      </c>
      <c r="AI29" s="34">
        <f>PXIL!L29</f>
        <v>0</v>
      </c>
      <c r="AJ29" s="34">
        <f>PXIL!R29</f>
        <v>0</v>
      </c>
      <c r="AK29" s="34">
        <f>RTM_IEX!L29</f>
        <v>4.83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17.649999999999999</v>
      </c>
      <c r="H30">
        <f>PPCL_Spot!R30</f>
        <v>0</v>
      </c>
      <c r="I30">
        <f>Bawana_NG!R30</f>
        <v>5.8397876826874136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0.84</v>
      </c>
      <c r="AB30" s="75">
        <f>-STOA!R30</f>
        <v>0</v>
      </c>
      <c r="AC30">
        <f t="shared" si="0"/>
        <v>0.24494221653457426</v>
      </c>
      <c r="AD30">
        <f t="shared" si="1"/>
        <v>28.91484546615284</v>
      </c>
      <c r="AE30">
        <f>'IDT-1'!D30</f>
        <v>0</v>
      </c>
      <c r="AF30" s="24"/>
      <c r="AG30">
        <f t="shared" si="2"/>
        <v>28.91484546615284</v>
      </c>
      <c r="AI30" s="34">
        <f>PXIL!L30</f>
        <v>0</v>
      </c>
      <c r="AJ30" s="34">
        <f>PXIL!R30</f>
        <v>0</v>
      </c>
      <c r="AK30" s="34">
        <f>RTM_IEX!L30</f>
        <v>4.83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17.649999999999999</v>
      </c>
      <c r="H31">
        <f>PPCL_Spot!R31</f>
        <v>0</v>
      </c>
      <c r="I31">
        <f>Bawana_NG!R31</f>
        <v>5.8397828673408672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1.25</v>
      </c>
      <c r="AB31" s="75">
        <f>-STOA!R31</f>
        <v>0</v>
      </c>
      <c r="AC31">
        <f t="shared" si="0"/>
        <v>0.24838617608566324</v>
      </c>
      <c r="AD31">
        <f t="shared" si="1"/>
        <v>29.321396691255199</v>
      </c>
      <c r="AE31">
        <f>'IDT-1'!D31</f>
        <v>0</v>
      </c>
      <c r="AF31" s="24"/>
      <c r="AG31">
        <f t="shared" si="2"/>
        <v>29.321396691255199</v>
      </c>
      <c r="AI31" s="34">
        <f>PXIL!L31</f>
        <v>0</v>
      </c>
      <c r="AJ31" s="34">
        <f>PXIL!R31</f>
        <v>0</v>
      </c>
      <c r="AK31" s="34">
        <f>RTM_IEX!L31</f>
        <v>4.83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17.649999999999999</v>
      </c>
      <c r="H32">
        <f>PPCL_Spot!R32</f>
        <v>0</v>
      </c>
      <c r="I32">
        <f>Bawana_NG!R32</f>
        <v>5.8397828673408672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1.75</v>
      </c>
      <c r="AB32" s="75">
        <f>-STOA!R32</f>
        <v>0</v>
      </c>
      <c r="AC32">
        <f t="shared" si="0"/>
        <v>0.24855417608566324</v>
      </c>
      <c r="AD32">
        <f t="shared" si="1"/>
        <v>29.341228691255203</v>
      </c>
      <c r="AE32">
        <f>'IDT-1'!D32</f>
        <v>0</v>
      </c>
      <c r="AF32" s="24"/>
      <c r="AG32">
        <f t="shared" si="2"/>
        <v>29.341228691255203</v>
      </c>
      <c r="AI32" s="34">
        <f>PXIL!L32</f>
        <v>0</v>
      </c>
      <c r="AJ32" s="34">
        <f>PXIL!R32</f>
        <v>0</v>
      </c>
      <c r="AK32" s="34">
        <f>RTM_IEX!L32</f>
        <v>4.3499999999999996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17.649999999999999</v>
      </c>
      <c r="H33">
        <f>PPCL_Spot!R33</f>
        <v>0</v>
      </c>
      <c r="I33">
        <f>Bawana_NG!R33</f>
        <v>5.839999999999999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2.3199999999999998</v>
      </c>
      <c r="AB33" s="75">
        <f>-STOA!R33</f>
        <v>0</v>
      </c>
      <c r="AC33">
        <f t="shared" si="0"/>
        <v>0.27526799999999996</v>
      </c>
      <c r="AD33">
        <f t="shared" si="1"/>
        <v>32.494731999999999</v>
      </c>
      <c r="AE33">
        <f>'IDT-1'!D33</f>
        <v>0</v>
      </c>
      <c r="AF33" s="24"/>
      <c r="AG33">
        <f t="shared" si="2"/>
        <v>32.494731999999999</v>
      </c>
      <c r="AI33" s="34">
        <f>PXIL!L33</f>
        <v>0</v>
      </c>
      <c r="AJ33" s="34">
        <f>PXIL!R33</f>
        <v>0</v>
      </c>
      <c r="AK33" s="34">
        <f>RTM_IEX!L33</f>
        <v>6.96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17.649999999999999</v>
      </c>
      <c r="H34">
        <f>PPCL_Spot!R34</f>
        <v>0</v>
      </c>
      <c r="I34">
        <f>Bawana_NG!R34</f>
        <v>5.839999999999999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2.93</v>
      </c>
      <c r="AB34" s="75">
        <f>-STOA!R34</f>
        <v>0</v>
      </c>
      <c r="AC34">
        <f t="shared" si="0"/>
        <v>0.29089199999999993</v>
      </c>
      <c r="AD34">
        <f t="shared" si="1"/>
        <v>34.339107999999996</v>
      </c>
      <c r="AE34">
        <f>'IDT-1'!D34</f>
        <v>0</v>
      </c>
      <c r="AF34" s="24"/>
      <c r="AG34">
        <f t="shared" si="2"/>
        <v>34.339107999999996</v>
      </c>
      <c r="AI34" s="34">
        <f>PXIL!L34</f>
        <v>0</v>
      </c>
      <c r="AJ34" s="34">
        <f>PXIL!R34</f>
        <v>0</v>
      </c>
      <c r="AK34" s="34">
        <f>RTM_IEX!L34</f>
        <v>8.2100000000000009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17.649999999999999</v>
      </c>
      <c r="H35">
        <f>PPCL_Spot!R35</f>
        <v>0</v>
      </c>
      <c r="I35">
        <f>Bawana_NG!R35</f>
        <v>5.839999999999999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3.56</v>
      </c>
      <c r="AB35" s="75">
        <f>-STOA!R35</f>
        <v>0</v>
      </c>
      <c r="AC35">
        <f t="shared" si="0"/>
        <v>0.30920399999999992</v>
      </c>
      <c r="AD35">
        <f t="shared" si="1"/>
        <v>36.500795999999994</v>
      </c>
      <c r="AE35">
        <f>'IDT-1'!D35</f>
        <v>0</v>
      </c>
      <c r="AF35" s="24"/>
      <c r="AG35">
        <f t="shared" si="2"/>
        <v>36.500795999999994</v>
      </c>
      <c r="AI35" s="34">
        <f>PXIL!L35</f>
        <v>0</v>
      </c>
      <c r="AJ35" s="34">
        <f>PXIL!R35</f>
        <v>0</v>
      </c>
      <c r="AK35" s="34">
        <f>RTM_IEX!L35</f>
        <v>9.76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17.649999999999999</v>
      </c>
      <c r="H36">
        <f>PPCL_Spot!R36</f>
        <v>0</v>
      </c>
      <c r="I36">
        <f>Bawana_NG!R36</f>
        <v>5.839999999999999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4.18</v>
      </c>
      <c r="AB36" s="75">
        <f>-STOA!R36</f>
        <v>0</v>
      </c>
      <c r="AC36">
        <f t="shared" si="0"/>
        <v>0.32415599999999994</v>
      </c>
      <c r="AD36">
        <f t="shared" si="1"/>
        <v>38.265843999999994</v>
      </c>
      <c r="AE36">
        <f>'IDT-1'!D36</f>
        <v>0</v>
      </c>
      <c r="AF36" s="24"/>
      <c r="AG36">
        <f t="shared" si="2"/>
        <v>38.265843999999994</v>
      </c>
      <c r="AI36" s="34">
        <f>PXIL!L36</f>
        <v>0</v>
      </c>
      <c r="AJ36" s="34">
        <f>PXIL!R36</f>
        <v>0</v>
      </c>
      <c r="AK36" s="34">
        <f>RTM_IEX!L36</f>
        <v>10.92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17.649999999999999</v>
      </c>
      <c r="H37">
        <f>PPCL_Spot!R37</f>
        <v>0</v>
      </c>
      <c r="I37">
        <f>Bawana_NG!R37</f>
        <v>5.839999999999999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4.7699999999999996</v>
      </c>
      <c r="AB37" s="75">
        <f>-STOA!R37</f>
        <v>0</v>
      </c>
      <c r="AC37">
        <f t="shared" si="0"/>
        <v>0.34456799999999993</v>
      </c>
      <c r="AD37">
        <f t="shared" si="1"/>
        <v>40.675431999999994</v>
      </c>
      <c r="AE37">
        <f>'IDT-1'!D37</f>
        <v>0</v>
      </c>
      <c r="AF37" s="24"/>
      <c r="AG37">
        <f t="shared" si="2"/>
        <v>40.675431999999994</v>
      </c>
      <c r="AI37" s="34">
        <f>PXIL!L37</f>
        <v>0</v>
      </c>
      <c r="AJ37" s="34">
        <f>PXIL!R37</f>
        <v>0</v>
      </c>
      <c r="AK37" s="34">
        <f>RTM_IEX!L37</f>
        <v>12.76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17.649999999999999</v>
      </c>
      <c r="H38">
        <f>PPCL_Spot!R38</f>
        <v>0</v>
      </c>
      <c r="I38">
        <f>Bawana_NG!R38</f>
        <v>5.839999999999999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5.36</v>
      </c>
      <c r="AB38" s="75">
        <f>-STOA!R38</f>
        <v>0</v>
      </c>
      <c r="AC38">
        <f t="shared" si="0"/>
        <v>0.35758799999999996</v>
      </c>
      <c r="AD38">
        <f t="shared" si="1"/>
        <v>42.212412</v>
      </c>
      <c r="AE38">
        <f>'IDT-1'!D38</f>
        <v>0</v>
      </c>
      <c r="AF38" s="24"/>
      <c r="AG38">
        <f t="shared" si="2"/>
        <v>42.212412</v>
      </c>
      <c r="AI38" s="34">
        <f>PXIL!L38</f>
        <v>0</v>
      </c>
      <c r="AJ38" s="34">
        <f>PXIL!R38</f>
        <v>0</v>
      </c>
      <c r="AK38" s="34">
        <f>RTM_IEX!L38</f>
        <v>13.72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17.649999999999999</v>
      </c>
      <c r="H39">
        <f>PPCL_Spot!R39</f>
        <v>0</v>
      </c>
      <c r="I39">
        <f>Bawana_NG!R39</f>
        <v>5.839999999999999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5.92</v>
      </c>
      <c r="AB39" s="75">
        <f>-STOA!R39</f>
        <v>0</v>
      </c>
      <c r="AC39">
        <f t="shared" si="0"/>
        <v>0.37287599999999999</v>
      </c>
      <c r="AD39">
        <f t="shared" si="1"/>
        <v>44.017124000000003</v>
      </c>
      <c r="AE39">
        <f>'IDT-1'!D39</f>
        <v>0</v>
      </c>
      <c r="AF39" s="24"/>
      <c r="AG39">
        <f t="shared" si="2"/>
        <v>44.017124000000003</v>
      </c>
      <c r="AI39" s="34">
        <f>PXIL!L39</f>
        <v>0</v>
      </c>
      <c r="AJ39" s="34">
        <f>PXIL!R39</f>
        <v>0</v>
      </c>
      <c r="AK39" s="34">
        <f>RTM_IEX!L39</f>
        <v>14.98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17.649999999999999</v>
      </c>
      <c r="H40">
        <f>PPCL_Spot!R40</f>
        <v>0</v>
      </c>
      <c r="I40">
        <f>Bawana_NG!R40</f>
        <v>5.839999999999999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6.46</v>
      </c>
      <c r="AB40" s="75">
        <f>-STOA!R40</f>
        <v>0</v>
      </c>
      <c r="AC40">
        <f t="shared" si="0"/>
        <v>0.38555999999999996</v>
      </c>
      <c r="AD40">
        <f t="shared" si="1"/>
        <v>45.51444</v>
      </c>
      <c r="AE40">
        <f>'IDT-1'!D40</f>
        <v>0</v>
      </c>
      <c r="AF40" s="24"/>
      <c r="AG40">
        <f t="shared" si="2"/>
        <v>45.51444</v>
      </c>
      <c r="AI40" s="34">
        <f>PXIL!L40</f>
        <v>0</v>
      </c>
      <c r="AJ40" s="34">
        <f>PXIL!R40</f>
        <v>0</v>
      </c>
      <c r="AK40" s="34">
        <f>RTM_IEX!L40</f>
        <v>15.95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17.649999999999999</v>
      </c>
      <c r="H41">
        <f>PPCL_Spot!R41</f>
        <v>0</v>
      </c>
      <c r="I41">
        <f>Bawana_NG!R41</f>
        <v>5.839999999999999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6.94</v>
      </c>
      <c r="AB41" s="75">
        <f>-STOA!R41</f>
        <v>0</v>
      </c>
      <c r="AC41">
        <f t="shared" si="0"/>
        <v>0.37741199999999997</v>
      </c>
      <c r="AD41">
        <f t="shared" si="1"/>
        <v>44.552588</v>
      </c>
      <c r="AE41">
        <f>'IDT-1'!D41</f>
        <v>0</v>
      </c>
      <c r="AF41" s="24"/>
      <c r="AG41">
        <f t="shared" si="2"/>
        <v>44.552588</v>
      </c>
      <c r="AI41" s="34">
        <f>PXIL!L41</f>
        <v>0</v>
      </c>
      <c r="AJ41" s="34">
        <f>PXIL!R41</f>
        <v>0</v>
      </c>
      <c r="AK41" s="34">
        <f>RTM_IEX!L41</f>
        <v>14.5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17.649999999999999</v>
      </c>
      <c r="H42">
        <f>PPCL_Spot!R42</f>
        <v>0</v>
      </c>
      <c r="I42">
        <f>Bawana_NG!R42</f>
        <v>5.839999999999999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7.38</v>
      </c>
      <c r="AB42" s="75">
        <f>-STOA!R42</f>
        <v>0</v>
      </c>
      <c r="AC42">
        <f t="shared" si="0"/>
        <v>0.381108</v>
      </c>
      <c r="AD42">
        <f t="shared" si="1"/>
        <v>44.988892</v>
      </c>
      <c r="AE42">
        <f>'IDT-1'!D42</f>
        <v>0</v>
      </c>
      <c r="AF42" s="24"/>
      <c r="AG42">
        <f t="shared" si="2"/>
        <v>44.988892</v>
      </c>
      <c r="AI42" s="34">
        <f>PXIL!L42</f>
        <v>0</v>
      </c>
      <c r="AJ42" s="34">
        <f>PXIL!R42</f>
        <v>0</v>
      </c>
      <c r="AK42" s="34">
        <f>RTM_IEX!L42</f>
        <v>14.5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17.62</v>
      </c>
      <c r="H43">
        <f>PPCL_Spot!R43</f>
        <v>0</v>
      </c>
      <c r="I43">
        <f>Bawana_NG!R43</f>
        <v>5.8397869079763556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7.78</v>
      </c>
      <c r="AB43" s="75">
        <f>-STOA!R43</f>
        <v>0</v>
      </c>
      <c r="AC43">
        <f t="shared" si="0"/>
        <v>0.35985421002700135</v>
      </c>
      <c r="AD43">
        <f t="shared" si="1"/>
        <v>42.479932697949359</v>
      </c>
      <c r="AE43">
        <f>'IDT-1'!D43</f>
        <v>0</v>
      </c>
      <c r="AF43" s="24"/>
      <c r="AG43">
        <f t="shared" si="2"/>
        <v>42.479932697949359</v>
      </c>
      <c r="AI43" s="34">
        <f>PXIL!L43</f>
        <v>0</v>
      </c>
      <c r="AJ43" s="34">
        <f>PXIL!R43</f>
        <v>0</v>
      </c>
      <c r="AK43" s="34">
        <f>RTM_IEX!L43</f>
        <v>11.6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17.62</v>
      </c>
      <c r="H44">
        <f>PPCL_Spot!R44</f>
        <v>0</v>
      </c>
      <c r="I44">
        <f>Bawana_NG!R44</f>
        <v>5.8397869079763556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8.14</v>
      </c>
      <c r="AB44" s="75">
        <f>-STOA!R44</f>
        <v>0</v>
      </c>
      <c r="AC44">
        <f t="shared" si="0"/>
        <v>0.3709422100270014</v>
      </c>
      <c r="AD44">
        <f t="shared" si="1"/>
        <v>43.788844697949358</v>
      </c>
      <c r="AE44">
        <f>'IDT-1'!D44</f>
        <v>0</v>
      </c>
      <c r="AF44" s="24"/>
      <c r="AG44">
        <f t="shared" si="2"/>
        <v>43.788844697949358</v>
      </c>
      <c r="AI44" s="34">
        <f>PXIL!L44</f>
        <v>0</v>
      </c>
      <c r="AJ44" s="34">
        <f>PXIL!R44</f>
        <v>0</v>
      </c>
      <c r="AK44" s="34">
        <f>RTM_IEX!L44</f>
        <v>12.56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17.62</v>
      </c>
      <c r="H45">
        <f>PPCL_Spot!R45</f>
        <v>0</v>
      </c>
      <c r="I45">
        <f>Bawana_NG!R45</f>
        <v>5.8397869079763556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8.4499999999999993</v>
      </c>
      <c r="AB45" s="75">
        <f>-STOA!R45</f>
        <v>0</v>
      </c>
      <c r="AC45">
        <f t="shared" si="0"/>
        <v>0.36951421002700141</v>
      </c>
      <c r="AD45">
        <f t="shared" si="1"/>
        <v>43.62027269794936</v>
      </c>
      <c r="AE45">
        <f>'IDT-1'!D45</f>
        <v>0</v>
      </c>
      <c r="AF45" s="24"/>
      <c r="AG45">
        <f t="shared" si="2"/>
        <v>43.62027269794936</v>
      </c>
      <c r="AI45" s="34">
        <f>PXIL!L45</f>
        <v>0</v>
      </c>
      <c r="AJ45" s="34">
        <f>PXIL!R45</f>
        <v>0</v>
      </c>
      <c r="AK45" s="34">
        <f>RTM_IEX!L45</f>
        <v>12.08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17.62</v>
      </c>
      <c r="H46">
        <f>PPCL_Spot!R46</f>
        <v>0</v>
      </c>
      <c r="I46">
        <f>Bawana_NG!R46</f>
        <v>5.8397869079763556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8.69</v>
      </c>
      <c r="AB46" s="75">
        <f>-STOA!R46</f>
        <v>0</v>
      </c>
      <c r="AC46">
        <f t="shared" si="0"/>
        <v>0.37556221002700135</v>
      </c>
      <c r="AD46">
        <f t="shared" si="1"/>
        <v>44.334224697949359</v>
      </c>
      <c r="AE46">
        <f>'IDT-1'!D46</f>
        <v>0</v>
      </c>
      <c r="AF46" s="24"/>
      <c r="AG46">
        <f t="shared" si="2"/>
        <v>44.334224697949359</v>
      </c>
      <c r="AI46" s="34">
        <f>PXIL!L46</f>
        <v>0</v>
      </c>
      <c r="AJ46" s="34">
        <f>PXIL!R46</f>
        <v>0</v>
      </c>
      <c r="AK46" s="34">
        <f>RTM_IEX!L46</f>
        <v>12.56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17.34</v>
      </c>
      <c r="H47">
        <f>PPCL_Spot!R47</f>
        <v>0</v>
      </c>
      <c r="I47">
        <f>Bawana_NG!R47</f>
        <v>5.8397869079763556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8.89</v>
      </c>
      <c r="AB47" s="75">
        <f>-STOA!R47</f>
        <v>0</v>
      </c>
      <c r="AC47">
        <f t="shared" si="0"/>
        <v>0.3748902100270014</v>
      </c>
      <c r="AD47">
        <f t="shared" si="1"/>
        <v>44.254896697949356</v>
      </c>
      <c r="AE47">
        <f>'IDT-1'!D47</f>
        <v>0</v>
      </c>
      <c r="AF47" s="24"/>
      <c r="AG47">
        <f t="shared" si="2"/>
        <v>44.254896697949356</v>
      </c>
      <c r="AI47" s="34">
        <f>PXIL!L47</f>
        <v>0</v>
      </c>
      <c r="AJ47" s="34">
        <f>PXIL!R47</f>
        <v>0</v>
      </c>
      <c r="AK47" s="34">
        <f>RTM_IEX!L47</f>
        <v>12.56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17.34</v>
      </c>
      <c r="H48">
        <f>PPCL_Spot!R48</f>
        <v>0</v>
      </c>
      <c r="I48">
        <f>Bawana_NG!R48</f>
        <v>5.8397869079763556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9.07</v>
      </c>
      <c r="AB48" s="75">
        <f>-STOA!R48</f>
        <v>0</v>
      </c>
      <c r="AC48">
        <f t="shared" si="0"/>
        <v>0.38455021002700135</v>
      </c>
      <c r="AD48">
        <f t="shared" si="1"/>
        <v>45.395236697949358</v>
      </c>
      <c r="AE48">
        <f>'IDT-1'!D48</f>
        <v>0</v>
      </c>
      <c r="AF48" s="24"/>
      <c r="AG48">
        <f t="shared" si="2"/>
        <v>45.395236697949358</v>
      </c>
      <c r="AI48" s="34">
        <f>PXIL!L48</f>
        <v>0</v>
      </c>
      <c r="AJ48" s="34">
        <f>PXIL!R48</f>
        <v>0</v>
      </c>
      <c r="AK48" s="34">
        <f>RTM_IEX!L48</f>
        <v>13.53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17.34</v>
      </c>
      <c r="H49">
        <f>PPCL_Spot!R49</f>
        <v>0</v>
      </c>
      <c r="I49">
        <f>Bawana_NG!R49</f>
        <v>5.839794409631768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9.2200000000000006</v>
      </c>
      <c r="AB49" s="75">
        <f>-STOA!R49</f>
        <v>0</v>
      </c>
      <c r="AC49">
        <f t="shared" si="0"/>
        <v>0.37766227304090683</v>
      </c>
      <c r="AD49">
        <f t="shared" si="1"/>
        <v>44.582132136590864</v>
      </c>
      <c r="AE49">
        <f>'IDT-1'!D49</f>
        <v>0</v>
      </c>
      <c r="AF49" s="24"/>
      <c r="AG49">
        <f t="shared" si="2"/>
        <v>44.582132136590864</v>
      </c>
      <c r="AI49" s="34">
        <f>PXIL!L49</f>
        <v>0</v>
      </c>
      <c r="AJ49" s="34">
        <f>PXIL!R49</f>
        <v>0</v>
      </c>
      <c r="AK49" s="34">
        <f>RTM_IEX!L49</f>
        <v>12.56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17.34</v>
      </c>
      <c r="H50">
        <f>PPCL_Spot!R50</f>
        <v>0</v>
      </c>
      <c r="I50">
        <f>Bawana_NG!R50</f>
        <v>5.839794409631768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9.33</v>
      </c>
      <c r="AB50" s="75">
        <f>-STOA!R50</f>
        <v>0</v>
      </c>
      <c r="AC50">
        <f t="shared" si="0"/>
        <v>0.37858627304090681</v>
      </c>
      <c r="AD50">
        <f t="shared" si="1"/>
        <v>44.691208136590859</v>
      </c>
      <c r="AE50">
        <f>'IDT-1'!D50</f>
        <v>0</v>
      </c>
      <c r="AF50" s="24"/>
      <c r="AG50">
        <f t="shared" si="2"/>
        <v>44.691208136590859</v>
      </c>
      <c r="AI50" s="34">
        <f>PXIL!L50</f>
        <v>0</v>
      </c>
      <c r="AJ50" s="34">
        <f>PXIL!R50</f>
        <v>0</v>
      </c>
      <c r="AK50" s="34">
        <f>RTM_IEX!L50</f>
        <v>12.56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17.09</v>
      </c>
      <c r="H51">
        <f>PPCL_Spot!R51</f>
        <v>0</v>
      </c>
      <c r="I51">
        <f>Bawana_NG!R51</f>
        <v>5.839999999999999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9.3800000000000008</v>
      </c>
      <c r="AB51" s="75">
        <f>-STOA!R51</f>
        <v>0</v>
      </c>
      <c r="AC51">
        <f t="shared" si="0"/>
        <v>0.38102399999999997</v>
      </c>
      <c r="AD51">
        <f t="shared" si="1"/>
        <v>44.978976000000003</v>
      </c>
      <c r="AE51">
        <f>'IDT-1'!D51</f>
        <v>0</v>
      </c>
      <c r="AF51" s="24"/>
      <c r="AG51">
        <f t="shared" si="2"/>
        <v>44.978976000000003</v>
      </c>
      <c r="AI51" s="34">
        <f>PXIL!L51</f>
        <v>0</v>
      </c>
      <c r="AJ51" s="34">
        <f>PXIL!R51</f>
        <v>0</v>
      </c>
      <c r="AK51" s="34">
        <f>RTM_IEX!L51</f>
        <v>13.05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17.32</v>
      </c>
      <c r="H52">
        <f>PPCL_Spot!R52</f>
        <v>0</v>
      </c>
      <c r="I52">
        <f>Bawana_NG!R52</f>
        <v>5.839999999999999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9.42</v>
      </c>
      <c r="AB52" s="75">
        <f>-STOA!R52</f>
        <v>0</v>
      </c>
      <c r="AC52">
        <f t="shared" si="0"/>
        <v>0.38329199999999997</v>
      </c>
      <c r="AD52">
        <f t="shared" si="1"/>
        <v>45.246707999999998</v>
      </c>
      <c r="AE52">
        <f>'IDT-1'!D52</f>
        <v>0</v>
      </c>
      <c r="AF52" s="24"/>
      <c r="AG52">
        <f t="shared" si="2"/>
        <v>45.246707999999998</v>
      </c>
      <c r="AI52" s="34">
        <f>PXIL!L52</f>
        <v>0</v>
      </c>
      <c r="AJ52" s="34">
        <f>PXIL!R52</f>
        <v>0</v>
      </c>
      <c r="AK52" s="34">
        <f>RTM_IEX!L52</f>
        <v>13.05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17.32</v>
      </c>
      <c r="H53">
        <f>PPCL_Spot!R53</f>
        <v>0</v>
      </c>
      <c r="I53">
        <f>Bawana_NG!R53</f>
        <v>5.839999999999999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9.42</v>
      </c>
      <c r="AB53" s="75">
        <f>-STOA!R53</f>
        <v>0</v>
      </c>
      <c r="AC53">
        <f t="shared" si="0"/>
        <v>0.38329199999999997</v>
      </c>
      <c r="AD53">
        <f t="shared" si="1"/>
        <v>45.246707999999998</v>
      </c>
      <c r="AE53">
        <f>'IDT-1'!D53</f>
        <v>0</v>
      </c>
      <c r="AF53" s="24"/>
      <c r="AG53">
        <f t="shared" si="2"/>
        <v>45.246707999999998</v>
      </c>
      <c r="AI53" s="34">
        <f>PXIL!L53</f>
        <v>0</v>
      </c>
      <c r="AJ53" s="34">
        <f>PXIL!R53</f>
        <v>0</v>
      </c>
      <c r="AK53" s="34">
        <f>RTM_IEX!L53</f>
        <v>13.05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17.32</v>
      </c>
      <c r="H54">
        <f>PPCL_Spot!R54</f>
        <v>0</v>
      </c>
      <c r="I54">
        <f>Bawana_NG!R54</f>
        <v>5.839999999999999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9.39</v>
      </c>
      <c r="AB54" s="75">
        <f>-STOA!R54</f>
        <v>0</v>
      </c>
      <c r="AC54">
        <f t="shared" si="0"/>
        <v>0.38303999999999994</v>
      </c>
      <c r="AD54">
        <f t="shared" si="1"/>
        <v>45.216959999999993</v>
      </c>
      <c r="AE54">
        <f>'IDT-1'!D54</f>
        <v>0</v>
      </c>
      <c r="AF54" s="24"/>
      <c r="AG54">
        <f t="shared" si="2"/>
        <v>45.216959999999993</v>
      </c>
      <c r="AI54" s="34">
        <f>PXIL!L54</f>
        <v>0</v>
      </c>
      <c r="AJ54" s="34">
        <f>PXIL!R54</f>
        <v>0</v>
      </c>
      <c r="AK54" s="34">
        <f>RTM_IEX!L54</f>
        <v>13.05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17.32</v>
      </c>
      <c r="H55">
        <f>PPCL_Spot!R55</f>
        <v>0</v>
      </c>
      <c r="I55">
        <f>Bawana_NG!R55</f>
        <v>5.839999999999999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9.24</v>
      </c>
      <c r="AB55" s="75">
        <f>-STOA!R55</f>
        <v>0</v>
      </c>
      <c r="AC55">
        <f t="shared" si="0"/>
        <v>0.38177999999999995</v>
      </c>
      <c r="AD55">
        <f t="shared" si="1"/>
        <v>45.068220000000004</v>
      </c>
      <c r="AE55">
        <f>'IDT-1'!D55</f>
        <v>0</v>
      </c>
      <c r="AF55" s="24"/>
      <c r="AG55">
        <f t="shared" si="2"/>
        <v>45.068220000000004</v>
      </c>
      <c r="AI55" s="34">
        <f>PXIL!L55</f>
        <v>0</v>
      </c>
      <c r="AJ55" s="34">
        <f>PXIL!R55</f>
        <v>0</v>
      </c>
      <c r="AK55" s="34">
        <f>RTM_IEX!L55</f>
        <v>13.05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17.32</v>
      </c>
      <c r="H56">
        <f>PPCL_Spot!R56</f>
        <v>0</v>
      </c>
      <c r="I56">
        <f>Bawana_NG!R56</f>
        <v>5.839999999999999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9.06</v>
      </c>
      <c r="AB56" s="75">
        <f>-STOA!R56</f>
        <v>0</v>
      </c>
      <c r="AC56">
        <f t="shared" si="0"/>
        <v>0.38429999999999997</v>
      </c>
      <c r="AD56">
        <f t="shared" si="1"/>
        <v>45.365699999999997</v>
      </c>
      <c r="AE56">
        <f>'IDT-1'!D56</f>
        <v>0</v>
      </c>
      <c r="AF56" s="24"/>
      <c r="AG56">
        <f t="shared" si="2"/>
        <v>45.365699999999997</v>
      </c>
      <c r="AI56" s="34">
        <f>PXIL!L56</f>
        <v>0</v>
      </c>
      <c r="AJ56" s="34">
        <f>PXIL!R56</f>
        <v>0</v>
      </c>
      <c r="AK56" s="34">
        <f>RTM_IEX!L56</f>
        <v>13.53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17.32</v>
      </c>
      <c r="H57">
        <f>PPCL_Spot!R57</f>
        <v>0</v>
      </c>
      <c r="I57">
        <f>Bawana_NG!R57</f>
        <v>5.839999999999999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8.9</v>
      </c>
      <c r="AB57" s="75">
        <f>-STOA!R57</f>
        <v>0</v>
      </c>
      <c r="AC57">
        <f t="shared" si="0"/>
        <v>0.38295599999999996</v>
      </c>
      <c r="AD57">
        <f t="shared" si="1"/>
        <v>45.207044000000003</v>
      </c>
      <c r="AE57">
        <f>'IDT-1'!D57</f>
        <v>0</v>
      </c>
      <c r="AF57" s="24"/>
      <c r="AG57">
        <f t="shared" si="2"/>
        <v>45.207044000000003</v>
      </c>
      <c r="AI57" s="34">
        <f>PXIL!L57</f>
        <v>0</v>
      </c>
      <c r="AJ57" s="34">
        <f>PXIL!R57</f>
        <v>0</v>
      </c>
      <c r="AK57" s="34">
        <f>RTM_IEX!L57</f>
        <v>13.53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17.32</v>
      </c>
      <c r="H58">
        <f>PPCL_Spot!R58</f>
        <v>0</v>
      </c>
      <c r="I58">
        <f>Bawana_NG!R58</f>
        <v>5.839999999999999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8.7200000000000006</v>
      </c>
      <c r="AB58" s="75">
        <f>-STOA!R58</f>
        <v>0</v>
      </c>
      <c r="AC58">
        <f t="shared" si="0"/>
        <v>0.38144400000000001</v>
      </c>
      <c r="AD58">
        <f t="shared" si="1"/>
        <v>45.028556000000002</v>
      </c>
      <c r="AE58">
        <f>'IDT-1'!D58</f>
        <v>0</v>
      </c>
      <c r="AF58" s="24"/>
      <c r="AG58">
        <f t="shared" si="2"/>
        <v>45.028556000000002</v>
      </c>
      <c r="AI58" s="34">
        <f>PXIL!L58</f>
        <v>0</v>
      </c>
      <c r="AJ58" s="34">
        <f>PXIL!R58</f>
        <v>0</v>
      </c>
      <c r="AK58" s="34">
        <f>RTM_IEX!L58</f>
        <v>13.53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17.32</v>
      </c>
      <c r="H59">
        <f>PPCL_Spot!R59</f>
        <v>0</v>
      </c>
      <c r="I59">
        <f>Bawana_NG!R59</f>
        <v>5.839999999999999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8.44</v>
      </c>
      <c r="AB59" s="75">
        <f>-STOA!R59</f>
        <v>0</v>
      </c>
      <c r="AC59">
        <f t="shared" si="0"/>
        <v>0.38724000000000003</v>
      </c>
      <c r="AD59">
        <f t="shared" si="1"/>
        <v>45.712760000000003</v>
      </c>
      <c r="AE59">
        <f>'IDT-1'!D59</f>
        <v>0</v>
      </c>
      <c r="AF59" s="24"/>
      <c r="AG59">
        <f t="shared" si="2"/>
        <v>45.712760000000003</v>
      </c>
      <c r="AI59" s="34">
        <f>PXIL!L59</f>
        <v>0</v>
      </c>
      <c r="AJ59" s="34">
        <f>PXIL!R59</f>
        <v>0</v>
      </c>
      <c r="AK59" s="34">
        <f>RTM_IEX!L59</f>
        <v>14.5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17.32</v>
      </c>
      <c r="H60">
        <f>PPCL_Spot!R60</f>
        <v>0</v>
      </c>
      <c r="I60">
        <f>Bawana_NG!R60</f>
        <v>5.839999999999999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8.1</v>
      </c>
      <c r="AB60" s="75">
        <f>-STOA!R60</f>
        <v>0</v>
      </c>
      <c r="AC60">
        <f t="shared" si="0"/>
        <v>0.38438399999999995</v>
      </c>
      <c r="AD60">
        <f t="shared" si="1"/>
        <v>45.375616000000001</v>
      </c>
      <c r="AE60">
        <f>'IDT-1'!D60</f>
        <v>0</v>
      </c>
      <c r="AF60" s="24"/>
      <c r="AG60">
        <f t="shared" si="2"/>
        <v>45.375616000000001</v>
      </c>
      <c r="AI60" s="34">
        <f>PXIL!L60</f>
        <v>0</v>
      </c>
      <c r="AJ60" s="34">
        <f>PXIL!R60</f>
        <v>0</v>
      </c>
      <c r="AK60" s="34">
        <f>RTM_IEX!L60</f>
        <v>14.5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17.32</v>
      </c>
      <c r="H61">
        <f>PPCL_Spot!R61</f>
        <v>0</v>
      </c>
      <c r="I61">
        <f>Bawana_NG!R61</f>
        <v>5.839999999999999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7.77</v>
      </c>
      <c r="AB61" s="75">
        <f>-STOA!R61</f>
        <v>0</v>
      </c>
      <c r="AC61">
        <f t="shared" si="0"/>
        <v>0.38564399999999999</v>
      </c>
      <c r="AD61">
        <f t="shared" si="1"/>
        <v>45.524355999999997</v>
      </c>
      <c r="AE61">
        <f>'IDT-1'!D61</f>
        <v>0</v>
      </c>
      <c r="AF61" s="24"/>
      <c r="AG61">
        <f t="shared" si="2"/>
        <v>45.524355999999997</v>
      </c>
      <c r="AI61" s="34">
        <f>PXIL!L61</f>
        <v>0</v>
      </c>
      <c r="AJ61" s="34">
        <f>PXIL!R61</f>
        <v>0</v>
      </c>
      <c r="AK61" s="34">
        <f>RTM_IEX!L61</f>
        <v>14.98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17.32</v>
      </c>
      <c r="H62">
        <f>PPCL_Spot!R62</f>
        <v>0</v>
      </c>
      <c r="I62">
        <f>Bawana_NG!R62</f>
        <v>5.8397718839107844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7.37</v>
      </c>
      <c r="AB62" s="75">
        <f>-STOA!R62</f>
        <v>0</v>
      </c>
      <c r="AC62">
        <f t="shared" si="0"/>
        <v>0.38631408382485055</v>
      </c>
      <c r="AD62">
        <f t="shared" si="1"/>
        <v>45.603457800085941</v>
      </c>
      <c r="AE62">
        <f>'IDT-1'!D62</f>
        <v>0</v>
      </c>
      <c r="AF62" s="24"/>
      <c r="AG62">
        <f t="shared" si="2"/>
        <v>45.603457800085941</v>
      </c>
      <c r="AI62" s="34">
        <f>PXIL!L62</f>
        <v>0</v>
      </c>
      <c r="AJ62" s="34">
        <f>PXIL!R62</f>
        <v>0</v>
      </c>
      <c r="AK62" s="34">
        <f>RTM_IEX!L62</f>
        <v>15.46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17.32</v>
      </c>
      <c r="H63">
        <f>PPCL_Spot!R63</f>
        <v>0</v>
      </c>
      <c r="I63">
        <f>Bawana_NG!R63</f>
        <v>5.8397718839107844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6.97</v>
      </c>
      <c r="AB63" s="75">
        <f>-STOA!R63</f>
        <v>0</v>
      </c>
      <c r="AC63">
        <f t="shared" si="0"/>
        <v>0.38707008382485059</v>
      </c>
      <c r="AD63">
        <f t="shared" si="1"/>
        <v>45.692701800085928</v>
      </c>
      <c r="AE63">
        <f>'IDT-1'!D63</f>
        <v>0</v>
      </c>
      <c r="AF63" s="24"/>
      <c r="AG63">
        <f t="shared" si="2"/>
        <v>45.692701800085928</v>
      </c>
      <c r="AI63" s="34">
        <f>PXIL!L63</f>
        <v>0</v>
      </c>
      <c r="AJ63" s="34">
        <f>PXIL!R63</f>
        <v>0</v>
      </c>
      <c r="AK63" s="34">
        <f>RTM_IEX!L63</f>
        <v>15.95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17.32</v>
      </c>
      <c r="H64">
        <f>PPCL_Spot!R64</f>
        <v>0</v>
      </c>
      <c r="I64">
        <f>Bawana_NG!R64</f>
        <v>5.8397718839107844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6.53</v>
      </c>
      <c r="AB64" s="75">
        <f>-STOA!R64</f>
        <v>0</v>
      </c>
      <c r="AC64">
        <f t="shared" si="0"/>
        <v>0.38740608382485059</v>
      </c>
      <c r="AD64">
        <f t="shared" si="1"/>
        <v>45.732365800085937</v>
      </c>
      <c r="AE64">
        <f>'IDT-1'!D64</f>
        <v>0</v>
      </c>
      <c r="AF64" s="24"/>
      <c r="AG64">
        <f t="shared" si="2"/>
        <v>45.732365800085937</v>
      </c>
      <c r="AI64" s="34">
        <f>PXIL!L64</f>
        <v>0</v>
      </c>
      <c r="AJ64" s="34">
        <f>PXIL!R64</f>
        <v>0</v>
      </c>
      <c r="AK64" s="34">
        <f>RTM_IEX!L64</f>
        <v>16.43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17.32</v>
      </c>
      <c r="H65">
        <f>PPCL_Spot!R65</f>
        <v>0</v>
      </c>
      <c r="I65">
        <f>Bawana_NG!R65</f>
        <v>5.8397718839107844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6.02</v>
      </c>
      <c r="AB65" s="75">
        <f>-STOA!R65</f>
        <v>0</v>
      </c>
      <c r="AC65">
        <f t="shared" si="0"/>
        <v>0.38715408382485061</v>
      </c>
      <c r="AD65">
        <f t="shared" si="1"/>
        <v>45.702617800085932</v>
      </c>
      <c r="AE65">
        <f>'IDT-1'!D65</f>
        <v>0</v>
      </c>
      <c r="AF65" s="24"/>
      <c r="AG65">
        <f t="shared" si="2"/>
        <v>45.702617800085932</v>
      </c>
      <c r="AI65" s="34">
        <f>PXIL!L65</f>
        <v>0</v>
      </c>
      <c r="AJ65" s="34">
        <f>PXIL!R65</f>
        <v>0</v>
      </c>
      <c r="AK65" s="34">
        <f>RTM_IEX!L65</f>
        <v>16.91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17.32</v>
      </c>
      <c r="H66">
        <f>PPCL_Spot!R66</f>
        <v>0</v>
      </c>
      <c r="I66">
        <f>Bawana_NG!R66</f>
        <v>5.8397718839107844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5.52</v>
      </c>
      <c r="AB66" s="75">
        <f>-STOA!R66</f>
        <v>0</v>
      </c>
      <c r="AC66">
        <f t="shared" si="0"/>
        <v>0.38295408382485058</v>
      </c>
      <c r="AD66">
        <f t="shared" si="1"/>
        <v>45.206817800085936</v>
      </c>
      <c r="AE66">
        <f>'IDT-1'!D66</f>
        <v>0</v>
      </c>
      <c r="AF66" s="24"/>
      <c r="AG66">
        <f t="shared" si="2"/>
        <v>45.206817800085936</v>
      </c>
      <c r="AI66" s="34">
        <f>PXIL!L66</f>
        <v>0</v>
      </c>
      <c r="AJ66" s="34">
        <f>PXIL!R66</f>
        <v>0</v>
      </c>
      <c r="AK66" s="34">
        <f>RTM_IEX!L66</f>
        <v>16.91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17.32</v>
      </c>
      <c r="H67">
        <f>PPCL_Spot!R67</f>
        <v>0</v>
      </c>
      <c r="I67">
        <f>Bawana_NG!R67</f>
        <v>5.8397718839107844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4.9800000000000004</v>
      </c>
      <c r="AB67" s="75">
        <f>-STOA!R67</f>
        <v>0</v>
      </c>
      <c r="AC67">
        <f t="shared" si="0"/>
        <v>0.38253408382485055</v>
      </c>
      <c r="AD67">
        <f t="shared" si="1"/>
        <v>45.157237800085937</v>
      </c>
      <c r="AE67">
        <f>'IDT-1'!D67</f>
        <v>0</v>
      </c>
      <c r="AF67" s="24"/>
      <c r="AG67">
        <f t="shared" si="2"/>
        <v>45.157237800085937</v>
      </c>
      <c r="AI67" s="34">
        <f>PXIL!L67</f>
        <v>0</v>
      </c>
      <c r="AJ67" s="34">
        <f>PXIL!R67</f>
        <v>0</v>
      </c>
      <c r="AK67" s="34">
        <f>RTM_IEX!L67</f>
        <v>17.399999999999999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17.32</v>
      </c>
      <c r="H68">
        <f>PPCL_Spot!R68</f>
        <v>0</v>
      </c>
      <c r="I68">
        <f>Bawana_NG!R68</f>
        <v>5.8397718839107844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4.4000000000000004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0.37766208382485056</v>
      </c>
      <c r="AD68">
        <f t="shared" ref="AD68:AD98" si="4">SUM(B68:AB68,AI68:AV68)-AC68</f>
        <v>44.582109800085931</v>
      </c>
      <c r="AE68">
        <f>'IDT-1'!D68</f>
        <v>0</v>
      </c>
      <c r="AF68" s="24"/>
      <c r="AG68">
        <f t="shared" ref="AG68:AG98" si="5">SUM(AD68:AF68)</f>
        <v>44.582109800085931</v>
      </c>
      <c r="AI68" s="34">
        <f>PXIL!L68</f>
        <v>0</v>
      </c>
      <c r="AJ68" s="34">
        <f>PXIL!R68</f>
        <v>0</v>
      </c>
      <c r="AK68" s="34">
        <f>RTM_IEX!L68</f>
        <v>17.399999999999999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17.32</v>
      </c>
      <c r="H69">
        <f>PPCL_Spot!R69</f>
        <v>0</v>
      </c>
      <c r="I69">
        <f>Bawana_NG!R69</f>
        <v>5.8397718839107844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3.81</v>
      </c>
      <c r="AB69" s="75">
        <f>-STOA!R69</f>
        <v>0</v>
      </c>
      <c r="AC69">
        <f t="shared" si="3"/>
        <v>0.36859008382485059</v>
      </c>
      <c r="AD69">
        <f t="shared" si="4"/>
        <v>43.511181800085936</v>
      </c>
      <c r="AE69">
        <f>'IDT-1'!D69</f>
        <v>0</v>
      </c>
      <c r="AF69" s="24"/>
      <c r="AG69">
        <f t="shared" si="5"/>
        <v>43.511181800085936</v>
      </c>
      <c r="AI69" s="34">
        <f>PXIL!L69</f>
        <v>0</v>
      </c>
      <c r="AJ69" s="34">
        <f>PXIL!R69</f>
        <v>0</v>
      </c>
      <c r="AK69" s="34">
        <f>RTM_IEX!L69</f>
        <v>16.91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17.32</v>
      </c>
      <c r="H70">
        <f>PPCL_Spot!R70</f>
        <v>0</v>
      </c>
      <c r="I70">
        <f>Bawana_NG!R70</f>
        <v>5.8397718839107844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3.17</v>
      </c>
      <c r="AB70" s="75">
        <f>-STOA!R70</f>
        <v>0</v>
      </c>
      <c r="AC70">
        <f t="shared" si="3"/>
        <v>0.35918208382485062</v>
      </c>
      <c r="AD70">
        <f t="shared" si="4"/>
        <v>42.400589800085939</v>
      </c>
      <c r="AE70">
        <f>'IDT-1'!D70</f>
        <v>0</v>
      </c>
      <c r="AF70" s="24"/>
      <c r="AG70">
        <f t="shared" si="5"/>
        <v>42.400589800085939</v>
      </c>
      <c r="AI70" s="34">
        <f>PXIL!L70</f>
        <v>0</v>
      </c>
      <c r="AJ70" s="34">
        <f>PXIL!R70</f>
        <v>0</v>
      </c>
      <c r="AK70" s="34">
        <f>RTM_IEX!L70</f>
        <v>16.43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17.32</v>
      </c>
      <c r="H71">
        <f>PPCL_Spot!R71</f>
        <v>0</v>
      </c>
      <c r="I71">
        <f>Bawana_NG!R71</f>
        <v>5.8397718839107844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2.54</v>
      </c>
      <c r="AB71" s="75">
        <f>-STOA!R71</f>
        <v>0</v>
      </c>
      <c r="AC71">
        <f t="shared" si="3"/>
        <v>0.34985808382485056</v>
      </c>
      <c r="AD71">
        <f t="shared" si="4"/>
        <v>41.299913800085939</v>
      </c>
      <c r="AE71">
        <f>'IDT-1'!D71</f>
        <v>0</v>
      </c>
      <c r="AF71" s="24"/>
      <c r="AG71">
        <f t="shared" si="5"/>
        <v>41.299913800085939</v>
      </c>
      <c r="AI71" s="34">
        <f>PXIL!L71</f>
        <v>0</v>
      </c>
      <c r="AJ71" s="34">
        <f>PXIL!R71</f>
        <v>0</v>
      </c>
      <c r="AK71" s="34">
        <f>RTM_IEX!L71</f>
        <v>15.95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17.32</v>
      </c>
      <c r="H72">
        <f>PPCL_Spot!R72</f>
        <v>0</v>
      </c>
      <c r="I72">
        <f>Bawana_NG!R72</f>
        <v>5.8397718839107844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1.96</v>
      </c>
      <c r="AB72" s="75">
        <f>-STOA!R72</f>
        <v>0</v>
      </c>
      <c r="AC72">
        <f t="shared" si="3"/>
        <v>0.33280608382485055</v>
      </c>
      <c r="AD72">
        <f t="shared" si="4"/>
        <v>39.286965800085937</v>
      </c>
      <c r="AE72">
        <f>'IDT-1'!D72</f>
        <v>0</v>
      </c>
      <c r="AF72" s="24"/>
      <c r="AG72">
        <f t="shared" si="5"/>
        <v>39.286965800085937</v>
      </c>
      <c r="AI72" s="34">
        <f>PXIL!L72</f>
        <v>0</v>
      </c>
      <c r="AJ72" s="34">
        <f>PXIL!R72</f>
        <v>0</v>
      </c>
      <c r="AK72" s="34">
        <f>RTM_IEX!L72</f>
        <v>14.5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17.32</v>
      </c>
      <c r="H73">
        <f>PPCL_Spot!R73</f>
        <v>0</v>
      </c>
      <c r="I73">
        <f>Bawana_NG!R73</f>
        <v>5.8397718839107844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1.44</v>
      </c>
      <c r="AB73" s="75">
        <f>-STOA!R73</f>
        <v>0</v>
      </c>
      <c r="AC73">
        <f t="shared" si="3"/>
        <v>0.31214208382485059</v>
      </c>
      <c r="AD73">
        <f t="shared" si="4"/>
        <v>36.847629800085933</v>
      </c>
      <c r="AE73">
        <f>'IDT-1'!D73</f>
        <v>0</v>
      </c>
      <c r="AF73" s="24"/>
      <c r="AG73">
        <f t="shared" si="5"/>
        <v>36.847629800085933</v>
      </c>
      <c r="AI73" s="34">
        <f>PXIL!L73</f>
        <v>0</v>
      </c>
      <c r="AJ73" s="34">
        <f>PXIL!R73</f>
        <v>0</v>
      </c>
      <c r="AK73" s="34">
        <f>RTM_IEX!L73</f>
        <v>12.56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17.32</v>
      </c>
      <c r="H74">
        <f>PPCL_Spot!R74</f>
        <v>0</v>
      </c>
      <c r="I74">
        <f>Bawana_NG!R74</f>
        <v>5.8397718839107844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1.01</v>
      </c>
      <c r="AB74" s="75">
        <f>-STOA!R74</f>
        <v>0</v>
      </c>
      <c r="AC74">
        <f t="shared" si="3"/>
        <v>0.29231808382485058</v>
      </c>
      <c r="AD74">
        <f t="shared" si="4"/>
        <v>34.507453800085933</v>
      </c>
      <c r="AE74">
        <f>'IDT-1'!D74</f>
        <v>0</v>
      </c>
      <c r="AF74" s="24"/>
      <c r="AG74">
        <f t="shared" si="5"/>
        <v>34.507453800085933</v>
      </c>
      <c r="AI74" s="34">
        <f>PXIL!L74</f>
        <v>0</v>
      </c>
      <c r="AJ74" s="34">
        <f>PXIL!R74</f>
        <v>0</v>
      </c>
      <c r="AK74" s="34">
        <f>RTM_IEX!L74</f>
        <v>10.63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17.34</v>
      </c>
      <c r="H75">
        <f>PPCL_Spot!R75</f>
        <v>0</v>
      </c>
      <c r="I75">
        <f>Bawana_NG!R75</f>
        <v>5.8397718839107844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0.64</v>
      </c>
      <c r="AB75" s="75">
        <f>-STOA!R75</f>
        <v>0</v>
      </c>
      <c r="AC75">
        <f t="shared" si="3"/>
        <v>0.2812300838248506</v>
      </c>
      <c r="AD75">
        <f t="shared" si="4"/>
        <v>33.198541800085934</v>
      </c>
      <c r="AE75">
        <f>'IDT-1'!D75</f>
        <v>0</v>
      </c>
      <c r="AF75" s="24"/>
      <c r="AG75">
        <f t="shared" si="5"/>
        <v>33.198541800085934</v>
      </c>
      <c r="AI75" s="34">
        <f>PXIL!L75</f>
        <v>0</v>
      </c>
      <c r="AJ75" s="34">
        <f>PXIL!R75</f>
        <v>0</v>
      </c>
      <c r="AK75" s="34">
        <f>RTM_IEX!L75</f>
        <v>9.66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17.34</v>
      </c>
      <c r="H76">
        <f>PPCL_Spot!R76</f>
        <v>0</v>
      </c>
      <c r="I76">
        <f>Bawana_NG!R76</f>
        <v>5.8397718839107844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0.38</v>
      </c>
      <c r="AB76" s="75">
        <f>-STOA!R76</f>
        <v>0</v>
      </c>
      <c r="AC76">
        <f t="shared" si="3"/>
        <v>0.27098208382485056</v>
      </c>
      <c r="AD76">
        <f t="shared" si="4"/>
        <v>31.988789800085936</v>
      </c>
      <c r="AE76">
        <f>'IDT-1'!D76</f>
        <v>0</v>
      </c>
      <c r="AF76" s="24"/>
      <c r="AG76">
        <f t="shared" si="5"/>
        <v>31.988789800085936</v>
      </c>
      <c r="AI76" s="34">
        <f>PXIL!L76</f>
        <v>0</v>
      </c>
      <c r="AJ76" s="34">
        <f>PXIL!R76</f>
        <v>0</v>
      </c>
      <c r="AK76" s="34">
        <f>RTM_IEX!L76</f>
        <v>8.6999999999999993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17.34</v>
      </c>
      <c r="H77">
        <f>PPCL_Spot!R77</f>
        <v>0</v>
      </c>
      <c r="I77">
        <f>Bawana_NG!R77</f>
        <v>5.8397718839107844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0.16</v>
      </c>
      <c r="AB77" s="75">
        <f>-STOA!R77</f>
        <v>0</v>
      </c>
      <c r="AC77">
        <f t="shared" si="3"/>
        <v>0.26098608382485061</v>
      </c>
      <c r="AD77">
        <f t="shared" si="4"/>
        <v>30.808785800085936</v>
      </c>
      <c r="AE77">
        <f>'IDT-1'!D77</f>
        <v>0</v>
      </c>
      <c r="AF77" s="24"/>
      <c r="AG77">
        <f t="shared" si="5"/>
        <v>30.808785800085936</v>
      </c>
      <c r="AI77" s="34">
        <f>PXIL!L77</f>
        <v>0</v>
      </c>
      <c r="AJ77" s="34">
        <f>PXIL!R77</f>
        <v>0</v>
      </c>
      <c r="AK77" s="34">
        <f>RTM_IEX!L77</f>
        <v>7.73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17.34</v>
      </c>
      <c r="H78">
        <f>PPCL_Spot!R78</f>
        <v>0</v>
      </c>
      <c r="I78">
        <f>Bawana_NG!R78</f>
        <v>5.8397718839107844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0.2596420838248506</v>
      </c>
      <c r="AD78">
        <f t="shared" si="4"/>
        <v>30.650129800085935</v>
      </c>
      <c r="AE78">
        <f>'IDT-1'!D78</f>
        <v>0</v>
      </c>
      <c r="AF78" s="24"/>
      <c r="AG78">
        <f t="shared" si="5"/>
        <v>30.650129800085935</v>
      </c>
      <c r="AI78" s="34">
        <f>PXIL!L78</f>
        <v>0</v>
      </c>
      <c r="AJ78" s="34">
        <f>PXIL!R78</f>
        <v>0</v>
      </c>
      <c r="AK78" s="34">
        <f>RTM_IEX!L78</f>
        <v>7.73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17.34</v>
      </c>
      <c r="H79">
        <f>PPCL_Spot!R79</f>
        <v>0</v>
      </c>
      <c r="I79">
        <f>Bawana_NG!R79</f>
        <v>5.8397869079763556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0.25964221002700139</v>
      </c>
      <c r="AD79">
        <f t="shared" si="4"/>
        <v>30.650144697949358</v>
      </c>
      <c r="AE79">
        <f>'IDT-1'!D79</f>
        <v>0</v>
      </c>
      <c r="AF79" s="24"/>
      <c r="AG79">
        <f t="shared" si="5"/>
        <v>30.650144697949358</v>
      </c>
      <c r="AI79" s="34">
        <f>PXIL!L79</f>
        <v>0</v>
      </c>
      <c r="AJ79" s="34">
        <f>PXIL!R79</f>
        <v>0</v>
      </c>
      <c r="AK79" s="34">
        <f>RTM_IEX!L79</f>
        <v>7.73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17.34</v>
      </c>
      <c r="H80">
        <f>PPCL_Spot!R80</f>
        <v>0</v>
      </c>
      <c r="I80">
        <f>Bawana_NG!R80</f>
        <v>5.8397869079763556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0.2489742100270014</v>
      </c>
      <c r="AD80">
        <f t="shared" si="4"/>
        <v>29.390812697949357</v>
      </c>
      <c r="AE80">
        <f>'IDT-1'!D80</f>
        <v>0</v>
      </c>
      <c r="AF80" s="24"/>
      <c r="AG80">
        <f t="shared" si="5"/>
        <v>29.390812697949357</v>
      </c>
      <c r="AI80" s="34">
        <f>PXIL!L80</f>
        <v>0</v>
      </c>
      <c r="AJ80" s="34">
        <f>PXIL!R80</f>
        <v>0</v>
      </c>
      <c r="AK80" s="34">
        <f>RTM_IEX!L80</f>
        <v>6.46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17.34</v>
      </c>
      <c r="H81">
        <f>PPCL_Spot!R81</f>
        <v>0</v>
      </c>
      <c r="I81">
        <f>Bawana_NG!R81</f>
        <v>5.839794409631768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0.23822227304090685</v>
      </c>
      <c r="AD81">
        <f t="shared" si="4"/>
        <v>28.12157213659086</v>
      </c>
      <c r="AE81">
        <f>'IDT-1'!D81</f>
        <v>0</v>
      </c>
      <c r="AF81" s="24"/>
      <c r="AG81">
        <f t="shared" si="5"/>
        <v>28.12157213659086</v>
      </c>
      <c r="AI81" s="34">
        <f>PXIL!L81</f>
        <v>0</v>
      </c>
      <c r="AJ81" s="34">
        <f>PXIL!R81</f>
        <v>0</v>
      </c>
      <c r="AK81" s="34">
        <f>RTM_IEX!L81</f>
        <v>5.18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17.34</v>
      </c>
      <c r="H82">
        <f>PPCL_Spot!R82</f>
        <v>0</v>
      </c>
      <c r="I82">
        <f>Bawana_NG!R82</f>
        <v>5.839794409631768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0.23595427304090685</v>
      </c>
      <c r="AD82">
        <f t="shared" si="4"/>
        <v>27.853840136590861</v>
      </c>
      <c r="AE82">
        <f>'IDT-1'!D82</f>
        <v>0</v>
      </c>
      <c r="AF82" s="24"/>
      <c r="AG82">
        <f t="shared" si="5"/>
        <v>27.853840136590861</v>
      </c>
      <c r="AI82" s="34">
        <f>PXIL!L82</f>
        <v>0</v>
      </c>
      <c r="AJ82" s="34">
        <f>PXIL!R82</f>
        <v>0</v>
      </c>
      <c r="AK82" s="34">
        <f>RTM_IEX!L82</f>
        <v>4.91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17.649999999999999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0.24872208382485056</v>
      </c>
      <c r="AD83">
        <f t="shared" si="4"/>
        <v>29.361049800085933</v>
      </c>
      <c r="AE83">
        <f>'IDT-1'!D83</f>
        <v>0</v>
      </c>
      <c r="AF83" s="24"/>
      <c r="AG83">
        <f t="shared" si="5"/>
        <v>29.361049800085933</v>
      </c>
      <c r="AI83" s="34">
        <f>PXIL!L83</f>
        <v>0</v>
      </c>
      <c r="AJ83" s="34">
        <f>PXIL!R83</f>
        <v>0</v>
      </c>
      <c r="AK83" s="34">
        <f>RTM_IEX!L83</f>
        <v>6.12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17.649999999999999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0.23024208382485056</v>
      </c>
      <c r="AD84">
        <f t="shared" si="4"/>
        <v>27.179529800085934</v>
      </c>
      <c r="AE84">
        <f>'IDT-1'!D84</f>
        <v>0</v>
      </c>
      <c r="AF84" s="24"/>
      <c r="AG84">
        <f t="shared" si="5"/>
        <v>27.179529800085934</v>
      </c>
      <c r="AI84" s="34">
        <f>PXIL!L84</f>
        <v>0</v>
      </c>
      <c r="AJ84" s="34">
        <f>PXIL!R84</f>
        <v>0</v>
      </c>
      <c r="AK84" s="34">
        <f>RTM_IEX!L84</f>
        <v>3.92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17.649999999999999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0.23301408382485056</v>
      </c>
      <c r="AD85">
        <f t="shared" si="4"/>
        <v>27.506757800085932</v>
      </c>
      <c r="AE85">
        <f>'IDT-1'!D85</f>
        <v>0</v>
      </c>
      <c r="AF85" s="24"/>
      <c r="AG85">
        <f t="shared" si="5"/>
        <v>27.506757800085932</v>
      </c>
      <c r="AI85" s="34">
        <f>PXIL!L85</f>
        <v>0</v>
      </c>
      <c r="AJ85" s="34">
        <f>PXIL!R85</f>
        <v>0</v>
      </c>
      <c r="AK85" s="34">
        <f>RTM_IEX!L85</f>
        <v>4.25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17.649999999999999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0.22671408382485059</v>
      </c>
      <c r="AD86">
        <f t="shared" si="4"/>
        <v>26.763057800085932</v>
      </c>
      <c r="AE86">
        <f>'IDT-1'!D86</f>
        <v>0</v>
      </c>
      <c r="AF86" s="24"/>
      <c r="AG86">
        <f t="shared" si="5"/>
        <v>26.763057800085932</v>
      </c>
      <c r="AI86" s="34">
        <f>PXIL!L86</f>
        <v>0</v>
      </c>
      <c r="AJ86" s="34">
        <f>PXIL!R86</f>
        <v>0</v>
      </c>
      <c r="AK86" s="34">
        <f>RTM_IEX!L86</f>
        <v>3.5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17.649999999999999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0.21436608382485056</v>
      </c>
      <c r="AD87">
        <f t="shared" si="4"/>
        <v>25.305405800085936</v>
      </c>
      <c r="AE87">
        <f>'IDT-1'!D87</f>
        <v>0</v>
      </c>
      <c r="AF87" s="24"/>
      <c r="AG87">
        <f t="shared" si="5"/>
        <v>25.305405800085936</v>
      </c>
      <c r="AI87" s="34">
        <f>PXIL!L87</f>
        <v>0</v>
      </c>
      <c r="AJ87" s="34">
        <f>PXIL!R87</f>
        <v>0</v>
      </c>
      <c r="AK87" s="34">
        <f>RTM_IEX!L87</f>
        <v>2.0299999999999998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17.649999999999999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0.21243408382485057</v>
      </c>
      <c r="AD88">
        <f t="shared" si="4"/>
        <v>25.077337800085935</v>
      </c>
      <c r="AE88">
        <f>'IDT-1'!D88</f>
        <v>0</v>
      </c>
      <c r="AF88" s="24"/>
      <c r="AG88">
        <f t="shared" si="5"/>
        <v>25.077337800085935</v>
      </c>
      <c r="AI88" s="34">
        <f>PXIL!L88</f>
        <v>0</v>
      </c>
      <c r="AJ88" s="34">
        <f>PXIL!R88</f>
        <v>0</v>
      </c>
      <c r="AK88" s="34">
        <f>RTM_IEX!L88</f>
        <v>1.8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17.649999999999999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0.20873808382485057</v>
      </c>
      <c r="AD89">
        <f t="shared" si="4"/>
        <v>24.641033800085932</v>
      </c>
      <c r="AE89">
        <f>'IDT-1'!D89</f>
        <v>0</v>
      </c>
      <c r="AF89" s="24"/>
      <c r="AG89">
        <f t="shared" si="5"/>
        <v>24.641033800085932</v>
      </c>
      <c r="AI89" s="34">
        <f>PXIL!L89</f>
        <v>0</v>
      </c>
      <c r="AJ89" s="34">
        <f>PXIL!R89</f>
        <v>0</v>
      </c>
      <c r="AK89" s="34">
        <f>RTM_IEX!L89</f>
        <v>1.36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17.649999999999999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0.20882208382485057</v>
      </c>
      <c r="AD90">
        <f t="shared" si="4"/>
        <v>24.650949800085936</v>
      </c>
      <c r="AE90">
        <f>'IDT-1'!D90</f>
        <v>0</v>
      </c>
      <c r="AF90" s="24"/>
      <c r="AG90">
        <f t="shared" si="5"/>
        <v>24.650949800085936</v>
      </c>
      <c r="AI90" s="34">
        <f>PXIL!L90</f>
        <v>0</v>
      </c>
      <c r="AJ90" s="34">
        <f>PXIL!R90</f>
        <v>0</v>
      </c>
      <c r="AK90" s="34">
        <f>RTM_IEX!L90</f>
        <v>1.37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17.649999999999999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0.20470608382485059</v>
      </c>
      <c r="AD91">
        <f t="shared" si="4"/>
        <v>24.165065800085934</v>
      </c>
      <c r="AE91">
        <f>'IDT-1'!D91</f>
        <v>0</v>
      </c>
      <c r="AF91" s="24"/>
      <c r="AG91">
        <f t="shared" si="5"/>
        <v>24.165065800085934</v>
      </c>
      <c r="AI91" s="34">
        <f>PXIL!L91</f>
        <v>0</v>
      </c>
      <c r="AJ91" s="34">
        <f>PXIL!R91</f>
        <v>0</v>
      </c>
      <c r="AK91" s="34">
        <f>RTM_IEX!L91</f>
        <v>0.88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16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0.1901740838248506</v>
      </c>
      <c r="AD92">
        <f t="shared" si="4"/>
        <v>22.449597800085936</v>
      </c>
      <c r="AE92">
        <f>'IDT-1'!D92</f>
        <v>0</v>
      </c>
      <c r="AF92" s="24"/>
      <c r="AG92">
        <f t="shared" si="5"/>
        <v>22.449597800085936</v>
      </c>
      <c r="AI92" s="34">
        <f>PXIL!L92</f>
        <v>0</v>
      </c>
      <c r="AJ92" s="34">
        <f>PXIL!R92</f>
        <v>0</v>
      </c>
      <c r="AK92" s="34">
        <f>RTM_IEX!L92</f>
        <v>0.8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16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0.1906780838248506</v>
      </c>
      <c r="AD93">
        <f t="shared" si="4"/>
        <v>22.509093800085935</v>
      </c>
      <c r="AE93">
        <f>'IDT-1'!D93</f>
        <v>0</v>
      </c>
      <c r="AF93" s="24"/>
      <c r="AG93">
        <f t="shared" si="5"/>
        <v>22.509093800085935</v>
      </c>
      <c r="AI93" s="34">
        <f>PXIL!L93</f>
        <v>0</v>
      </c>
      <c r="AJ93" s="34">
        <f>PXIL!R93</f>
        <v>0</v>
      </c>
      <c r="AK93" s="34">
        <f>RTM_IEX!L93</f>
        <v>0.86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16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0.1905100838248506</v>
      </c>
      <c r="AD94">
        <f t="shared" si="4"/>
        <v>22.489261800085934</v>
      </c>
      <c r="AE94">
        <f>'IDT-1'!D94</f>
        <v>0</v>
      </c>
      <c r="AF94" s="24"/>
      <c r="AG94">
        <f t="shared" si="5"/>
        <v>22.489261800085934</v>
      </c>
      <c r="AI94" s="34">
        <f>PXIL!L94</f>
        <v>0</v>
      </c>
      <c r="AJ94" s="34">
        <f>PXIL!R94</f>
        <v>0</v>
      </c>
      <c r="AK94" s="34">
        <f>RTM_IEX!L94</f>
        <v>0.84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16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0.19118208382485061</v>
      </c>
      <c r="AD95">
        <f t="shared" si="4"/>
        <v>22.568589800085935</v>
      </c>
      <c r="AE95">
        <f>'IDT-1'!D95</f>
        <v>0</v>
      </c>
      <c r="AF95" s="24"/>
      <c r="AG95">
        <f t="shared" si="5"/>
        <v>22.568589800085935</v>
      </c>
      <c r="AI95" s="34">
        <f>PXIL!L95</f>
        <v>0</v>
      </c>
      <c r="AJ95" s="34">
        <f>PXIL!R95</f>
        <v>0</v>
      </c>
      <c r="AK95" s="34">
        <f>RTM_IEX!L95</f>
        <v>0.92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16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0.19118208382485061</v>
      </c>
      <c r="AD96">
        <f t="shared" si="4"/>
        <v>22.568589800085935</v>
      </c>
      <c r="AE96">
        <f>'IDT-1'!D96</f>
        <v>0</v>
      </c>
      <c r="AF96" s="24"/>
      <c r="AG96">
        <f t="shared" si="5"/>
        <v>22.568589800085935</v>
      </c>
      <c r="AI96" s="34">
        <f>PXIL!L96</f>
        <v>0</v>
      </c>
      <c r="AJ96" s="34">
        <f>PXIL!R96</f>
        <v>0</v>
      </c>
      <c r="AK96" s="34">
        <f>RTM_IEX!L96</f>
        <v>0.92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16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0.19151808382485058</v>
      </c>
      <c r="AD97">
        <f t="shared" si="4"/>
        <v>22.608253800085937</v>
      </c>
      <c r="AE97">
        <f>'IDT-1'!D97</f>
        <v>0</v>
      </c>
      <c r="AF97" s="24"/>
      <c r="AG97">
        <f t="shared" si="5"/>
        <v>22.608253800085937</v>
      </c>
      <c r="AI97" s="34">
        <f>PXIL!L97</f>
        <v>0</v>
      </c>
      <c r="AJ97" s="34">
        <f>PXIL!R97</f>
        <v>0</v>
      </c>
      <c r="AK97" s="34">
        <f>RTM_IEX!L97</f>
        <v>0.96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16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0.1903420838248506</v>
      </c>
      <c r="AD98">
        <f t="shared" si="4"/>
        <v>22.469429800085933</v>
      </c>
      <c r="AE98">
        <f>'IDT-1'!D98</f>
        <v>0</v>
      </c>
      <c r="AF98" s="24"/>
      <c r="AG98">
        <f t="shared" si="5"/>
        <v>22.469429800085933</v>
      </c>
      <c r="AI98" s="34">
        <f>PXIL!L98</f>
        <v>0</v>
      </c>
      <c r="AJ98" s="34">
        <f>PXIL!R98</f>
        <v>0</v>
      </c>
      <c r="AK98" s="34">
        <f>RTM_IEX!L98</f>
        <v>0.82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0.41606499999999991</v>
      </c>
      <c r="H99">
        <f t="shared" si="6"/>
        <v>0</v>
      </c>
      <c r="I99">
        <f t="shared" si="6"/>
        <v>0.14015583204563442</v>
      </c>
      <c r="J99">
        <f t="shared" si="6"/>
        <v>0</v>
      </c>
      <c r="K99">
        <f t="shared" si="6"/>
        <v>1.7972824322161001E-7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6.9655000000000009E-2</v>
      </c>
      <c r="AB99" s="75">
        <f t="shared" si="6"/>
        <v>0</v>
      </c>
      <c r="AC99">
        <f t="shared" si="6"/>
        <v>7.04649549890057E-3</v>
      </c>
      <c r="AD99">
        <f t="shared" si="6"/>
        <v>0.83182201627497709</v>
      </c>
      <c r="AE99">
        <f t="shared" ref="AE99:AT99" si="7">SUM(AE3:AE98)/4000</f>
        <v>0</v>
      </c>
      <c r="AG99">
        <f t="shared" si="7"/>
        <v>0.83182201627497709</v>
      </c>
      <c r="AI99">
        <f t="shared" si="7"/>
        <v>0</v>
      </c>
      <c r="AJ99">
        <f t="shared" si="7"/>
        <v>0</v>
      </c>
      <c r="AK99">
        <f t="shared" si="7"/>
        <v>0.21299249999999997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45443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14.497305000000001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0.05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0.16520536199999999</v>
      </c>
      <c r="AD3">
        <f>SUM(B3:AB3,AI3:AV3)-AC3</f>
        <v>19.502099638000004</v>
      </c>
      <c r="AE3">
        <v>0</v>
      </c>
      <c r="AF3" s="24"/>
      <c r="AG3">
        <f>SUM(AD3:AF3)</f>
        <v>19.502099638000004</v>
      </c>
      <c r="AI3" s="34">
        <f>PXIL!M3</f>
        <v>0</v>
      </c>
      <c r="AJ3" s="34">
        <f>PXIL!S3</f>
        <v>0</v>
      </c>
      <c r="AK3" s="34">
        <f>RTM_IEX!M3</f>
        <v>5.12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0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14.497305000000001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0.162349362</v>
      </c>
      <c r="AD4">
        <f t="shared" ref="AD4:AD67" si="1">SUM(B4:AB4,AI4:AV4)-AC4</f>
        <v>19.164955638000002</v>
      </c>
      <c r="AE4">
        <v>0</v>
      </c>
      <c r="AF4" s="24"/>
      <c r="AG4">
        <f t="shared" ref="AG4:AG67" si="2">SUM(AD4:AF4)</f>
        <v>19.164955638000002</v>
      </c>
      <c r="AI4" s="34">
        <f>PXIL!M4</f>
        <v>0</v>
      </c>
      <c r="AJ4" s="34">
        <f>PXIL!S4</f>
        <v>0</v>
      </c>
      <c r="AK4" s="34">
        <f>RTM_IEX!M4</f>
        <v>4.83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0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14.497305000000001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0.162349362</v>
      </c>
      <c r="AD5">
        <f t="shared" si="1"/>
        <v>19.164955638000002</v>
      </c>
      <c r="AE5">
        <v>0</v>
      </c>
      <c r="AF5" s="24"/>
      <c r="AG5">
        <f t="shared" si="2"/>
        <v>19.164955638000002</v>
      </c>
      <c r="AI5" s="34">
        <f>PXIL!M5</f>
        <v>0</v>
      </c>
      <c r="AJ5" s="34">
        <f>PXIL!S5</f>
        <v>0</v>
      </c>
      <c r="AK5" s="34">
        <f>RTM_IEX!M5</f>
        <v>4.83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0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14.153600000000001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0.15946223999999998</v>
      </c>
      <c r="AD6">
        <f t="shared" si="1"/>
        <v>18.824137760000003</v>
      </c>
      <c r="AE6">
        <v>0</v>
      </c>
      <c r="AF6" s="24"/>
      <c r="AG6">
        <f t="shared" si="2"/>
        <v>18.824137760000003</v>
      </c>
      <c r="AI6" s="34">
        <f>PXIL!M6</f>
        <v>0</v>
      </c>
      <c r="AJ6" s="34">
        <f>PXIL!S6</f>
        <v>0</v>
      </c>
      <c r="AK6" s="34">
        <f>RTM_IEX!M6</f>
        <v>4.83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11.7774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0.13950215999999999</v>
      </c>
      <c r="AD7">
        <f t="shared" si="1"/>
        <v>16.467897839999999</v>
      </c>
      <c r="AE7">
        <v>0</v>
      </c>
      <c r="AF7" s="24"/>
      <c r="AG7">
        <f t="shared" si="2"/>
        <v>16.467897839999999</v>
      </c>
      <c r="AI7" s="34">
        <f>PXIL!M7</f>
        <v>0</v>
      </c>
      <c r="AJ7" s="34">
        <f>PXIL!S7</f>
        <v>0</v>
      </c>
      <c r="AK7" s="34">
        <f>RTM_IEX!M7</f>
        <v>4.83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12.0777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0.14202467999999999</v>
      </c>
      <c r="AD8">
        <f t="shared" si="1"/>
        <v>16.76567532</v>
      </c>
      <c r="AE8">
        <v>0</v>
      </c>
      <c r="AF8" s="24"/>
      <c r="AG8">
        <f t="shared" si="2"/>
        <v>16.76567532</v>
      </c>
      <c r="AI8" s="34">
        <f>PXIL!M8</f>
        <v>0</v>
      </c>
      <c r="AJ8" s="34">
        <f>PXIL!S8</f>
        <v>0</v>
      </c>
      <c r="AK8" s="34">
        <f>RTM_IEX!M8</f>
        <v>4.83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12.514200000000001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0.14569127999999998</v>
      </c>
      <c r="AD9">
        <f t="shared" si="1"/>
        <v>17.19850872</v>
      </c>
      <c r="AE9">
        <v>0</v>
      </c>
      <c r="AF9" s="24"/>
      <c r="AG9">
        <f t="shared" si="2"/>
        <v>17.19850872</v>
      </c>
      <c r="AI9" s="34">
        <f>PXIL!M9</f>
        <v>0</v>
      </c>
      <c r="AJ9" s="34">
        <f>PXIL!S9</f>
        <v>0</v>
      </c>
      <c r="AK9" s="34">
        <f>RTM_IEX!M9</f>
        <v>4.83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13.2659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0.15200555999999998</v>
      </c>
      <c r="AD10">
        <f t="shared" si="1"/>
        <v>17.943894440000001</v>
      </c>
      <c r="AE10">
        <v>0</v>
      </c>
      <c r="AF10" s="24"/>
      <c r="AG10">
        <f t="shared" si="2"/>
        <v>17.943894440000001</v>
      </c>
      <c r="AI10" s="34">
        <f>PXIL!M10</f>
        <v>0</v>
      </c>
      <c r="AJ10" s="34">
        <f>PXIL!S10</f>
        <v>0</v>
      </c>
      <c r="AK10" s="34">
        <f>RTM_IEX!M10</f>
        <v>4.83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13.368600000000001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0.15286823999999999</v>
      </c>
      <c r="AD11">
        <f t="shared" si="1"/>
        <v>18.045731759999999</v>
      </c>
      <c r="AE11">
        <v>0</v>
      </c>
      <c r="AF11" s="24"/>
      <c r="AG11">
        <f t="shared" si="2"/>
        <v>18.045731759999999</v>
      </c>
      <c r="AI11" s="34">
        <f>PXIL!M11</f>
        <v>0</v>
      </c>
      <c r="AJ11" s="34">
        <f>PXIL!S11</f>
        <v>0</v>
      </c>
      <c r="AK11" s="34">
        <f>RTM_IEX!M11</f>
        <v>4.83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12.3393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0.14422211999999998</v>
      </c>
      <c r="AD12">
        <f t="shared" si="1"/>
        <v>17.025077880000001</v>
      </c>
      <c r="AE12">
        <v>0</v>
      </c>
      <c r="AF12" s="24"/>
      <c r="AG12">
        <f t="shared" si="2"/>
        <v>17.025077880000001</v>
      </c>
      <c r="AI12" s="34">
        <f>PXIL!M12</f>
        <v>0</v>
      </c>
      <c r="AJ12" s="34">
        <f>PXIL!S12</f>
        <v>0</v>
      </c>
      <c r="AK12" s="34">
        <f>RTM_IEX!M12</f>
        <v>4.83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9.4638000000000009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0.12006791999999999</v>
      </c>
      <c r="AD13">
        <f t="shared" si="1"/>
        <v>14.173732080000001</v>
      </c>
      <c r="AE13">
        <v>0</v>
      </c>
      <c r="AF13" s="24"/>
      <c r="AG13">
        <f t="shared" si="2"/>
        <v>14.173732080000001</v>
      </c>
      <c r="AI13" s="34">
        <f>PXIL!M13</f>
        <v>0</v>
      </c>
      <c r="AJ13" s="34">
        <f>PXIL!S13</f>
        <v>0</v>
      </c>
      <c r="AK13" s="34">
        <f>RTM_IEX!M13</f>
        <v>4.83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10.0206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0.12474503999999999</v>
      </c>
      <c r="AD14">
        <f t="shared" si="1"/>
        <v>14.725854959999999</v>
      </c>
      <c r="AE14">
        <v>0</v>
      </c>
      <c r="AF14" s="24"/>
      <c r="AG14">
        <f t="shared" si="2"/>
        <v>14.725854959999999</v>
      </c>
      <c r="AI14" s="34">
        <f>PXIL!M14</f>
        <v>0</v>
      </c>
      <c r="AJ14" s="34">
        <f>PXIL!S14</f>
        <v>0</v>
      </c>
      <c r="AK14" s="34">
        <f>RTM_IEX!M14</f>
        <v>4.83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9.0058000000000007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0.11622072</v>
      </c>
      <c r="AD15">
        <f t="shared" si="1"/>
        <v>13.719579280000001</v>
      </c>
      <c r="AE15">
        <v>0</v>
      </c>
      <c r="AF15" s="24"/>
      <c r="AG15">
        <f t="shared" si="2"/>
        <v>13.719579280000001</v>
      </c>
      <c r="AI15" s="34">
        <f>PXIL!M15</f>
        <v>0</v>
      </c>
      <c r="AJ15" s="34">
        <f>PXIL!S15</f>
        <v>0</v>
      </c>
      <c r="AK15" s="34">
        <f>RTM_IEX!M15</f>
        <v>4.83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0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12.2264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0.14327375999999997</v>
      </c>
      <c r="AD16">
        <f t="shared" si="1"/>
        <v>16.91312624</v>
      </c>
      <c r="AE16">
        <v>0</v>
      </c>
      <c r="AF16" s="24"/>
      <c r="AG16">
        <f t="shared" si="2"/>
        <v>16.91312624</v>
      </c>
      <c r="AI16" s="34">
        <f>PXIL!M16</f>
        <v>0</v>
      </c>
      <c r="AJ16" s="34">
        <f>PXIL!S16</f>
        <v>0</v>
      </c>
      <c r="AK16" s="34">
        <f>RTM_IEX!M16</f>
        <v>4.83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0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14.497305000000001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0.162349362</v>
      </c>
      <c r="AD17">
        <f t="shared" si="1"/>
        <v>19.164955638000002</v>
      </c>
      <c r="AE17">
        <v>0</v>
      </c>
      <c r="AF17" s="24"/>
      <c r="AG17">
        <f t="shared" si="2"/>
        <v>19.164955638000002</v>
      </c>
      <c r="AI17" s="34">
        <f>PXIL!M17</f>
        <v>0</v>
      </c>
      <c r="AJ17" s="34">
        <f>PXIL!S17</f>
        <v>0</v>
      </c>
      <c r="AK17" s="34">
        <f>RTM_IEX!M17</f>
        <v>4.83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0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14.497305000000001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0.162349362</v>
      </c>
      <c r="AD18">
        <f t="shared" si="1"/>
        <v>19.164955638000002</v>
      </c>
      <c r="AE18">
        <v>0</v>
      </c>
      <c r="AF18" s="24"/>
      <c r="AG18">
        <f t="shared" si="2"/>
        <v>19.164955638000002</v>
      </c>
      <c r="AI18" s="34">
        <f>PXIL!M18</f>
        <v>0</v>
      </c>
      <c r="AJ18" s="34">
        <f>PXIL!S18</f>
        <v>0</v>
      </c>
      <c r="AK18" s="34">
        <f>RTM_IEX!M18</f>
        <v>4.83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0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14.497305000000001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0.97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0.17049736200000001</v>
      </c>
      <c r="AD19">
        <f t="shared" si="1"/>
        <v>20.126807638000002</v>
      </c>
      <c r="AE19">
        <v>0</v>
      </c>
      <c r="AF19" s="24"/>
      <c r="AG19">
        <f t="shared" si="2"/>
        <v>20.126807638000002</v>
      </c>
      <c r="AI19" s="34">
        <f>PXIL!M19</f>
        <v>0</v>
      </c>
      <c r="AJ19" s="34">
        <f>PXIL!S19</f>
        <v>0</v>
      </c>
      <c r="AK19" s="34">
        <f>RTM_IEX!M19</f>
        <v>4.83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0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14.497305000000001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4.74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0.20216536199999999</v>
      </c>
      <c r="AD20">
        <f t="shared" si="1"/>
        <v>23.865139637999999</v>
      </c>
      <c r="AE20">
        <v>0</v>
      </c>
      <c r="AF20" s="24"/>
      <c r="AG20">
        <f t="shared" si="2"/>
        <v>23.865139637999999</v>
      </c>
      <c r="AI20" s="34">
        <f>PXIL!M20</f>
        <v>0</v>
      </c>
      <c r="AJ20" s="34">
        <f>PXIL!S20</f>
        <v>0</v>
      </c>
      <c r="AK20" s="34">
        <f>RTM_IEX!M20</f>
        <v>4.83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0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14.497305000000001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4.25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0.15747736200000001</v>
      </c>
      <c r="AD21">
        <f t="shared" si="1"/>
        <v>18.589827637999999</v>
      </c>
      <c r="AE21">
        <v>0</v>
      </c>
      <c r="AF21" s="24"/>
      <c r="AG21">
        <f t="shared" si="2"/>
        <v>18.589827637999999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0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14.497305000000001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4.74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0.16159336199999999</v>
      </c>
      <c r="AD22">
        <f t="shared" si="1"/>
        <v>19.075711637999998</v>
      </c>
      <c r="AE22">
        <v>0</v>
      </c>
      <c r="AF22" s="24"/>
      <c r="AG22">
        <f t="shared" si="2"/>
        <v>19.075711637999998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0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14.497305000000001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2.27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0.17007736200000001</v>
      </c>
      <c r="AD23">
        <f t="shared" si="1"/>
        <v>20.077227638</v>
      </c>
      <c r="AE23">
        <v>0</v>
      </c>
      <c r="AF23" s="24"/>
      <c r="AG23">
        <f t="shared" si="2"/>
        <v>20.077227638</v>
      </c>
      <c r="AI23" s="34">
        <f>PXIL!M23</f>
        <v>0</v>
      </c>
      <c r="AJ23" s="34">
        <f>PXIL!S23</f>
        <v>0</v>
      </c>
      <c r="AK23" s="34">
        <f>RTM_IEX!M23</f>
        <v>3.48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0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14.497305000000001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0.22728136199999999</v>
      </c>
      <c r="AD24">
        <f t="shared" si="1"/>
        <v>26.830023638</v>
      </c>
      <c r="AE24">
        <v>0</v>
      </c>
      <c r="AF24" s="24"/>
      <c r="AG24">
        <f t="shared" si="2"/>
        <v>26.830023638</v>
      </c>
      <c r="AI24" s="34">
        <f>PXIL!M24</f>
        <v>0</v>
      </c>
      <c r="AJ24" s="34">
        <f>PXIL!S24</f>
        <v>0</v>
      </c>
      <c r="AK24" s="34">
        <f>RTM_IEX!M24</f>
        <v>12.56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0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14.497305000000001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0.22484536199999999</v>
      </c>
      <c r="AD25">
        <f t="shared" si="1"/>
        <v>26.542459638</v>
      </c>
      <c r="AE25">
        <v>0</v>
      </c>
      <c r="AF25" s="24"/>
      <c r="AG25">
        <f t="shared" si="2"/>
        <v>26.542459638</v>
      </c>
      <c r="AI25" s="34">
        <f>PXIL!M25</f>
        <v>0</v>
      </c>
      <c r="AJ25" s="34">
        <f>PXIL!S25</f>
        <v>0</v>
      </c>
      <c r="AK25" s="34">
        <f>RTM_IEX!M25</f>
        <v>12.27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0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14.497305000000001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5.04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0.18452536199999997</v>
      </c>
      <c r="AD26">
        <f t="shared" si="1"/>
        <v>21.782779638000001</v>
      </c>
      <c r="AE26">
        <v>0</v>
      </c>
      <c r="AF26" s="24"/>
      <c r="AG26">
        <f t="shared" si="2"/>
        <v>21.782779638000001</v>
      </c>
      <c r="AI26" s="34">
        <f>PXIL!M26</f>
        <v>0</v>
      </c>
      <c r="AJ26" s="34">
        <f>PXIL!S26</f>
        <v>0</v>
      </c>
      <c r="AK26" s="34">
        <f>RTM_IEX!M26</f>
        <v>1.1599999999999999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1.27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14.497305000000001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3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0.168733362</v>
      </c>
      <c r="AD27">
        <f t="shared" si="1"/>
        <v>19.918571638</v>
      </c>
      <c r="AE27">
        <v>0</v>
      </c>
      <c r="AF27" s="24"/>
      <c r="AG27">
        <f t="shared" si="2"/>
        <v>19.918571638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2.59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14.497305000000001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1.93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0.16738936200000001</v>
      </c>
      <c r="AD28">
        <f t="shared" si="1"/>
        <v>19.759915637999999</v>
      </c>
      <c r="AE28">
        <v>0</v>
      </c>
      <c r="AF28" s="24"/>
      <c r="AG28">
        <f t="shared" si="2"/>
        <v>19.759915637999999</v>
      </c>
      <c r="AI28" s="34">
        <f>PXIL!M28</f>
        <v>0</v>
      </c>
      <c r="AJ28" s="34">
        <f>PXIL!S28</f>
        <v>0</v>
      </c>
      <c r="AK28" s="34">
        <f>RTM_IEX!M28</f>
        <v>0.1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3.4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14.497305000000001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5.7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0.18494536199999997</v>
      </c>
      <c r="AD29">
        <f t="shared" si="1"/>
        <v>21.832359638</v>
      </c>
      <c r="AE29">
        <v>0</v>
      </c>
      <c r="AF29" s="24"/>
      <c r="AG29">
        <f t="shared" si="2"/>
        <v>21.832359638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1.82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14.497305000000001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0.87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0.15966136199999997</v>
      </c>
      <c r="AD30">
        <f t="shared" si="1"/>
        <v>18.847643637999997</v>
      </c>
      <c r="AE30">
        <v>0</v>
      </c>
      <c r="AF30" s="24"/>
      <c r="AG30">
        <f t="shared" si="2"/>
        <v>18.847643637999997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3.64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14.497305000000001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1.84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0.14168536200000001</v>
      </c>
      <c r="AD31">
        <f t="shared" si="1"/>
        <v>16.725619638000001</v>
      </c>
      <c r="AE31">
        <v>0</v>
      </c>
      <c r="AF31" s="24"/>
      <c r="AG31">
        <f t="shared" si="2"/>
        <v>16.725619638000001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0.53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14.497305000000001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0.77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0.15571336199999999</v>
      </c>
      <c r="AD32">
        <f t="shared" si="1"/>
        <v>18.381591638</v>
      </c>
      <c r="AE32">
        <v>0</v>
      </c>
      <c r="AF32" s="24"/>
      <c r="AG32">
        <f t="shared" si="2"/>
        <v>18.381591638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3.27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14.497305000000001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0.57999999999999996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0.16033336199999998</v>
      </c>
      <c r="AD33">
        <f t="shared" si="1"/>
        <v>18.926971638000001</v>
      </c>
      <c r="AE33">
        <v>0</v>
      </c>
      <c r="AF33" s="24"/>
      <c r="AG33">
        <f t="shared" si="2"/>
        <v>18.926971638000001</v>
      </c>
      <c r="AI33" s="34">
        <f>PXIL!M33</f>
        <v>0</v>
      </c>
      <c r="AJ33" s="34">
        <f>PXIL!S33</f>
        <v>0</v>
      </c>
      <c r="AK33" s="34">
        <f>RTM_IEX!M33</f>
        <v>0.1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3.91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14.497305000000001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0.137989362</v>
      </c>
      <c r="AD34">
        <f t="shared" si="1"/>
        <v>16.289315638000001</v>
      </c>
      <c r="AE34">
        <v>0</v>
      </c>
      <c r="AF34" s="24"/>
      <c r="AG34">
        <f t="shared" si="2"/>
        <v>16.289315638000001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1.93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14.497305000000001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0.77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0.15151336199999998</v>
      </c>
      <c r="AD35">
        <f t="shared" si="1"/>
        <v>17.885791638000001</v>
      </c>
      <c r="AE35">
        <v>0</v>
      </c>
      <c r="AF35" s="24"/>
      <c r="AG35">
        <f t="shared" si="2"/>
        <v>17.885791638000001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2.77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14.497305000000001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0.14210536200000001</v>
      </c>
      <c r="AD36">
        <f t="shared" si="1"/>
        <v>16.775199638</v>
      </c>
      <c r="AE36">
        <v>0</v>
      </c>
      <c r="AF36" s="24"/>
      <c r="AG36">
        <f t="shared" si="2"/>
        <v>16.775199638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2.42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19.327999999999999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0.17697119999999997</v>
      </c>
      <c r="AD37">
        <f t="shared" si="1"/>
        <v>20.891028799999997</v>
      </c>
      <c r="AE37">
        <v>0</v>
      </c>
      <c r="AF37" s="24"/>
      <c r="AG37">
        <f t="shared" si="2"/>
        <v>20.891028799999997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1.74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19.327999999999999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0.21426719999999996</v>
      </c>
      <c r="AD38">
        <f t="shared" si="1"/>
        <v>25.293732800000001</v>
      </c>
      <c r="AE38">
        <v>0</v>
      </c>
      <c r="AF38" s="24"/>
      <c r="AG38">
        <f t="shared" si="2"/>
        <v>25.293732800000001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6.18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19.327999999999999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0.20620319999999998</v>
      </c>
      <c r="AD39">
        <f t="shared" si="1"/>
        <v>24.341796799999997</v>
      </c>
      <c r="AE39">
        <v>0</v>
      </c>
      <c r="AF39" s="24"/>
      <c r="AG39">
        <f t="shared" si="2"/>
        <v>24.341796799999997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5.22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19.327999999999999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0.19561919999999997</v>
      </c>
      <c r="AD40">
        <f t="shared" si="1"/>
        <v>23.092380800000001</v>
      </c>
      <c r="AE40">
        <v>0</v>
      </c>
      <c r="AF40" s="24"/>
      <c r="AG40">
        <f t="shared" si="2"/>
        <v>23.092380800000001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3.96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14.497305000000001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0.16075336200000001</v>
      </c>
      <c r="AD41">
        <f t="shared" si="1"/>
        <v>18.976551638</v>
      </c>
      <c r="AE41">
        <v>0</v>
      </c>
      <c r="AF41" s="24"/>
      <c r="AG41">
        <f t="shared" si="2"/>
        <v>18.976551638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4.6399999999999997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14.497305000000001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0.168901362</v>
      </c>
      <c r="AD42">
        <f t="shared" si="1"/>
        <v>19.938403638</v>
      </c>
      <c r="AE42">
        <v>0</v>
      </c>
      <c r="AF42" s="24"/>
      <c r="AG42">
        <f t="shared" si="2"/>
        <v>19.938403638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5.61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14.497305000000001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0.21510136199999999</v>
      </c>
      <c r="AD43">
        <f t="shared" si="1"/>
        <v>25.392203638000005</v>
      </c>
      <c r="AE43">
        <v>0</v>
      </c>
      <c r="AF43" s="24"/>
      <c r="AG43">
        <f t="shared" si="2"/>
        <v>25.392203638000005</v>
      </c>
      <c r="AI43" s="34">
        <f>PXIL!M43</f>
        <v>0</v>
      </c>
      <c r="AJ43" s="34">
        <f>PXIL!S43</f>
        <v>0</v>
      </c>
      <c r="AK43" s="34">
        <f>RTM_IEX!M43</f>
        <v>4.83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6.28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14.497305000000001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0.19972936200000002</v>
      </c>
      <c r="AD44">
        <f t="shared" si="1"/>
        <v>23.577575638000003</v>
      </c>
      <c r="AE44">
        <v>0</v>
      </c>
      <c r="AF44" s="24"/>
      <c r="AG44">
        <f t="shared" si="2"/>
        <v>23.577575638000003</v>
      </c>
      <c r="AI44" s="34">
        <f>PXIL!M44</f>
        <v>0</v>
      </c>
      <c r="AJ44" s="34">
        <f>PXIL!S44</f>
        <v>0</v>
      </c>
      <c r="AK44" s="34">
        <f>RTM_IEX!M44</f>
        <v>4.83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4.45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14.497305000000001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0.187549362</v>
      </c>
      <c r="AD45">
        <f t="shared" si="1"/>
        <v>22.139755638000004</v>
      </c>
      <c r="AE45">
        <v>0</v>
      </c>
      <c r="AF45" s="24"/>
      <c r="AG45">
        <f t="shared" si="2"/>
        <v>22.139755638000004</v>
      </c>
      <c r="AI45" s="34">
        <f>PXIL!M45</f>
        <v>0</v>
      </c>
      <c r="AJ45" s="34">
        <f>PXIL!S45</f>
        <v>0</v>
      </c>
      <c r="AK45" s="34">
        <f>RTM_IEX!M45</f>
        <v>4.83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3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14.497305000000001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0.162349362</v>
      </c>
      <c r="AD46">
        <f t="shared" si="1"/>
        <v>19.164955638000002</v>
      </c>
      <c r="AE46">
        <v>0</v>
      </c>
      <c r="AF46" s="24"/>
      <c r="AG46">
        <f t="shared" si="2"/>
        <v>19.164955638000002</v>
      </c>
      <c r="AI46" s="34">
        <f>PXIL!M46</f>
        <v>0</v>
      </c>
      <c r="AJ46" s="34">
        <f>PXIL!S46</f>
        <v>0</v>
      </c>
      <c r="AK46" s="34">
        <f>RTM_IEX!M46</f>
        <v>4.83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0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14.497305000000001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0.184273362</v>
      </c>
      <c r="AD47">
        <f t="shared" si="1"/>
        <v>21.753031638000003</v>
      </c>
      <c r="AE47">
        <v>0</v>
      </c>
      <c r="AF47" s="24"/>
      <c r="AG47">
        <f t="shared" si="2"/>
        <v>21.753031638000003</v>
      </c>
      <c r="AI47" s="34">
        <f>PXIL!M47</f>
        <v>0</v>
      </c>
      <c r="AJ47" s="34">
        <f>PXIL!S47</f>
        <v>0</v>
      </c>
      <c r="AK47" s="34">
        <f>RTM_IEX!M47</f>
        <v>4.83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2.61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14.497305000000001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0.187549362</v>
      </c>
      <c r="AD48">
        <f t="shared" si="1"/>
        <v>22.139755638000004</v>
      </c>
      <c r="AE48">
        <v>0</v>
      </c>
      <c r="AF48" s="24"/>
      <c r="AG48">
        <f t="shared" si="2"/>
        <v>22.139755638000004</v>
      </c>
      <c r="AI48" s="34">
        <f>PXIL!M48</f>
        <v>0</v>
      </c>
      <c r="AJ48" s="34">
        <f>PXIL!S48</f>
        <v>0</v>
      </c>
      <c r="AK48" s="34">
        <f>RTM_IEX!M48</f>
        <v>4.83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3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14.497305000000001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0.18830536199999998</v>
      </c>
      <c r="AD49">
        <f t="shared" si="1"/>
        <v>22.228999638000001</v>
      </c>
      <c r="AE49">
        <v>0</v>
      </c>
      <c r="AF49" s="24"/>
      <c r="AG49">
        <f t="shared" si="2"/>
        <v>22.228999638000001</v>
      </c>
      <c r="AI49" s="34">
        <f>PXIL!M49</f>
        <v>0</v>
      </c>
      <c r="AJ49" s="34">
        <f>PXIL!S49</f>
        <v>0</v>
      </c>
      <c r="AK49" s="34">
        <f>RTM_IEX!M49</f>
        <v>4.83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3.09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14.497305000000001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0.19561336199999999</v>
      </c>
      <c r="AD50">
        <f t="shared" si="1"/>
        <v>23.091691638000004</v>
      </c>
      <c r="AE50">
        <v>0</v>
      </c>
      <c r="AF50" s="24"/>
      <c r="AG50">
        <f t="shared" si="2"/>
        <v>23.091691638000004</v>
      </c>
      <c r="AI50" s="34">
        <f>PXIL!M50</f>
        <v>0</v>
      </c>
      <c r="AJ50" s="34">
        <f>PXIL!S50</f>
        <v>0</v>
      </c>
      <c r="AK50" s="34">
        <f>RTM_IEX!M50</f>
        <v>4.83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3.96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17.266100000000002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0.20349924</v>
      </c>
      <c r="AD51">
        <f t="shared" si="1"/>
        <v>24.022600760000003</v>
      </c>
      <c r="AE51">
        <v>0</v>
      </c>
      <c r="AF51" s="24"/>
      <c r="AG51">
        <f t="shared" si="2"/>
        <v>24.022600760000003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6.96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19.327999999999999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0.22241519999999998</v>
      </c>
      <c r="AD52">
        <f t="shared" si="1"/>
        <v>26.255584800000001</v>
      </c>
      <c r="AE52">
        <v>0</v>
      </c>
      <c r="AF52" s="24"/>
      <c r="AG52">
        <f t="shared" si="2"/>
        <v>26.255584800000001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7.15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19.327999999999999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0.2370312</v>
      </c>
      <c r="AD53">
        <f t="shared" si="1"/>
        <v>27.980968799999999</v>
      </c>
      <c r="AE53">
        <v>0</v>
      </c>
      <c r="AF53" s="24"/>
      <c r="AG53">
        <f t="shared" si="2"/>
        <v>27.980968799999999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8.89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19.327999999999999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0.24030719999999997</v>
      </c>
      <c r="AD54">
        <f t="shared" si="1"/>
        <v>28.367692799999997</v>
      </c>
      <c r="AE54">
        <v>0</v>
      </c>
      <c r="AF54" s="24"/>
      <c r="AG54">
        <f t="shared" si="2"/>
        <v>28.367692799999997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9.2799999999999994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19.327999999999999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0.22157519999999997</v>
      </c>
      <c r="AD55">
        <f t="shared" si="1"/>
        <v>26.1564248</v>
      </c>
      <c r="AE55">
        <v>0</v>
      </c>
      <c r="AF55" s="24"/>
      <c r="AG55">
        <f t="shared" si="2"/>
        <v>26.1564248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7.05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19.327999999999999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0.22241519999999998</v>
      </c>
      <c r="AD56">
        <f t="shared" si="1"/>
        <v>26.255584800000001</v>
      </c>
      <c r="AE56">
        <v>0</v>
      </c>
      <c r="AF56" s="24"/>
      <c r="AG56">
        <f t="shared" si="2"/>
        <v>26.255584800000001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7.15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19.327999999999999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0.21913919999999998</v>
      </c>
      <c r="AD57">
        <f t="shared" si="1"/>
        <v>25.8688608</v>
      </c>
      <c r="AE57">
        <v>0</v>
      </c>
      <c r="AF57" s="24"/>
      <c r="AG57">
        <f t="shared" si="2"/>
        <v>25.8688608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6.76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19.327999999999999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0.21510719999999997</v>
      </c>
      <c r="AD58">
        <f t="shared" si="1"/>
        <v>25.392892800000002</v>
      </c>
      <c r="AE58">
        <v>0</v>
      </c>
      <c r="AF58" s="24"/>
      <c r="AG58">
        <f t="shared" si="2"/>
        <v>25.392892800000002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6.28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19.327999999999999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0.21510719999999997</v>
      </c>
      <c r="AD59">
        <f t="shared" si="1"/>
        <v>25.392892800000002</v>
      </c>
      <c r="AE59">
        <v>0</v>
      </c>
      <c r="AF59" s="24"/>
      <c r="AG59">
        <f t="shared" si="2"/>
        <v>25.392892800000002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6.28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19.327999999999999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0.22485119999999997</v>
      </c>
      <c r="AD60">
        <f t="shared" si="1"/>
        <v>26.543148800000001</v>
      </c>
      <c r="AE60">
        <v>0</v>
      </c>
      <c r="AF60" s="24"/>
      <c r="AG60">
        <f t="shared" si="2"/>
        <v>26.543148800000001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7.44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19.327999999999999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0.23131919999999997</v>
      </c>
      <c r="AD61">
        <f t="shared" si="1"/>
        <v>27.306680799999999</v>
      </c>
      <c r="AE61">
        <v>0</v>
      </c>
      <c r="AF61" s="24"/>
      <c r="AG61">
        <f t="shared" si="2"/>
        <v>27.306680799999999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8.2100000000000009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19.327999999999999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0.21913919999999998</v>
      </c>
      <c r="AD62">
        <f t="shared" si="1"/>
        <v>25.8688608</v>
      </c>
      <c r="AE62">
        <v>0</v>
      </c>
      <c r="AF62" s="24"/>
      <c r="AG62">
        <f t="shared" si="2"/>
        <v>25.8688608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6.76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19.327999999999999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0.19889519999999997</v>
      </c>
      <c r="AD63">
        <f t="shared" si="1"/>
        <v>23.479104799999998</v>
      </c>
      <c r="AE63">
        <v>0</v>
      </c>
      <c r="AF63" s="24"/>
      <c r="AG63">
        <f t="shared" si="2"/>
        <v>23.479104799999998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4.3499999999999996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19.327999999999999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0.19561919999999997</v>
      </c>
      <c r="AD64">
        <f t="shared" si="1"/>
        <v>23.092380800000001</v>
      </c>
      <c r="AE64">
        <v>0</v>
      </c>
      <c r="AF64" s="24"/>
      <c r="AG64">
        <f t="shared" si="2"/>
        <v>23.092380800000001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3.96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19.327999999999999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0.22241519999999998</v>
      </c>
      <c r="AD65">
        <f t="shared" si="1"/>
        <v>26.255584800000001</v>
      </c>
      <c r="AE65">
        <v>0</v>
      </c>
      <c r="AF65" s="24"/>
      <c r="AG65">
        <f t="shared" si="2"/>
        <v>26.255584800000001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7.15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19.327999999999999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0.19973519999999997</v>
      </c>
      <c r="AD66">
        <f t="shared" si="1"/>
        <v>23.578264799999999</v>
      </c>
      <c r="AE66">
        <v>0</v>
      </c>
      <c r="AF66" s="24"/>
      <c r="AG66">
        <f t="shared" si="2"/>
        <v>23.578264799999999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4.45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19.327999999999999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0.19561919999999997</v>
      </c>
      <c r="AD67">
        <f t="shared" si="1"/>
        <v>23.092380800000001</v>
      </c>
      <c r="AE67">
        <v>0</v>
      </c>
      <c r="AF67" s="24"/>
      <c r="AG67">
        <f t="shared" si="2"/>
        <v>23.092380800000001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3.96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19.327999999999999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0.20704319999999998</v>
      </c>
      <c r="AD68">
        <f t="shared" ref="AD68:AD98" si="4">SUM(B68:AB68,AI68:AV68)-AC68</f>
        <v>24.440956799999999</v>
      </c>
      <c r="AE68">
        <v>0</v>
      </c>
      <c r="AF68" s="24"/>
      <c r="AG68">
        <f t="shared" ref="AG68:AG98" si="5">SUM(AD68:AF68)</f>
        <v>24.440956799999999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5.32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19.327999999999999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0.22081919999999997</v>
      </c>
      <c r="AD69">
        <f t="shared" si="4"/>
        <v>26.067180799999999</v>
      </c>
      <c r="AE69">
        <v>0</v>
      </c>
      <c r="AF69" s="24"/>
      <c r="AG69">
        <f t="shared" si="5"/>
        <v>26.067180799999999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6.96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19.327999999999999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0.23131919999999997</v>
      </c>
      <c r="AD70">
        <f t="shared" si="4"/>
        <v>27.306680799999999</v>
      </c>
      <c r="AE70">
        <v>0</v>
      </c>
      <c r="AF70" s="24"/>
      <c r="AG70">
        <f t="shared" si="5"/>
        <v>27.306680799999999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8.2100000000000009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19.327999999999999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0.21426719999999996</v>
      </c>
      <c r="AD71">
        <f t="shared" si="4"/>
        <v>25.293732800000001</v>
      </c>
      <c r="AE71">
        <v>0</v>
      </c>
      <c r="AF71" s="24"/>
      <c r="AG71">
        <f t="shared" si="5"/>
        <v>25.293732800000001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6.18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19.327999999999999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0.20620319999999998</v>
      </c>
      <c r="AD72">
        <f t="shared" si="4"/>
        <v>24.341796799999997</v>
      </c>
      <c r="AE72">
        <v>0</v>
      </c>
      <c r="AF72" s="24"/>
      <c r="AG72">
        <f t="shared" si="5"/>
        <v>24.341796799999997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5.22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19.327999999999999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0.21107519999999996</v>
      </c>
      <c r="AD73">
        <f t="shared" si="4"/>
        <v>24.9169248</v>
      </c>
      <c r="AE73">
        <v>0</v>
      </c>
      <c r="AF73" s="24"/>
      <c r="AG73">
        <f t="shared" si="5"/>
        <v>24.9169248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5.8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19.327999999999999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0.22081919999999997</v>
      </c>
      <c r="AD74">
        <f t="shared" si="4"/>
        <v>26.067180799999999</v>
      </c>
      <c r="AE74">
        <v>0</v>
      </c>
      <c r="AF74" s="24"/>
      <c r="AG74">
        <f t="shared" si="5"/>
        <v>26.067180799999999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6.96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19.327999999999999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0.24837119999999996</v>
      </c>
      <c r="AD75">
        <f t="shared" si="4"/>
        <v>29.319628799999997</v>
      </c>
      <c r="AE75">
        <v>0</v>
      </c>
      <c r="AF75" s="24"/>
      <c r="AG75">
        <f t="shared" si="5"/>
        <v>29.319628799999997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10.24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19.327999999999999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0.25408319999999995</v>
      </c>
      <c r="AD76">
        <f t="shared" si="4"/>
        <v>29.993916799999997</v>
      </c>
      <c r="AE76">
        <v>0</v>
      </c>
      <c r="AF76" s="24"/>
      <c r="AG76">
        <f t="shared" si="5"/>
        <v>29.993916799999997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10.92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19.327999999999999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0.24761519999999998</v>
      </c>
      <c r="AD77">
        <f t="shared" si="4"/>
        <v>29.230384800000003</v>
      </c>
      <c r="AE77">
        <v>0</v>
      </c>
      <c r="AF77" s="24"/>
      <c r="AG77">
        <f t="shared" si="5"/>
        <v>29.230384800000003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10.15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19.327999999999999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0.20376719999999998</v>
      </c>
      <c r="AD78">
        <f t="shared" si="4"/>
        <v>24.054232799999998</v>
      </c>
      <c r="AE78">
        <v>0</v>
      </c>
      <c r="AF78" s="24"/>
      <c r="AG78">
        <f t="shared" si="5"/>
        <v>24.054232799999998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4.93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19.327999999999999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3.09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0.21502319999999997</v>
      </c>
      <c r="AD79">
        <f t="shared" si="4"/>
        <v>25.382976799999998</v>
      </c>
      <c r="AE79">
        <v>0</v>
      </c>
      <c r="AF79" s="24"/>
      <c r="AG79">
        <f t="shared" si="5"/>
        <v>25.382976799999998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3.18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19.327999999999999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3.58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0.2120832</v>
      </c>
      <c r="AD80">
        <f t="shared" si="4"/>
        <v>25.035916800000006</v>
      </c>
      <c r="AE80">
        <v>0</v>
      </c>
      <c r="AF80" s="24"/>
      <c r="AG80">
        <f t="shared" si="5"/>
        <v>25.035916800000006</v>
      </c>
      <c r="AI80" s="34">
        <f>PXIL!M80</f>
        <v>0</v>
      </c>
      <c r="AJ80" s="34">
        <f>PXIL!S80</f>
        <v>0</v>
      </c>
      <c r="AK80" s="34">
        <f>RTM_IEX!M80</f>
        <v>0.1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2.2400000000000002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19.327999999999999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2.2000000000000002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0.19099919999999998</v>
      </c>
      <c r="AD81">
        <f t="shared" si="4"/>
        <v>22.547000799999999</v>
      </c>
      <c r="AE81">
        <v>0</v>
      </c>
      <c r="AF81" s="24"/>
      <c r="AG81">
        <f t="shared" si="5"/>
        <v>22.547000799999999</v>
      </c>
      <c r="AI81" s="34">
        <f>PXIL!M81</f>
        <v>0</v>
      </c>
      <c r="AJ81" s="34">
        <f>PXIL!S81</f>
        <v>0</v>
      </c>
      <c r="AK81" s="34">
        <f>RTM_IEX!M81</f>
        <v>1.21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0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19.327999999999999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2.73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0.2052792</v>
      </c>
      <c r="AD82">
        <f t="shared" si="4"/>
        <v>24.232720799999999</v>
      </c>
      <c r="AE82">
        <v>0</v>
      </c>
      <c r="AF82" s="24"/>
      <c r="AG82">
        <f t="shared" si="5"/>
        <v>24.232720799999999</v>
      </c>
      <c r="AI82" s="34">
        <f>PXIL!M82</f>
        <v>0</v>
      </c>
      <c r="AJ82" s="34">
        <f>PXIL!S82</f>
        <v>0</v>
      </c>
      <c r="AK82" s="34">
        <f>RTM_IEX!M82</f>
        <v>2.38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0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19.327999999999999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2.83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0.22594319999999998</v>
      </c>
      <c r="AD83">
        <f t="shared" si="4"/>
        <v>26.672056800000004</v>
      </c>
      <c r="AE83">
        <v>0</v>
      </c>
      <c r="AF83" s="24"/>
      <c r="AG83">
        <f t="shared" si="5"/>
        <v>26.672056800000004</v>
      </c>
      <c r="AI83" s="34">
        <f>PXIL!M83</f>
        <v>0</v>
      </c>
      <c r="AJ83" s="34">
        <f>PXIL!S83</f>
        <v>0</v>
      </c>
      <c r="AK83" s="34">
        <f>RTM_IEX!M83</f>
        <v>3.67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1.07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19.327999999999999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2.38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0.20796719999999999</v>
      </c>
      <c r="AD84">
        <f t="shared" si="4"/>
        <v>24.5500328</v>
      </c>
      <c r="AE84">
        <v>0</v>
      </c>
      <c r="AF84" s="24"/>
      <c r="AG84">
        <f t="shared" si="5"/>
        <v>24.5500328</v>
      </c>
      <c r="AI84" s="34">
        <f>PXIL!M84</f>
        <v>0</v>
      </c>
      <c r="AJ84" s="34">
        <f>PXIL!S84</f>
        <v>0</v>
      </c>
      <c r="AK84" s="34">
        <f>RTM_IEX!M84</f>
        <v>2.19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0.86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19.327999999999999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2.0099999999999998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0.20511119999999999</v>
      </c>
      <c r="AD85">
        <f t="shared" si="4"/>
        <v>24.212888799999998</v>
      </c>
      <c r="AE85">
        <v>0</v>
      </c>
      <c r="AF85" s="24"/>
      <c r="AG85">
        <f t="shared" si="5"/>
        <v>24.212888799999998</v>
      </c>
      <c r="AI85" s="34">
        <f>PXIL!M85</f>
        <v>0</v>
      </c>
      <c r="AJ85" s="34">
        <f>PXIL!S85</f>
        <v>0</v>
      </c>
      <c r="AK85" s="34">
        <f>RTM_IEX!M85</f>
        <v>2.38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0.7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19.327999999999999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1.5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0.20049119999999998</v>
      </c>
      <c r="AD86">
        <f t="shared" si="4"/>
        <v>23.6675088</v>
      </c>
      <c r="AE86">
        <v>0</v>
      </c>
      <c r="AF86" s="24"/>
      <c r="AG86">
        <f t="shared" si="5"/>
        <v>23.6675088</v>
      </c>
      <c r="AI86" s="34">
        <f>PXIL!M86</f>
        <v>0</v>
      </c>
      <c r="AJ86" s="34">
        <f>PXIL!S86</f>
        <v>0</v>
      </c>
      <c r="AK86" s="34">
        <f>RTM_IEX!M86</f>
        <v>2.4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0.64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19.327999999999999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0.31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0.17083919999999997</v>
      </c>
      <c r="AD87">
        <f t="shared" si="4"/>
        <v>20.167160799999998</v>
      </c>
      <c r="AE87">
        <v>0</v>
      </c>
      <c r="AF87" s="24"/>
      <c r="AG87">
        <f t="shared" si="5"/>
        <v>20.167160799999998</v>
      </c>
      <c r="AI87" s="34">
        <f>PXIL!M87</f>
        <v>0</v>
      </c>
      <c r="AJ87" s="34">
        <f>PXIL!S87</f>
        <v>0</v>
      </c>
      <c r="AK87" s="34">
        <f>RTM_IEX!M87</f>
        <v>0.64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0.06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19.327999999999999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0.42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0.1748712</v>
      </c>
      <c r="AD88">
        <f t="shared" si="4"/>
        <v>20.643128800000003</v>
      </c>
      <c r="AE88">
        <v>0</v>
      </c>
      <c r="AF88" s="24"/>
      <c r="AG88">
        <f t="shared" si="5"/>
        <v>20.643128800000003</v>
      </c>
      <c r="AI88" s="34">
        <f>PXIL!M88</f>
        <v>0</v>
      </c>
      <c r="AJ88" s="34">
        <f>PXIL!S88</f>
        <v>0</v>
      </c>
      <c r="AK88" s="34">
        <f>RTM_IEX!M88</f>
        <v>0.96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0.11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19.327999999999999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0.33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0.17142719999999997</v>
      </c>
      <c r="AD89">
        <f t="shared" si="4"/>
        <v>20.236572799999998</v>
      </c>
      <c r="AE89">
        <v>0</v>
      </c>
      <c r="AF89" s="24"/>
      <c r="AG89">
        <f t="shared" si="5"/>
        <v>20.236572799999998</v>
      </c>
      <c r="AI89" s="34">
        <f>PXIL!M89</f>
        <v>0</v>
      </c>
      <c r="AJ89" s="34">
        <f>PXIL!S89</f>
        <v>0</v>
      </c>
      <c r="AK89" s="34">
        <f>RTM_IEX!M89</f>
        <v>0.67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0.08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19.327999999999999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0.17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0.16739519999999999</v>
      </c>
      <c r="AD90">
        <f t="shared" si="4"/>
        <v>19.760604799999999</v>
      </c>
      <c r="AE90">
        <v>0</v>
      </c>
      <c r="AF90" s="24"/>
      <c r="AG90">
        <f t="shared" si="5"/>
        <v>19.760604799999999</v>
      </c>
      <c r="AI90" s="34">
        <f>PXIL!M90</f>
        <v>0</v>
      </c>
      <c r="AJ90" s="34">
        <f>PXIL!S90</f>
        <v>0</v>
      </c>
      <c r="AK90" s="34">
        <f>RTM_IEX!M90</f>
        <v>0.39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0.04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19.327999999999999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0.05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0.16495919999999997</v>
      </c>
      <c r="AD91">
        <f t="shared" si="4"/>
        <v>19.4730408</v>
      </c>
      <c r="AE91">
        <v>0</v>
      </c>
      <c r="AF91" s="24"/>
      <c r="AG91">
        <f t="shared" si="5"/>
        <v>19.4730408</v>
      </c>
      <c r="AI91" s="34">
        <f>PXIL!M91</f>
        <v>0</v>
      </c>
      <c r="AJ91" s="34">
        <f>PXIL!S91</f>
        <v>0</v>
      </c>
      <c r="AK91" s="34">
        <f>RTM_IEX!M91</f>
        <v>0.22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0.04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19.327999999999999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0.04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0.16420319999999999</v>
      </c>
      <c r="AD92">
        <f t="shared" si="4"/>
        <v>19.383796799999999</v>
      </c>
      <c r="AE92">
        <v>0</v>
      </c>
      <c r="AF92" s="24"/>
      <c r="AG92">
        <f t="shared" si="5"/>
        <v>19.383796799999999</v>
      </c>
      <c r="AI92" s="34">
        <f>PXIL!M92</f>
        <v>0</v>
      </c>
      <c r="AJ92" s="34">
        <f>PXIL!S92</f>
        <v>0</v>
      </c>
      <c r="AK92" s="34">
        <f>RTM_IEX!M92</f>
        <v>0.15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0.03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19.327999999999999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0.02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0.16462319999999997</v>
      </c>
      <c r="AD93">
        <f t="shared" si="4"/>
        <v>19.433376799999998</v>
      </c>
      <c r="AE93">
        <v>0</v>
      </c>
      <c r="AF93" s="24"/>
      <c r="AG93">
        <f t="shared" si="5"/>
        <v>19.433376799999998</v>
      </c>
      <c r="AI93" s="34">
        <f>PXIL!M93</f>
        <v>0</v>
      </c>
      <c r="AJ93" s="34">
        <f>PXIL!S93</f>
        <v>0</v>
      </c>
      <c r="AK93" s="34">
        <f>RTM_IEX!M93</f>
        <v>0.22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0.03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19.327999999999999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0.02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0.16571519999999998</v>
      </c>
      <c r="AD94">
        <f t="shared" si="4"/>
        <v>19.562284799999997</v>
      </c>
      <c r="AE94">
        <v>0</v>
      </c>
      <c r="AF94" s="24"/>
      <c r="AG94">
        <f t="shared" si="5"/>
        <v>19.562284799999997</v>
      </c>
      <c r="AI94" s="34">
        <f>PXIL!M94</f>
        <v>0</v>
      </c>
      <c r="AJ94" s="34">
        <f>PXIL!S94</f>
        <v>0</v>
      </c>
      <c r="AK94" s="34">
        <f>RTM_IEX!M94</f>
        <v>0.33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0.05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19.327999999999999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0.01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0.16680720000000002</v>
      </c>
      <c r="AD95">
        <f t="shared" si="4"/>
        <v>19.6911928</v>
      </c>
      <c r="AE95">
        <v>0</v>
      </c>
      <c r="AF95" s="24"/>
      <c r="AG95">
        <f t="shared" si="5"/>
        <v>19.6911928</v>
      </c>
      <c r="AI95" s="34">
        <f>PXIL!M95</f>
        <v>0</v>
      </c>
      <c r="AJ95" s="34">
        <f>PXIL!S95</f>
        <v>0</v>
      </c>
      <c r="AK95" s="34">
        <f>RTM_IEX!M95</f>
        <v>0.45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7.0000000000000007E-2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19.327999999999999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0.01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0.16571520000000001</v>
      </c>
      <c r="AD96">
        <f t="shared" si="4"/>
        <v>19.5622848</v>
      </c>
      <c r="AE96">
        <v>0</v>
      </c>
      <c r="AF96" s="24"/>
      <c r="AG96">
        <f t="shared" si="5"/>
        <v>19.5622848</v>
      </c>
      <c r="AI96" s="34">
        <f>PXIL!M96</f>
        <v>0</v>
      </c>
      <c r="AJ96" s="34">
        <f>PXIL!S96</f>
        <v>0</v>
      </c>
      <c r="AK96" s="34">
        <f>RTM_IEX!M96</f>
        <v>0.34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0.05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19.327999999999999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0.01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0.1647912</v>
      </c>
      <c r="AD97">
        <f t="shared" si="4"/>
        <v>19.453208799999999</v>
      </c>
      <c r="AE97">
        <v>0</v>
      </c>
      <c r="AF97" s="24"/>
      <c r="AG97">
        <f t="shared" si="5"/>
        <v>19.453208799999999</v>
      </c>
      <c r="AI97" s="34">
        <f>PXIL!M97</f>
        <v>0</v>
      </c>
      <c r="AJ97" s="34">
        <f>PXIL!S97</f>
        <v>0</v>
      </c>
      <c r="AK97" s="34">
        <f>RTM_IEX!M97</f>
        <v>0.24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0.04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19.327999999999999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0.01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0.16327920000000001</v>
      </c>
      <c r="AD98">
        <f t="shared" si="4"/>
        <v>19.274720800000001</v>
      </c>
      <c r="AE98">
        <v>0</v>
      </c>
      <c r="AF98" s="24"/>
      <c r="AG98">
        <f t="shared" si="5"/>
        <v>19.274720800000001</v>
      </c>
      <c r="AI98" s="34">
        <f>PXIL!M98</f>
        <v>0</v>
      </c>
      <c r="AJ98" s="34">
        <f>PXIL!S98</f>
        <v>0</v>
      </c>
      <c r="AK98" s="34">
        <f>RTM_IEX!M98</f>
        <v>0.09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0.01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0.40290461624999963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1.4809999999999999E-2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4.4708757765000006E-3</v>
      </c>
      <c r="AD99">
        <f t="shared" si="6"/>
        <v>0.52777624047350002</v>
      </c>
      <c r="AE99">
        <f t="shared" ref="AE99:AT99" si="8">SUM(AE3:AE98)/4000</f>
        <v>0</v>
      </c>
      <c r="AG99">
        <f t="shared" si="8"/>
        <v>0.52777624047350002</v>
      </c>
      <c r="AI99">
        <f t="shared" si="8"/>
        <v>0</v>
      </c>
      <c r="AJ99">
        <f t="shared" si="8"/>
        <v>0</v>
      </c>
      <c r="AK99">
        <f t="shared" si="8"/>
        <v>4.3642500000000001E-2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7.0890000000000009E-2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90">
        <f>Allocation_SG!A1</f>
        <v>45443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534</v>
      </c>
    </row>
    <row r="3" spans="1:18">
      <c r="A3" s="8" t="s">
        <v>45</v>
      </c>
      <c r="B3" s="15">
        <f>'[1]31'!B5</f>
        <v>290</v>
      </c>
      <c r="C3" s="16">
        <f>'[1]31'!C5</f>
        <v>0</v>
      </c>
      <c r="D3" s="16">
        <f>'[1]31'!D5</f>
        <v>0</v>
      </c>
      <c r="E3" s="16">
        <f>'[1]31'!E5</f>
        <v>0</v>
      </c>
      <c r="F3" s="15">
        <f>SUM(B3:E3)</f>
        <v>290</v>
      </c>
      <c r="G3" s="15">
        <f>'[1]31'!H5</f>
        <v>290</v>
      </c>
      <c r="H3" s="16">
        <f>'[1]31'!I5</f>
        <v>0</v>
      </c>
      <c r="I3" s="16">
        <f>'[1]31'!J5</f>
        <v>0</v>
      </c>
      <c r="J3" s="16">
        <f>'[1]31'!K5</f>
        <v>0</v>
      </c>
      <c r="K3" s="15">
        <f>SUM(G3:J3)</f>
        <v>290</v>
      </c>
      <c r="L3" s="18">
        <f>frq!C3</f>
        <v>1</v>
      </c>
      <c r="M3" s="16">
        <f t="shared" ref="M3:M34" si="0">IF($L3=1,G3,IF(AND($L3=0.985,G3&gt;0.985*B3),B3*0.985,IF(AND($L3=0.965,G3&gt;0.965*B3),0.965*B3,G3)))</f>
        <v>290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290</v>
      </c>
      <c r="R3" s="17"/>
    </row>
    <row r="4" spans="1:18">
      <c r="A4" s="8" t="s">
        <v>46</v>
      </c>
      <c r="B4" s="15">
        <f>'[1]31'!B6</f>
        <v>290</v>
      </c>
      <c r="C4" s="16">
        <f>'[1]31'!C6</f>
        <v>0</v>
      </c>
      <c r="D4" s="16">
        <f>'[1]31'!D6</f>
        <v>0</v>
      </c>
      <c r="E4" s="16">
        <f>'[1]31'!E6</f>
        <v>0</v>
      </c>
      <c r="F4" s="15">
        <f>SUM(B4:E4)</f>
        <v>290</v>
      </c>
      <c r="G4" s="15">
        <f>'[1]31'!H6</f>
        <v>290</v>
      </c>
      <c r="H4" s="16">
        <f>'[1]31'!I6</f>
        <v>0</v>
      </c>
      <c r="I4" s="16">
        <f>'[1]31'!J6</f>
        <v>0</v>
      </c>
      <c r="J4" s="16">
        <f>'[1]31'!K6</f>
        <v>0</v>
      </c>
      <c r="K4" s="15">
        <f t="shared" ref="K4:K67" si="4">SUM(G4:J4)</f>
        <v>290</v>
      </c>
      <c r="L4" s="18">
        <f>frq!C4</f>
        <v>1</v>
      </c>
      <c r="M4" s="16">
        <f t="shared" si="0"/>
        <v>290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290</v>
      </c>
      <c r="R4" s="17"/>
    </row>
    <row r="5" spans="1:18">
      <c r="A5" s="8" t="s">
        <v>47</v>
      </c>
      <c r="B5" s="15">
        <f>'[1]31'!B7</f>
        <v>290</v>
      </c>
      <c r="C5" s="16">
        <f>'[1]31'!C7</f>
        <v>0</v>
      </c>
      <c r="D5" s="16">
        <f>'[1]31'!D7</f>
        <v>0</v>
      </c>
      <c r="E5" s="16">
        <f>'[1]31'!E7</f>
        <v>0</v>
      </c>
      <c r="F5" s="15">
        <f t="shared" ref="F5:F68" si="6">SUM(B5:E5)</f>
        <v>290</v>
      </c>
      <c r="G5" s="15">
        <f>'[1]31'!H7</f>
        <v>290</v>
      </c>
      <c r="H5" s="16">
        <f>'[1]31'!I7</f>
        <v>0</v>
      </c>
      <c r="I5" s="16">
        <f>'[1]31'!J7</f>
        <v>0</v>
      </c>
      <c r="J5" s="16">
        <f>'[1]31'!K7</f>
        <v>0</v>
      </c>
      <c r="K5" s="15">
        <f t="shared" si="4"/>
        <v>290</v>
      </c>
      <c r="L5" s="18">
        <f>frq!C5</f>
        <v>1</v>
      </c>
      <c r="M5" s="16">
        <f t="shared" si="0"/>
        <v>290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290</v>
      </c>
      <c r="R5" s="17"/>
    </row>
    <row r="6" spans="1:18">
      <c r="A6" s="8" t="s">
        <v>48</v>
      </c>
      <c r="B6" s="15">
        <f>'[1]31'!B8</f>
        <v>290</v>
      </c>
      <c r="C6" s="16">
        <f>'[1]31'!C8</f>
        <v>0</v>
      </c>
      <c r="D6" s="16">
        <f>'[1]31'!D8</f>
        <v>0</v>
      </c>
      <c r="E6" s="16">
        <f>'[1]31'!E8</f>
        <v>0</v>
      </c>
      <c r="F6" s="15">
        <f t="shared" si="6"/>
        <v>290</v>
      </c>
      <c r="G6" s="15">
        <f>'[1]31'!H8</f>
        <v>290</v>
      </c>
      <c r="H6" s="16">
        <f>'[1]31'!I8</f>
        <v>0</v>
      </c>
      <c r="I6" s="16">
        <f>'[1]31'!J8</f>
        <v>0</v>
      </c>
      <c r="J6" s="16">
        <f>'[1]31'!K8</f>
        <v>0</v>
      </c>
      <c r="K6" s="15">
        <f t="shared" si="4"/>
        <v>290</v>
      </c>
      <c r="L6" s="18">
        <f>frq!C6</f>
        <v>1</v>
      </c>
      <c r="M6" s="16">
        <f t="shared" si="0"/>
        <v>290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290</v>
      </c>
      <c r="R6" s="17"/>
    </row>
    <row r="7" spans="1:18">
      <c r="A7" s="8" t="s">
        <v>49</v>
      </c>
      <c r="B7" s="15">
        <f>'[1]31'!B9</f>
        <v>290</v>
      </c>
      <c r="C7" s="16">
        <f>'[1]31'!C9</f>
        <v>0</v>
      </c>
      <c r="D7" s="16">
        <f>'[1]31'!D9</f>
        <v>0</v>
      </c>
      <c r="E7" s="16">
        <f>'[1]31'!E9</f>
        <v>0</v>
      </c>
      <c r="F7" s="15">
        <f t="shared" si="6"/>
        <v>290</v>
      </c>
      <c r="G7" s="15">
        <f>'[1]31'!H9</f>
        <v>290</v>
      </c>
      <c r="H7" s="16">
        <f>'[1]31'!I9</f>
        <v>0</v>
      </c>
      <c r="I7" s="16">
        <f>'[1]31'!J9</f>
        <v>0</v>
      </c>
      <c r="J7" s="16">
        <f>'[1]31'!K9</f>
        <v>0</v>
      </c>
      <c r="K7" s="15">
        <f t="shared" si="4"/>
        <v>290</v>
      </c>
      <c r="L7" s="18">
        <f>frq!C7</f>
        <v>1</v>
      </c>
      <c r="M7" s="16">
        <f t="shared" si="0"/>
        <v>290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290</v>
      </c>
      <c r="R7" s="17"/>
    </row>
    <row r="8" spans="1:18">
      <c r="A8" s="8" t="s">
        <v>50</v>
      </c>
      <c r="B8" s="15">
        <f>'[1]31'!B10</f>
        <v>290</v>
      </c>
      <c r="C8" s="16">
        <f>'[1]31'!C10</f>
        <v>0</v>
      </c>
      <c r="D8" s="16">
        <f>'[1]31'!D10</f>
        <v>0</v>
      </c>
      <c r="E8" s="16">
        <f>'[1]31'!E10</f>
        <v>0</v>
      </c>
      <c r="F8" s="15">
        <f t="shared" si="6"/>
        <v>290</v>
      </c>
      <c r="G8" s="15">
        <f>'[1]31'!H10</f>
        <v>290</v>
      </c>
      <c r="H8" s="16">
        <f>'[1]31'!I10</f>
        <v>0</v>
      </c>
      <c r="I8" s="16">
        <f>'[1]31'!J10</f>
        <v>0</v>
      </c>
      <c r="J8" s="16">
        <f>'[1]31'!K10</f>
        <v>0</v>
      </c>
      <c r="K8" s="15">
        <f t="shared" si="4"/>
        <v>290</v>
      </c>
      <c r="L8" s="18">
        <f>frq!C8</f>
        <v>1</v>
      </c>
      <c r="M8" s="16">
        <f t="shared" si="0"/>
        <v>290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290</v>
      </c>
      <c r="R8" s="17"/>
    </row>
    <row r="9" spans="1:18">
      <c r="A9" s="8" t="s">
        <v>51</v>
      </c>
      <c r="B9" s="15">
        <f>'[1]31'!B11</f>
        <v>290</v>
      </c>
      <c r="C9" s="16">
        <f>'[1]31'!C11</f>
        <v>0</v>
      </c>
      <c r="D9" s="16">
        <f>'[1]31'!D11</f>
        <v>0</v>
      </c>
      <c r="E9" s="16">
        <f>'[1]31'!E11</f>
        <v>0</v>
      </c>
      <c r="F9" s="15">
        <f t="shared" si="6"/>
        <v>290</v>
      </c>
      <c r="G9" s="15">
        <f>'[1]31'!H11</f>
        <v>290</v>
      </c>
      <c r="H9" s="16">
        <f>'[1]31'!I11</f>
        <v>0</v>
      </c>
      <c r="I9" s="16">
        <f>'[1]31'!J11</f>
        <v>0</v>
      </c>
      <c r="J9" s="16">
        <f>'[1]31'!K11</f>
        <v>0</v>
      </c>
      <c r="K9" s="15">
        <f t="shared" si="4"/>
        <v>290</v>
      </c>
      <c r="L9" s="18">
        <f>frq!C9</f>
        <v>1</v>
      </c>
      <c r="M9" s="16">
        <f t="shared" si="0"/>
        <v>290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290</v>
      </c>
      <c r="R9" s="17"/>
    </row>
    <row r="10" spans="1:18">
      <c r="A10" s="8" t="s">
        <v>52</v>
      </c>
      <c r="B10" s="15">
        <f>'[1]31'!B12</f>
        <v>290</v>
      </c>
      <c r="C10" s="16">
        <f>'[1]31'!C12</f>
        <v>0</v>
      </c>
      <c r="D10" s="16">
        <f>'[1]31'!D12</f>
        <v>0</v>
      </c>
      <c r="E10" s="16">
        <f>'[1]31'!E12</f>
        <v>0</v>
      </c>
      <c r="F10" s="15">
        <f t="shared" si="6"/>
        <v>290</v>
      </c>
      <c r="G10" s="15">
        <f>'[1]31'!H12</f>
        <v>290</v>
      </c>
      <c r="H10" s="16">
        <f>'[1]31'!I12</f>
        <v>0</v>
      </c>
      <c r="I10" s="16">
        <f>'[1]31'!J12</f>
        <v>0</v>
      </c>
      <c r="J10" s="16">
        <f>'[1]31'!K12</f>
        <v>0</v>
      </c>
      <c r="K10" s="15">
        <f t="shared" si="4"/>
        <v>290</v>
      </c>
      <c r="L10" s="18">
        <f>frq!C10</f>
        <v>1</v>
      </c>
      <c r="M10" s="16">
        <f t="shared" si="0"/>
        <v>290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290</v>
      </c>
      <c r="R10" s="17"/>
    </row>
    <row r="11" spans="1:18">
      <c r="A11" s="8" t="s">
        <v>53</v>
      </c>
      <c r="B11" s="15">
        <f>'[1]31'!B13</f>
        <v>290</v>
      </c>
      <c r="C11" s="16">
        <f>'[1]31'!C13</f>
        <v>0</v>
      </c>
      <c r="D11" s="16">
        <f>'[1]31'!D13</f>
        <v>0</v>
      </c>
      <c r="E11" s="16">
        <f>'[1]31'!E13</f>
        <v>0</v>
      </c>
      <c r="F11" s="15">
        <f t="shared" si="6"/>
        <v>290</v>
      </c>
      <c r="G11" s="15">
        <f>'[1]31'!H13</f>
        <v>290</v>
      </c>
      <c r="H11" s="16">
        <f>'[1]31'!I13</f>
        <v>0</v>
      </c>
      <c r="I11" s="16">
        <f>'[1]31'!J13</f>
        <v>0</v>
      </c>
      <c r="J11" s="16">
        <f>'[1]31'!K13</f>
        <v>0</v>
      </c>
      <c r="K11" s="15">
        <f t="shared" si="4"/>
        <v>290</v>
      </c>
      <c r="L11" s="18">
        <f>frq!C11</f>
        <v>1</v>
      </c>
      <c r="M11" s="16">
        <f t="shared" si="0"/>
        <v>290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290</v>
      </c>
      <c r="R11" s="17"/>
    </row>
    <row r="12" spans="1:18">
      <c r="A12" s="8" t="s">
        <v>54</v>
      </c>
      <c r="B12" s="15">
        <f>'[1]31'!B14</f>
        <v>290</v>
      </c>
      <c r="C12" s="16">
        <f>'[1]31'!C14</f>
        <v>0</v>
      </c>
      <c r="D12" s="16">
        <f>'[1]31'!D14</f>
        <v>0</v>
      </c>
      <c r="E12" s="16">
        <f>'[1]31'!E14</f>
        <v>0</v>
      </c>
      <c r="F12" s="15">
        <f t="shared" si="6"/>
        <v>290</v>
      </c>
      <c r="G12" s="15">
        <f>'[1]31'!H14</f>
        <v>290</v>
      </c>
      <c r="H12" s="16">
        <f>'[1]31'!I14</f>
        <v>0</v>
      </c>
      <c r="I12" s="16">
        <f>'[1]31'!J14</f>
        <v>0</v>
      </c>
      <c r="J12" s="16">
        <f>'[1]31'!K14</f>
        <v>0</v>
      </c>
      <c r="K12" s="15">
        <f t="shared" si="4"/>
        <v>290</v>
      </c>
      <c r="L12" s="18">
        <f>frq!C12</f>
        <v>1</v>
      </c>
      <c r="M12" s="16">
        <f t="shared" si="0"/>
        <v>290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290</v>
      </c>
      <c r="R12" s="17"/>
    </row>
    <row r="13" spans="1:18">
      <c r="A13" s="8" t="s">
        <v>55</v>
      </c>
      <c r="B13" s="15">
        <f>'[1]31'!B15</f>
        <v>290</v>
      </c>
      <c r="C13" s="16">
        <f>'[1]31'!C15</f>
        <v>0</v>
      </c>
      <c r="D13" s="16">
        <f>'[1]31'!D15</f>
        <v>0</v>
      </c>
      <c r="E13" s="16">
        <f>'[1]31'!E15</f>
        <v>0</v>
      </c>
      <c r="F13" s="15">
        <f t="shared" si="6"/>
        <v>290</v>
      </c>
      <c r="G13" s="15">
        <f>'[1]31'!H15</f>
        <v>290</v>
      </c>
      <c r="H13" s="16">
        <f>'[1]31'!I15</f>
        <v>0</v>
      </c>
      <c r="I13" s="16">
        <f>'[1]31'!J15</f>
        <v>0</v>
      </c>
      <c r="J13" s="16">
        <f>'[1]31'!K15</f>
        <v>0</v>
      </c>
      <c r="K13" s="15">
        <f t="shared" si="4"/>
        <v>290</v>
      </c>
      <c r="L13" s="18">
        <f>frq!C13</f>
        <v>1</v>
      </c>
      <c r="M13" s="16">
        <f t="shared" si="0"/>
        <v>290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290</v>
      </c>
      <c r="R13" s="17"/>
    </row>
    <row r="14" spans="1:18">
      <c r="A14" s="8" t="s">
        <v>56</v>
      </c>
      <c r="B14" s="15">
        <f>'[1]31'!B16</f>
        <v>290</v>
      </c>
      <c r="C14" s="16">
        <f>'[1]31'!C16</f>
        <v>0</v>
      </c>
      <c r="D14" s="16">
        <f>'[1]31'!D16</f>
        <v>0</v>
      </c>
      <c r="E14" s="16">
        <f>'[1]31'!E16</f>
        <v>0</v>
      </c>
      <c r="F14" s="15">
        <f t="shared" si="6"/>
        <v>290</v>
      </c>
      <c r="G14" s="15">
        <f>'[1]31'!H16</f>
        <v>290</v>
      </c>
      <c r="H14" s="16">
        <f>'[1]31'!I16</f>
        <v>0</v>
      </c>
      <c r="I14" s="16">
        <f>'[1]31'!J16</f>
        <v>0</v>
      </c>
      <c r="J14" s="16">
        <f>'[1]31'!K16</f>
        <v>0</v>
      </c>
      <c r="K14" s="15">
        <f t="shared" si="4"/>
        <v>290</v>
      </c>
      <c r="L14" s="18">
        <f>frq!C14</f>
        <v>1</v>
      </c>
      <c r="M14" s="16">
        <f t="shared" si="0"/>
        <v>290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290</v>
      </c>
      <c r="R14" s="17"/>
    </row>
    <row r="15" spans="1:18">
      <c r="A15" s="8" t="s">
        <v>57</v>
      </c>
      <c r="B15" s="15">
        <f>'[1]31'!B17</f>
        <v>290</v>
      </c>
      <c r="C15" s="16">
        <f>'[1]31'!C17</f>
        <v>0</v>
      </c>
      <c r="D15" s="16">
        <f>'[1]31'!D17</f>
        <v>0</v>
      </c>
      <c r="E15" s="16">
        <f>'[1]31'!E17</f>
        <v>0</v>
      </c>
      <c r="F15" s="15">
        <f t="shared" si="6"/>
        <v>290</v>
      </c>
      <c r="G15" s="15">
        <f>'[1]31'!H17</f>
        <v>290</v>
      </c>
      <c r="H15" s="16">
        <f>'[1]31'!I17</f>
        <v>0</v>
      </c>
      <c r="I15" s="16">
        <f>'[1]31'!J17</f>
        <v>0</v>
      </c>
      <c r="J15" s="16">
        <f>'[1]31'!K17</f>
        <v>0</v>
      </c>
      <c r="K15" s="15">
        <f t="shared" si="4"/>
        <v>290</v>
      </c>
      <c r="L15" s="18">
        <f>frq!C15</f>
        <v>1</v>
      </c>
      <c r="M15" s="16">
        <f t="shared" si="0"/>
        <v>290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290</v>
      </c>
      <c r="R15" s="17"/>
    </row>
    <row r="16" spans="1:18">
      <c r="A16" s="8" t="s">
        <v>58</v>
      </c>
      <c r="B16" s="15">
        <f>'[1]31'!B18</f>
        <v>290</v>
      </c>
      <c r="C16" s="16">
        <f>'[1]31'!C18</f>
        <v>0</v>
      </c>
      <c r="D16" s="16">
        <f>'[1]31'!D18</f>
        <v>0</v>
      </c>
      <c r="E16" s="16">
        <f>'[1]31'!E18</f>
        <v>0</v>
      </c>
      <c r="F16" s="15">
        <f t="shared" si="6"/>
        <v>290</v>
      </c>
      <c r="G16" s="15">
        <f>'[1]31'!H18</f>
        <v>290</v>
      </c>
      <c r="H16" s="16">
        <f>'[1]31'!I18</f>
        <v>0</v>
      </c>
      <c r="I16" s="16">
        <f>'[1]31'!J18</f>
        <v>0</v>
      </c>
      <c r="J16" s="16">
        <f>'[1]31'!K18</f>
        <v>0</v>
      </c>
      <c r="K16" s="15">
        <f t="shared" si="4"/>
        <v>290</v>
      </c>
      <c r="L16" s="18">
        <f>frq!C16</f>
        <v>1</v>
      </c>
      <c r="M16" s="16">
        <f t="shared" si="0"/>
        <v>290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290</v>
      </c>
      <c r="R16" s="17"/>
    </row>
    <row r="17" spans="1:18">
      <c r="A17" s="8" t="s">
        <v>59</v>
      </c>
      <c r="B17" s="15">
        <f>'[1]31'!B19</f>
        <v>290</v>
      </c>
      <c r="C17" s="16">
        <f>'[1]31'!C19</f>
        <v>0</v>
      </c>
      <c r="D17" s="16">
        <f>'[1]31'!D19</f>
        <v>0</v>
      </c>
      <c r="E17" s="16">
        <f>'[1]31'!E19</f>
        <v>0</v>
      </c>
      <c r="F17" s="15">
        <f t="shared" si="6"/>
        <v>290</v>
      </c>
      <c r="G17" s="15">
        <f>'[1]31'!H19</f>
        <v>290</v>
      </c>
      <c r="H17" s="16">
        <f>'[1]31'!I19</f>
        <v>0</v>
      </c>
      <c r="I17" s="16">
        <f>'[1]31'!J19</f>
        <v>0</v>
      </c>
      <c r="J17" s="16">
        <f>'[1]31'!K19</f>
        <v>0</v>
      </c>
      <c r="K17" s="15">
        <f t="shared" si="4"/>
        <v>290</v>
      </c>
      <c r="L17" s="18">
        <f>frq!C17</f>
        <v>1</v>
      </c>
      <c r="M17" s="16">
        <f t="shared" si="0"/>
        <v>290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290</v>
      </c>
      <c r="R17" s="17"/>
    </row>
    <row r="18" spans="1:18">
      <c r="A18" s="8" t="s">
        <v>60</v>
      </c>
      <c r="B18" s="15">
        <f>'[1]31'!B20</f>
        <v>290</v>
      </c>
      <c r="C18" s="16">
        <f>'[1]31'!C20</f>
        <v>0</v>
      </c>
      <c r="D18" s="16">
        <f>'[1]31'!D20</f>
        <v>0</v>
      </c>
      <c r="E18" s="16">
        <f>'[1]31'!E20</f>
        <v>0</v>
      </c>
      <c r="F18" s="15">
        <f t="shared" si="6"/>
        <v>290</v>
      </c>
      <c r="G18" s="15">
        <f>'[1]31'!H20</f>
        <v>290</v>
      </c>
      <c r="H18" s="16">
        <f>'[1]31'!I20</f>
        <v>0</v>
      </c>
      <c r="I18" s="16">
        <f>'[1]31'!J20</f>
        <v>0</v>
      </c>
      <c r="J18" s="16">
        <f>'[1]31'!K20</f>
        <v>0</v>
      </c>
      <c r="K18" s="15">
        <f t="shared" si="4"/>
        <v>290</v>
      </c>
      <c r="L18" s="18">
        <f>frq!C18</f>
        <v>1</v>
      </c>
      <c r="M18" s="16">
        <f t="shared" si="0"/>
        <v>290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290</v>
      </c>
      <c r="R18" s="17"/>
    </row>
    <row r="19" spans="1:18">
      <c r="A19" s="8" t="s">
        <v>61</v>
      </c>
      <c r="B19" s="15">
        <f>'[1]31'!B21</f>
        <v>290</v>
      </c>
      <c r="C19" s="16">
        <f>'[1]31'!C21</f>
        <v>0</v>
      </c>
      <c r="D19" s="16">
        <f>'[1]31'!D21</f>
        <v>0</v>
      </c>
      <c r="E19" s="16">
        <f>'[1]31'!E21</f>
        <v>0</v>
      </c>
      <c r="F19" s="15">
        <f t="shared" si="6"/>
        <v>290</v>
      </c>
      <c r="G19" s="15">
        <f>'[1]31'!H21</f>
        <v>290</v>
      </c>
      <c r="H19" s="16">
        <f>'[1]31'!I21</f>
        <v>0</v>
      </c>
      <c r="I19" s="16">
        <f>'[1]31'!J21</f>
        <v>0</v>
      </c>
      <c r="J19" s="16">
        <f>'[1]31'!K21</f>
        <v>0</v>
      </c>
      <c r="K19" s="15">
        <f t="shared" si="4"/>
        <v>290</v>
      </c>
      <c r="L19" s="18">
        <f>frq!C19</f>
        <v>1</v>
      </c>
      <c r="M19" s="16">
        <f t="shared" si="0"/>
        <v>290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290</v>
      </c>
      <c r="R19" s="17"/>
    </row>
    <row r="20" spans="1:18">
      <c r="A20" s="8" t="s">
        <v>62</v>
      </c>
      <c r="B20" s="15">
        <f>'[1]31'!B22</f>
        <v>290</v>
      </c>
      <c r="C20" s="16">
        <f>'[1]31'!C22</f>
        <v>0</v>
      </c>
      <c r="D20" s="16">
        <f>'[1]31'!D22</f>
        <v>0</v>
      </c>
      <c r="E20" s="16">
        <f>'[1]31'!E22</f>
        <v>0</v>
      </c>
      <c r="F20" s="15">
        <f t="shared" si="6"/>
        <v>290</v>
      </c>
      <c r="G20" s="15">
        <f>'[1]31'!H22</f>
        <v>290</v>
      </c>
      <c r="H20" s="16">
        <f>'[1]31'!I22</f>
        <v>0</v>
      </c>
      <c r="I20" s="16">
        <f>'[1]31'!J22</f>
        <v>0</v>
      </c>
      <c r="J20" s="16">
        <f>'[1]31'!K22</f>
        <v>0</v>
      </c>
      <c r="K20" s="15">
        <f t="shared" si="4"/>
        <v>290</v>
      </c>
      <c r="L20" s="18">
        <f>frq!C20</f>
        <v>1</v>
      </c>
      <c r="M20" s="16">
        <f t="shared" si="0"/>
        <v>290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290</v>
      </c>
      <c r="R20" s="17"/>
    </row>
    <row r="21" spans="1:18">
      <c r="A21" s="8" t="s">
        <v>63</v>
      </c>
      <c r="B21" s="15">
        <f>'[1]31'!B23</f>
        <v>290</v>
      </c>
      <c r="C21" s="16">
        <f>'[1]31'!C23</f>
        <v>0</v>
      </c>
      <c r="D21" s="16">
        <f>'[1]31'!D23</f>
        <v>0</v>
      </c>
      <c r="E21" s="16">
        <f>'[1]31'!E23</f>
        <v>0</v>
      </c>
      <c r="F21" s="15">
        <f t="shared" si="6"/>
        <v>290</v>
      </c>
      <c r="G21" s="15">
        <f>'[1]31'!H23</f>
        <v>290</v>
      </c>
      <c r="H21" s="16">
        <f>'[1]31'!I23</f>
        <v>0</v>
      </c>
      <c r="I21" s="16">
        <f>'[1]31'!J23</f>
        <v>0</v>
      </c>
      <c r="J21" s="16">
        <f>'[1]31'!K23</f>
        <v>0</v>
      </c>
      <c r="K21" s="15">
        <f t="shared" si="4"/>
        <v>290</v>
      </c>
      <c r="L21" s="18">
        <f>frq!C21</f>
        <v>1</v>
      </c>
      <c r="M21" s="16">
        <f t="shared" si="0"/>
        <v>290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290</v>
      </c>
      <c r="R21" s="17"/>
    </row>
    <row r="22" spans="1:18">
      <c r="A22" s="8" t="s">
        <v>64</v>
      </c>
      <c r="B22" s="15">
        <f>'[1]31'!B24</f>
        <v>290</v>
      </c>
      <c r="C22" s="16">
        <f>'[1]31'!C24</f>
        <v>0</v>
      </c>
      <c r="D22" s="16">
        <f>'[1]31'!D24</f>
        <v>0</v>
      </c>
      <c r="E22" s="16">
        <f>'[1]31'!E24</f>
        <v>0</v>
      </c>
      <c r="F22" s="15">
        <f t="shared" si="6"/>
        <v>290</v>
      </c>
      <c r="G22" s="15">
        <f>'[1]31'!H24</f>
        <v>290</v>
      </c>
      <c r="H22" s="16">
        <f>'[1]31'!I24</f>
        <v>0</v>
      </c>
      <c r="I22" s="16">
        <f>'[1]31'!J24</f>
        <v>0</v>
      </c>
      <c r="J22" s="16">
        <f>'[1]31'!K24</f>
        <v>0</v>
      </c>
      <c r="K22" s="15">
        <f t="shared" si="4"/>
        <v>290</v>
      </c>
      <c r="L22" s="18">
        <f>frq!C22</f>
        <v>1</v>
      </c>
      <c r="M22" s="16">
        <f t="shared" si="0"/>
        <v>290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290</v>
      </c>
      <c r="R22" s="17"/>
    </row>
    <row r="23" spans="1:18">
      <c r="A23" s="8" t="s">
        <v>65</v>
      </c>
      <c r="B23" s="15">
        <f>'[1]31'!B25</f>
        <v>290</v>
      </c>
      <c r="C23" s="16">
        <f>'[1]31'!C25</f>
        <v>0</v>
      </c>
      <c r="D23" s="16">
        <f>'[1]31'!D25</f>
        <v>0</v>
      </c>
      <c r="E23" s="16">
        <f>'[1]31'!E25</f>
        <v>0</v>
      </c>
      <c r="F23" s="15">
        <f t="shared" si="6"/>
        <v>290</v>
      </c>
      <c r="G23" s="15">
        <f>'[1]31'!H25</f>
        <v>290</v>
      </c>
      <c r="H23" s="16">
        <f>'[1]31'!I25</f>
        <v>0</v>
      </c>
      <c r="I23" s="16">
        <f>'[1]31'!J25</f>
        <v>0</v>
      </c>
      <c r="J23" s="16">
        <f>'[1]31'!K25</f>
        <v>0</v>
      </c>
      <c r="K23" s="15">
        <f t="shared" si="4"/>
        <v>290</v>
      </c>
      <c r="L23" s="18">
        <f>frq!C23</f>
        <v>1</v>
      </c>
      <c r="M23" s="16">
        <f t="shared" si="0"/>
        <v>290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290</v>
      </c>
      <c r="R23" s="17"/>
    </row>
    <row r="24" spans="1:18">
      <c r="A24" s="8" t="s">
        <v>66</v>
      </c>
      <c r="B24" s="15">
        <f>'[1]31'!B26</f>
        <v>290</v>
      </c>
      <c r="C24" s="16">
        <f>'[1]31'!C26</f>
        <v>0</v>
      </c>
      <c r="D24" s="16">
        <f>'[1]31'!D26</f>
        <v>0</v>
      </c>
      <c r="E24" s="16">
        <f>'[1]31'!E26</f>
        <v>0</v>
      </c>
      <c r="F24" s="15">
        <f t="shared" si="6"/>
        <v>290</v>
      </c>
      <c r="G24" s="15">
        <f>'[1]31'!H26</f>
        <v>290</v>
      </c>
      <c r="H24" s="16">
        <f>'[1]31'!I26</f>
        <v>0</v>
      </c>
      <c r="I24" s="16">
        <f>'[1]31'!J26</f>
        <v>0</v>
      </c>
      <c r="J24" s="16">
        <f>'[1]31'!K26</f>
        <v>0</v>
      </c>
      <c r="K24" s="15">
        <f t="shared" si="4"/>
        <v>290</v>
      </c>
      <c r="L24" s="18">
        <f>frq!C24</f>
        <v>1</v>
      </c>
      <c r="M24" s="16">
        <f t="shared" si="0"/>
        <v>290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290</v>
      </c>
      <c r="R24" s="17"/>
    </row>
    <row r="25" spans="1:18">
      <c r="A25" s="8" t="s">
        <v>67</v>
      </c>
      <c r="B25" s="15">
        <f>'[1]31'!B27</f>
        <v>290</v>
      </c>
      <c r="C25" s="16">
        <f>'[1]31'!C27</f>
        <v>0</v>
      </c>
      <c r="D25" s="16">
        <f>'[1]31'!D27</f>
        <v>0</v>
      </c>
      <c r="E25" s="16">
        <f>'[1]31'!E27</f>
        <v>0</v>
      </c>
      <c r="F25" s="15">
        <f t="shared" si="6"/>
        <v>290</v>
      </c>
      <c r="G25" s="15">
        <f>'[1]31'!H27</f>
        <v>290</v>
      </c>
      <c r="H25" s="16">
        <f>'[1]31'!I27</f>
        <v>0</v>
      </c>
      <c r="I25" s="16">
        <f>'[1]31'!J27</f>
        <v>0</v>
      </c>
      <c r="J25" s="16">
        <f>'[1]31'!K27</f>
        <v>0</v>
      </c>
      <c r="K25" s="15">
        <f t="shared" si="4"/>
        <v>290</v>
      </c>
      <c r="L25" s="18">
        <f>frq!C25</f>
        <v>1</v>
      </c>
      <c r="M25" s="16">
        <f t="shared" si="0"/>
        <v>290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290</v>
      </c>
      <c r="R25" s="17"/>
    </row>
    <row r="26" spans="1:18">
      <c r="A26" s="8" t="s">
        <v>68</v>
      </c>
      <c r="B26" s="15">
        <f>'[1]31'!B28</f>
        <v>290</v>
      </c>
      <c r="C26" s="16">
        <f>'[1]31'!C28</f>
        <v>0</v>
      </c>
      <c r="D26" s="16">
        <f>'[1]31'!D28</f>
        <v>0</v>
      </c>
      <c r="E26" s="16">
        <f>'[1]31'!E28</f>
        <v>0</v>
      </c>
      <c r="F26" s="15">
        <f t="shared" si="6"/>
        <v>290</v>
      </c>
      <c r="G26" s="15">
        <f>'[1]31'!H28</f>
        <v>290</v>
      </c>
      <c r="H26" s="16">
        <f>'[1]31'!I28</f>
        <v>0</v>
      </c>
      <c r="I26" s="16">
        <f>'[1]31'!J28</f>
        <v>0</v>
      </c>
      <c r="J26" s="16">
        <f>'[1]31'!K28</f>
        <v>0</v>
      </c>
      <c r="K26" s="15">
        <f t="shared" si="4"/>
        <v>290</v>
      </c>
      <c r="L26" s="18">
        <f>frq!C26</f>
        <v>1</v>
      </c>
      <c r="M26" s="16">
        <f t="shared" si="0"/>
        <v>290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290</v>
      </c>
      <c r="R26" s="17"/>
    </row>
    <row r="27" spans="1:18">
      <c r="A27" s="8" t="s">
        <v>69</v>
      </c>
      <c r="B27" s="15">
        <f>'[1]31'!B29</f>
        <v>290</v>
      </c>
      <c r="C27" s="16">
        <f>'[1]31'!C29</f>
        <v>0</v>
      </c>
      <c r="D27" s="16">
        <f>'[1]31'!D29</f>
        <v>0</v>
      </c>
      <c r="E27" s="16">
        <f>'[1]31'!E29</f>
        <v>0</v>
      </c>
      <c r="F27" s="15">
        <f t="shared" si="6"/>
        <v>290</v>
      </c>
      <c r="G27" s="15">
        <f>'[1]31'!H29</f>
        <v>290</v>
      </c>
      <c r="H27" s="16">
        <f>'[1]31'!I29</f>
        <v>0</v>
      </c>
      <c r="I27" s="16">
        <f>'[1]31'!J29</f>
        <v>0</v>
      </c>
      <c r="J27" s="16">
        <f>'[1]31'!K29</f>
        <v>0</v>
      </c>
      <c r="K27" s="15">
        <f t="shared" si="4"/>
        <v>290</v>
      </c>
      <c r="L27" s="18">
        <f>frq!C27</f>
        <v>1</v>
      </c>
      <c r="M27" s="16">
        <f t="shared" si="0"/>
        <v>290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290</v>
      </c>
      <c r="R27" s="17"/>
    </row>
    <row r="28" spans="1:18">
      <c r="A28" s="8" t="s">
        <v>70</v>
      </c>
      <c r="B28" s="15">
        <f>'[1]31'!B30</f>
        <v>290</v>
      </c>
      <c r="C28" s="16">
        <f>'[1]31'!C30</f>
        <v>0</v>
      </c>
      <c r="D28" s="16">
        <f>'[1]31'!D30</f>
        <v>0</v>
      </c>
      <c r="E28" s="16">
        <f>'[1]31'!E30</f>
        <v>0</v>
      </c>
      <c r="F28" s="15">
        <f t="shared" si="6"/>
        <v>290</v>
      </c>
      <c r="G28" s="15">
        <f>'[1]31'!H30</f>
        <v>290</v>
      </c>
      <c r="H28" s="16">
        <f>'[1]31'!I30</f>
        <v>0</v>
      </c>
      <c r="I28" s="16">
        <f>'[1]31'!J30</f>
        <v>0</v>
      </c>
      <c r="J28" s="16">
        <f>'[1]31'!K30</f>
        <v>0</v>
      </c>
      <c r="K28" s="15">
        <f t="shared" si="4"/>
        <v>290</v>
      </c>
      <c r="L28" s="18">
        <f>frq!C28</f>
        <v>1</v>
      </c>
      <c r="M28" s="16">
        <f t="shared" si="0"/>
        <v>290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290</v>
      </c>
      <c r="R28" s="17"/>
    </row>
    <row r="29" spans="1:18">
      <c r="A29" s="8" t="s">
        <v>71</v>
      </c>
      <c r="B29" s="15">
        <f>'[1]31'!B31</f>
        <v>290</v>
      </c>
      <c r="C29" s="16">
        <f>'[1]31'!C31</f>
        <v>0</v>
      </c>
      <c r="D29" s="16">
        <f>'[1]31'!D31</f>
        <v>0</v>
      </c>
      <c r="E29" s="16">
        <f>'[1]31'!E31</f>
        <v>0</v>
      </c>
      <c r="F29" s="15">
        <f t="shared" si="6"/>
        <v>290</v>
      </c>
      <c r="G29" s="15">
        <f>'[1]31'!H31</f>
        <v>290</v>
      </c>
      <c r="H29" s="16">
        <f>'[1]31'!I31</f>
        <v>0</v>
      </c>
      <c r="I29" s="16">
        <f>'[1]31'!J31</f>
        <v>0</v>
      </c>
      <c r="J29" s="16">
        <f>'[1]31'!K31</f>
        <v>0</v>
      </c>
      <c r="K29" s="15">
        <f t="shared" si="4"/>
        <v>290</v>
      </c>
      <c r="L29" s="18">
        <f>frq!C29</f>
        <v>1</v>
      </c>
      <c r="M29" s="16">
        <f t="shared" si="0"/>
        <v>290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290</v>
      </c>
      <c r="R29" s="17"/>
    </row>
    <row r="30" spans="1:18">
      <c r="A30" s="8" t="s">
        <v>72</v>
      </c>
      <c r="B30" s="15">
        <f>'[1]31'!B32</f>
        <v>290</v>
      </c>
      <c r="C30" s="16">
        <f>'[1]31'!C32</f>
        <v>0</v>
      </c>
      <c r="D30" s="16">
        <f>'[1]31'!D32</f>
        <v>0</v>
      </c>
      <c r="E30" s="16">
        <f>'[1]31'!E32</f>
        <v>0</v>
      </c>
      <c r="F30" s="15">
        <f t="shared" si="6"/>
        <v>290</v>
      </c>
      <c r="G30" s="15">
        <f>'[1]31'!H32</f>
        <v>290</v>
      </c>
      <c r="H30" s="16">
        <f>'[1]31'!I32</f>
        <v>0</v>
      </c>
      <c r="I30" s="16">
        <f>'[1]31'!J32</f>
        <v>0</v>
      </c>
      <c r="J30" s="16">
        <f>'[1]31'!K32</f>
        <v>0</v>
      </c>
      <c r="K30" s="15">
        <f t="shared" si="4"/>
        <v>290</v>
      </c>
      <c r="L30" s="18">
        <f>frq!C30</f>
        <v>1</v>
      </c>
      <c r="M30" s="16">
        <f t="shared" si="0"/>
        <v>290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290</v>
      </c>
      <c r="R30" s="17"/>
    </row>
    <row r="31" spans="1:18">
      <c r="A31" s="8" t="s">
        <v>73</v>
      </c>
      <c r="B31" s="15">
        <f>'[1]31'!B33</f>
        <v>290</v>
      </c>
      <c r="C31" s="16">
        <f>'[1]31'!C33</f>
        <v>0</v>
      </c>
      <c r="D31" s="16">
        <f>'[1]31'!D33</f>
        <v>0</v>
      </c>
      <c r="E31" s="16">
        <f>'[1]31'!E33</f>
        <v>0</v>
      </c>
      <c r="F31" s="15">
        <f t="shared" si="6"/>
        <v>290</v>
      </c>
      <c r="G31" s="15">
        <f>'[1]31'!H33</f>
        <v>290</v>
      </c>
      <c r="H31" s="16">
        <f>'[1]31'!I33</f>
        <v>0</v>
      </c>
      <c r="I31" s="16">
        <f>'[1]31'!J33</f>
        <v>0</v>
      </c>
      <c r="J31" s="16">
        <f>'[1]31'!K33</f>
        <v>0</v>
      </c>
      <c r="K31" s="15">
        <f t="shared" si="4"/>
        <v>290</v>
      </c>
      <c r="L31" s="18">
        <f>frq!C31</f>
        <v>1</v>
      </c>
      <c r="M31" s="16">
        <f t="shared" si="0"/>
        <v>290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290</v>
      </c>
      <c r="R31" s="17"/>
    </row>
    <row r="32" spans="1:18">
      <c r="A32" s="8" t="s">
        <v>74</v>
      </c>
      <c r="B32" s="15">
        <f>'[1]31'!B34</f>
        <v>290</v>
      </c>
      <c r="C32" s="16">
        <f>'[1]31'!C34</f>
        <v>0</v>
      </c>
      <c r="D32" s="16">
        <f>'[1]31'!D34</f>
        <v>0</v>
      </c>
      <c r="E32" s="16">
        <f>'[1]31'!E34</f>
        <v>0</v>
      </c>
      <c r="F32" s="15">
        <f t="shared" si="6"/>
        <v>290</v>
      </c>
      <c r="G32" s="15">
        <f>'[1]31'!H34</f>
        <v>290</v>
      </c>
      <c r="H32" s="16">
        <f>'[1]31'!I34</f>
        <v>0</v>
      </c>
      <c r="I32" s="16">
        <f>'[1]31'!J34</f>
        <v>0</v>
      </c>
      <c r="J32" s="16">
        <f>'[1]31'!K34</f>
        <v>0</v>
      </c>
      <c r="K32" s="15">
        <f t="shared" si="4"/>
        <v>290</v>
      </c>
      <c r="L32" s="18">
        <f>frq!C32</f>
        <v>1</v>
      </c>
      <c r="M32" s="16">
        <f t="shared" si="0"/>
        <v>290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290</v>
      </c>
      <c r="R32" s="17"/>
    </row>
    <row r="33" spans="1:18">
      <c r="A33" s="8" t="s">
        <v>75</v>
      </c>
      <c r="B33" s="15">
        <f>'[1]31'!B35</f>
        <v>290</v>
      </c>
      <c r="C33" s="16">
        <f>'[1]31'!C35</f>
        <v>0</v>
      </c>
      <c r="D33" s="16">
        <f>'[1]31'!D35</f>
        <v>0</v>
      </c>
      <c r="E33" s="16">
        <f>'[1]31'!E35</f>
        <v>0</v>
      </c>
      <c r="F33" s="15">
        <f t="shared" si="6"/>
        <v>290</v>
      </c>
      <c r="G33" s="15">
        <f>'[1]31'!H35</f>
        <v>290</v>
      </c>
      <c r="H33" s="16">
        <f>'[1]31'!I35</f>
        <v>0</v>
      </c>
      <c r="I33" s="16">
        <f>'[1]31'!J35</f>
        <v>0</v>
      </c>
      <c r="J33" s="16">
        <f>'[1]31'!K35</f>
        <v>0</v>
      </c>
      <c r="K33" s="15">
        <f t="shared" si="4"/>
        <v>290</v>
      </c>
      <c r="L33" s="18">
        <f>frq!C33</f>
        <v>1</v>
      </c>
      <c r="M33" s="16">
        <f t="shared" si="0"/>
        <v>290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290</v>
      </c>
      <c r="R33" s="17"/>
    </row>
    <row r="34" spans="1:18">
      <c r="A34" s="8" t="s">
        <v>76</v>
      </c>
      <c r="B34" s="15">
        <f>'[1]31'!B36</f>
        <v>290</v>
      </c>
      <c r="C34" s="16">
        <f>'[1]31'!C36</f>
        <v>0</v>
      </c>
      <c r="D34" s="16">
        <f>'[1]31'!D36</f>
        <v>0</v>
      </c>
      <c r="E34" s="16">
        <f>'[1]31'!E36</f>
        <v>0</v>
      </c>
      <c r="F34" s="15">
        <f t="shared" si="6"/>
        <v>290</v>
      </c>
      <c r="G34" s="15">
        <f>'[1]31'!H36</f>
        <v>290</v>
      </c>
      <c r="H34" s="16">
        <f>'[1]31'!I36</f>
        <v>0</v>
      </c>
      <c r="I34" s="16">
        <f>'[1]31'!J36</f>
        <v>0</v>
      </c>
      <c r="J34" s="16">
        <f>'[1]31'!K36</f>
        <v>0</v>
      </c>
      <c r="K34" s="15">
        <f t="shared" si="4"/>
        <v>290</v>
      </c>
      <c r="L34" s="18">
        <f>frq!C34</f>
        <v>1</v>
      </c>
      <c r="M34" s="16">
        <f t="shared" si="0"/>
        <v>290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290</v>
      </c>
      <c r="R34" s="17"/>
    </row>
    <row r="35" spans="1:18">
      <c r="A35" s="8" t="s">
        <v>77</v>
      </c>
      <c r="B35" s="15">
        <f>'[1]31'!B37</f>
        <v>290</v>
      </c>
      <c r="C35" s="16">
        <f>'[1]31'!C37</f>
        <v>0</v>
      </c>
      <c r="D35" s="16">
        <f>'[1]31'!D37</f>
        <v>0</v>
      </c>
      <c r="E35" s="16">
        <f>'[1]31'!E37</f>
        <v>0</v>
      </c>
      <c r="F35" s="15">
        <f t="shared" si="6"/>
        <v>290</v>
      </c>
      <c r="G35" s="15">
        <f>'[1]31'!H37</f>
        <v>290</v>
      </c>
      <c r="H35" s="16">
        <f>'[1]31'!I37</f>
        <v>0</v>
      </c>
      <c r="I35" s="16">
        <f>'[1]31'!J37</f>
        <v>0</v>
      </c>
      <c r="J35" s="16">
        <f>'[1]31'!K37</f>
        <v>0</v>
      </c>
      <c r="K35" s="15">
        <f t="shared" si="4"/>
        <v>290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290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290</v>
      </c>
      <c r="R35" s="17"/>
    </row>
    <row r="36" spans="1:18">
      <c r="A36" s="8" t="s">
        <v>78</v>
      </c>
      <c r="B36" s="15">
        <f>'[1]31'!B38</f>
        <v>290</v>
      </c>
      <c r="C36" s="16">
        <f>'[1]31'!C38</f>
        <v>0</v>
      </c>
      <c r="D36" s="16">
        <f>'[1]31'!D38</f>
        <v>0</v>
      </c>
      <c r="E36" s="16">
        <f>'[1]31'!E38</f>
        <v>0</v>
      </c>
      <c r="F36" s="15">
        <f t="shared" si="6"/>
        <v>290</v>
      </c>
      <c r="G36" s="15">
        <f>'[1]31'!H38</f>
        <v>290</v>
      </c>
      <c r="H36" s="16">
        <f>'[1]31'!I38</f>
        <v>0</v>
      </c>
      <c r="I36" s="16">
        <f>'[1]31'!J38</f>
        <v>0</v>
      </c>
      <c r="J36" s="16">
        <f>'[1]31'!K38</f>
        <v>0</v>
      </c>
      <c r="K36" s="15">
        <f t="shared" si="4"/>
        <v>290</v>
      </c>
      <c r="L36" s="18">
        <f>frq!C36</f>
        <v>1</v>
      </c>
      <c r="M36" s="16">
        <f t="shared" si="7"/>
        <v>290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290</v>
      </c>
      <c r="R36" s="17"/>
    </row>
    <row r="37" spans="1:18">
      <c r="A37" s="8" t="s">
        <v>79</v>
      </c>
      <c r="B37" s="15">
        <f>'[1]31'!B39</f>
        <v>290</v>
      </c>
      <c r="C37" s="16">
        <f>'[1]31'!C39</f>
        <v>0</v>
      </c>
      <c r="D37" s="16">
        <f>'[1]31'!D39</f>
        <v>0</v>
      </c>
      <c r="E37" s="16">
        <f>'[1]31'!E39</f>
        <v>0</v>
      </c>
      <c r="F37" s="15">
        <f t="shared" si="6"/>
        <v>290</v>
      </c>
      <c r="G37" s="15">
        <f>'[1]31'!H39</f>
        <v>290</v>
      </c>
      <c r="H37" s="16">
        <f>'[1]31'!I39</f>
        <v>0</v>
      </c>
      <c r="I37" s="16">
        <f>'[1]31'!J39</f>
        <v>0</v>
      </c>
      <c r="J37" s="16">
        <f>'[1]31'!K39</f>
        <v>0</v>
      </c>
      <c r="K37" s="15">
        <f t="shared" si="4"/>
        <v>290</v>
      </c>
      <c r="L37" s="18">
        <f>frq!C37</f>
        <v>1</v>
      </c>
      <c r="M37" s="16">
        <f t="shared" si="7"/>
        <v>290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290</v>
      </c>
      <c r="R37" s="17"/>
    </row>
    <row r="38" spans="1:18">
      <c r="A38" s="8" t="s">
        <v>80</v>
      </c>
      <c r="B38" s="15">
        <f>'[1]31'!B40</f>
        <v>290</v>
      </c>
      <c r="C38" s="16">
        <f>'[1]31'!C40</f>
        <v>0</v>
      </c>
      <c r="D38" s="16">
        <f>'[1]31'!D40</f>
        <v>0</v>
      </c>
      <c r="E38" s="16">
        <f>'[1]31'!E40</f>
        <v>0</v>
      </c>
      <c r="F38" s="15">
        <f t="shared" si="6"/>
        <v>290</v>
      </c>
      <c r="G38" s="15">
        <f>'[1]31'!H40</f>
        <v>290</v>
      </c>
      <c r="H38" s="16">
        <f>'[1]31'!I40</f>
        <v>0</v>
      </c>
      <c r="I38" s="16">
        <f>'[1]31'!J40</f>
        <v>0</v>
      </c>
      <c r="J38" s="16">
        <f>'[1]31'!K40</f>
        <v>0</v>
      </c>
      <c r="K38" s="15">
        <f t="shared" si="4"/>
        <v>290</v>
      </c>
      <c r="L38" s="18">
        <f>frq!C38</f>
        <v>1</v>
      </c>
      <c r="M38" s="16">
        <f t="shared" si="7"/>
        <v>290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290</v>
      </c>
      <c r="R38" s="17"/>
    </row>
    <row r="39" spans="1:18">
      <c r="A39" s="8" t="s">
        <v>81</v>
      </c>
      <c r="B39" s="15">
        <f>'[1]31'!B41</f>
        <v>290</v>
      </c>
      <c r="C39" s="16">
        <f>'[1]31'!C41</f>
        <v>0</v>
      </c>
      <c r="D39" s="16">
        <f>'[1]31'!D41</f>
        <v>0</v>
      </c>
      <c r="E39" s="16">
        <f>'[1]31'!E41</f>
        <v>0</v>
      </c>
      <c r="F39" s="15">
        <f t="shared" si="6"/>
        <v>290</v>
      </c>
      <c r="G39" s="15">
        <f>'[1]31'!H41</f>
        <v>290</v>
      </c>
      <c r="H39" s="16">
        <f>'[1]31'!I41</f>
        <v>0</v>
      </c>
      <c r="I39" s="16">
        <f>'[1]31'!J41</f>
        <v>0</v>
      </c>
      <c r="J39" s="16">
        <f>'[1]31'!K41</f>
        <v>0</v>
      </c>
      <c r="K39" s="15">
        <f t="shared" si="4"/>
        <v>290</v>
      </c>
      <c r="L39" s="18">
        <f>frq!C39</f>
        <v>1</v>
      </c>
      <c r="M39" s="16">
        <f t="shared" si="7"/>
        <v>290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290</v>
      </c>
      <c r="R39" s="17"/>
    </row>
    <row r="40" spans="1:18">
      <c r="A40" s="8" t="s">
        <v>82</v>
      </c>
      <c r="B40" s="15">
        <f>'[1]31'!B42</f>
        <v>290</v>
      </c>
      <c r="C40" s="16">
        <f>'[1]31'!C42</f>
        <v>0</v>
      </c>
      <c r="D40" s="16">
        <f>'[1]31'!D42</f>
        <v>0</v>
      </c>
      <c r="E40" s="16">
        <f>'[1]31'!E42</f>
        <v>0</v>
      </c>
      <c r="F40" s="15">
        <f t="shared" si="6"/>
        <v>290</v>
      </c>
      <c r="G40" s="15">
        <f>'[1]31'!H42</f>
        <v>290</v>
      </c>
      <c r="H40" s="16">
        <f>'[1]31'!I42</f>
        <v>0</v>
      </c>
      <c r="I40" s="16">
        <f>'[1]31'!J42</f>
        <v>0</v>
      </c>
      <c r="J40" s="16">
        <f>'[1]31'!K42</f>
        <v>0</v>
      </c>
      <c r="K40" s="15">
        <f t="shared" si="4"/>
        <v>290</v>
      </c>
      <c r="L40" s="18">
        <f>frq!C40</f>
        <v>1</v>
      </c>
      <c r="M40" s="16">
        <f t="shared" si="7"/>
        <v>290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290</v>
      </c>
      <c r="R40" s="17"/>
    </row>
    <row r="41" spans="1:18">
      <c r="A41" s="8" t="s">
        <v>83</v>
      </c>
      <c r="B41" s="15">
        <f>'[1]31'!B43</f>
        <v>290</v>
      </c>
      <c r="C41" s="16">
        <f>'[1]31'!C43</f>
        <v>0</v>
      </c>
      <c r="D41" s="16">
        <f>'[1]31'!D43</f>
        <v>0</v>
      </c>
      <c r="E41" s="16">
        <f>'[1]31'!E43</f>
        <v>0</v>
      </c>
      <c r="F41" s="15">
        <f t="shared" si="6"/>
        <v>290</v>
      </c>
      <c r="G41" s="15">
        <f>'[1]31'!H43</f>
        <v>290</v>
      </c>
      <c r="H41" s="16">
        <f>'[1]31'!I43</f>
        <v>0</v>
      </c>
      <c r="I41" s="16">
        <f>'[1]31'!J43</f>
        <v>0</v>
      </c>
      <c r="J41" s="16">
        <f>'[1]31'!K43</f>
        <v>0</v>
      </c>
      <c r="K41" s="15">
        <f t="shared" si="4"/>
        <v>290</v>
      </c>
      <c r="L41" s="18">
        <f>frq!C41</f>
        <v>1</v>
      </c>
      <c r="M41" s="16">
        <f t="shared" si="7"/>
        <v>290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290</v>
      </c>
      <c r="R41" s="17"/>
    </row>
    <row r="42" spans="1:18">
      <c r="A42" s="8" t="s">
        <v>84</v>
      </c>
      <c r="B42" s="15">
        <f>'[1]31'!B44</f>
        <v>290</v>
      </c>
      <c r="C42" s="16">
        <f>'[1]31'!C44</f>
        <v>0</v>
      </c>
      <c r="D42" s="16">
        <f>'[1]31'!D44</f>
        <v>0</v>
      </c>
      <c r="E42" s="16">
        <f>'[1]31'!E44</f>
        <v>0</v>
      </c>
      <c r="F42" s="15">
        <f t="shared" si="6"/>
        <v>290</v>
      </c>
      <c r="G42" s="15">
        <f>'[1]31'!H44</f>
        <v>290</v>
      </c>
      <c r="H42" s="16">
        <f>'[1]31'!I44</f>
        <v>0</v>
      </c>
      <c r="I42" s="16">
        <f>'[1]31'!J44</f>
        <v>0</v>
      </c>
      <c r="J42" s="16">
        <f>'[1]31'!K44</f>
        <v>0</v>
      </c>
      <c r="K42" s="15">
        <f t="shared" si="4"/>
        <v>290</v>
      </c>
      <c r="L42" s="18">
        <f>frq!C42</f>
        <v>1</v>
      </c>
      <c r="M42" s="16">
        <f t="shared" si="7"/>
        <v>290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290</v>
      </c>
      <c r="R42" s="17"/>
    </row>
    <row r="43" spans="1:18">
      <c r="A43" s="8" t="s">
        <v>85</v>
      </c>
      <c r="B43" s="15">
        <f>'[1]31'!B45</f>
        <v>290</v>
      </c>
      <c r="C43" s="16">
        <f>'[1]31'!C45</f>
        <v>0</v>
      </c>
      <c r="D43" s="16">
        <f>'[1]31'!D45</f>
        <v>0</v>
      </c>
      <c r="E43" s="16">
        <f>'[1]31'!E45</f>
        <v>0</v>
      </c>
      <c r="F43" s="15">
        <f t="shared" si="6"/>
        <v>290</v>
      </c>
      <c r="G43" s="15">
        <f>'[1]31'!H45</f>
        <v>290</v>
      </c>
      <c r="H43" s="16">
        <f>'[1]31'!I45</f>
        <v>0</v>
      </c>
      <c r="I43" s="16">
        <f>'[1]31'!J45</f>
        <v>0</v>
      </c>
      <c r="J43" s="16">
        <f>'[1]31'!K45</f>
        <v>0</v>
      </c>
      <c r="K43" s="15">
        <f t="shared" si="4"/>
        <v>290</v>
      </c>
      <c r="L43" s="18">
        <f>frq!C43</f>
        <v>1</v>
      </c>
      <c r="M43" s="16">
        <f t="shared" si="7"/>
        <v>290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290</v>
      </c>
      <c r="R43" s="17"/>
    </row>
    <row r="44" spans="1:18">
      <c r="A44" s="8" t="s">
        <v>86</v>
      </c>
      <c r="B44" s="15">
        <f>'[1]31'!B46</f>
        <v>290</v>
      </c>
      <c r="C44" s="16">
        <f>'[1]31'!C46</f>
        <v>0</v>
      </c>
      <c r="D44" s="16">
        <f>'[1]31'!D46</f>
        <v>0</v>
      </c>
      <c r="E44" s="16">
        <f>'[1]31'!E46</f>
        <v>0</v>
      </c>
      <c r="F44" s="15">
        <f t="shared" si="6"/>
        <v>290</v>
      </c>
      <c r="G44" s="15">
        <f>'[1]31'!H46</f>
        <v>290</v>
      </c>
      <c r="H44" s="16">
        <f>'[1]31'!I46</f>
        <v>0</v>
      </c>
      <c r="I44" s="16">
        <f>'[1]31'!J46</f>
        <v>0</v>
      </c>
      <c r="J44" s="16">
        <f>'[1]31'!K46</f>
        <v>0</v>
      </c>
      <c r="K44" s="15">
        <f t="shared" si="4"/>
        <v>290</v>
      </c>
      <c r="L44" s="18">
        <f>frq!C44</f>
        <v>1</v>
      </c>
      <c r="M44" s="16">
        <f t="shared" si="7"/>
        <v>290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290</v>
      </c>
      <c r="R44" s="17"/>
    </row>
    <row r="45" spans="1:18">
      <c r="A45" s="8" t="s">
        <v>87</v>
      </c>
      <c r="B45" s="15">
        <f>'[1]31'!B47</f>
        <v>290</v>
      </c>
      <c r="C45" s="16">
        <f>'[1]31'!C47</f>
        <v>0</v>
      </c>
      <c r="D45" s="16">
        <f>'[1]31'!D47</f>
        <v>0</v>
      </c>
      <c r="E45" s="16">
        <f>'[1]31'!E47</f>
        <v>0</v>
      </c>
      <c r="F45" s="15">
        <f t="shared" si="6"/>
        <v>290</v>
      </c>
      <c r="G45" s="15">
        <f>'[1]31'!H47</f>
        <v>290</v>
      </c>
      <c r="H45" s="16">
        <f>'[1]31'!I47</f>
        <v>0</v>
      </c>
      <c r="I45" s="16">
        <f>'[1]31'!J47</f>
        <v>0</v>
      </c>
      <c r="J45" s="16">
        <f>'[1]31'!K47</f>
        <v>0</v>
      </c>
      <c r="K45" s="15">
        <f t="shared" si="4"/>
        <v>290</v>
      </c>
      <c r="L45" s="18">
        <f>frq!C45</f>
        <v>1</v>
      </c>
      <c r="M45" s="16">
        <f t="shared" si="7"/>
        <v>290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290</v>
      </c>
      <c r="R45" s="17"/>
    </row>
    <row r="46" spans="1:18">
      <c r="A46" s="8" t="s">
        <v>88</v>
      </c>
      <c r="B46" s="15">
        <f>'[1]31'!B48</f>
        <v>290</v>
      </c>
      <c r="C46" s="16">
        <f>'[1]31'!C48</f>
        <v>0</v>
      </c>
      <c r="D46" s="16">
        <f>'[1]31'!D48</f>
        <v>0</v>
      </c>
      <c r="E46" s="16">
        <f>'[1]31'!E48</f>
        <v>0</v>
      </c>
      <c r="F46" s="15">
        <f t="shared" si="6"/>
        <v>290</v>
      </c>
      <c r="G46" s="15">
        <f>'[1]31'!H48</f>
        <v>290</v>
      </c>
      <c r="H46" s="16">
        <f>'[1]31'!I48</f>
        <v>0</v>
      </c>
      <c r="I46" s="16">
        <f>'[1]31'!J48</f>
        <v>0</v>
      </c>
      <c r="J46" s="16">
        <f>'[1]31'!K48</f>
        <v>0</v>
      </c>
      <c r="K46" s="15">
        <f t="shared" si="4"/>
        <v>290</v>
      </c>
      <c r="L46" s="18">
        <f>frq!C46</f>
        <v>1</v>
      </c>
      <c r="M46" s="16">
        <f t="shared" si="7"/>
        <v>290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290</v>
      </c>
      <c r="R46" s="17"/>
    </row>
    <row r="47" spans="1:18">
      <c r="A47" s="8" t="s">
        <v>89</v>
      </c>
      <c r="B47" s="15">
        <f>'[1]31'!B49</f>
        <v>285</v>
      </c>
      <c r="C47" s="16">
        <f>'[1]31'!C49</f>
        <v>0</v>
      </c>
      <c r="D47" s="16">
        <f>'[1]31'!D49</f>
        <v>0</v>
      </c>
      <c r="E47" s="16">
        <f>'[1]31'!E49</f>
        <v>0</v>
      </c>
      <c r="F47" s="15">
        <f t="shared" si="6"/>
        <v>285</v>
      </c>
      <c r="G47" s="15">
        <f>'[1]31'!H49</f>
        <v>285</v>
      </c>
      <c r="H47" s="16">
        <f>'[1]31'!I49</f>
        <v>0</v>
      </c>
      <c r="I47" s="16">
        <f>'[1]31'!J49</f>
        <v>0</v>
      </c>
      <c r="J47" s="16">
        <f>'[1]31'!K49</f>
        <v>0</v>
      </c>
      <c r="K47" s="15">
        <f t="shared" si="4"/>
        <v>285</v>
      </c>
      <c r="L47" s="18">
        <f>frq!C47</f>
        <v>1</v>
      </c>
      <c r="M47" s="16">
        <f t="shared" si="7"/>
        <v>285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285</v>
      </c>
      <c r="R47" s="17"/>
    </row>
    <row r="48" spans="1:18">
      <c r="A48" s="8" t="s">
        <v>90</v>
      </c>
      <c r="B48" s="15">
        <f>'[1]31'!B50</f>
        <v>285</v>
      </c>
      <c r="C48" s="16">
        <f>'[1]31'!C50</f>
        <v>0</v>
      </c>
      <c r="D48" s="16">
        <f>'[1]31'!D50</f>
        <v>0</v>
      </c>
      <c r="E48" s="16">
        <f>'[1]31'!E50</f>
        <v>0</v>
      </c>
      <c r="F48" s="15">
        <f t="shared" si="6"/>
        <v>285</v>
      </c>
      <c r="G48" s="15">
        <f>'[1]31'!H50</f>
        <v>285</v>
      </c>
      <c r="H48" s="16">
        <f>'[1]31'!I50</f>
        <v>0</v>
      </c>
      <c r="I48" s="16">
        <f>'[1]31'!J50</f>
        <v>0</v>
      </c>
      <c r="J48" s="16">
        <f>'[1]31'!K50</f>
        <v>0</v>
      </c>
      <c r="K48" s="15">
        <f t="shared" si="4"/>
        <v>285</v>
      </c>
      <c r="L48" s="18">
        <f>frq!C48</f>
        <v>1</v>
      </c>
      <c r="M48" s="16">
        <f t="shared" si="7"/>
        <v>285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285</v>
      </c>
      <c r="R48" s="17"/>
    </row>
    <row r="49" spans="1:18">
      <c r="A49" s="8" t="s">
        <v>91</v>
      </c>
      <c r="B49" s="15">
        <f>'[1]31'!B51</f>
        <v>285</v>
      </c>
      <c r="C49" s="16">
        <f>'[1]31'!C51</f>
        <v>0</v>
      </c>
      <c r="D49" s="16">
        <f>'[1]31'!D51</f>
        <v>0</v>
      </c>
      <c r="E49" s="16">
        <f>'[1]31'!E51</f>
        <v>0</v>
      </c>
      <c r="F49" s="15">
        <f t="shared" si="6"/>
        <v>285</v>
      </c>
      <c r="G49" s="15">
        <f>'[1]31'!H51</f>
        <v>285</v>
      </c>
      <c r="H49" s="16">
        <f>'[1]31'!I51</f>
        <v>0</v>
      </c>
      <c r="I49" s="16">
        <f>'[1]31'!J51</f>
        <v>0</v>
      </c>
      <c r="J49" s="16">
        <f>'[1]31'!K51</f>
        <v>0</v>
      </c>
      <c r="K49" s="15">
        <f t="shared" si="4"/>
        <v>285</v>
      </c>
      <c r="L49" s="18">
        <f>frq!C49</f>
        <v>1</v>
      </c>
      <c r="M49" s="16">
        <f t="shared" si="7"/>
        <v>285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285</v>
      </c>
      <c r="R49" s="17"/>
    </row>
    <row r="50" spans="1:18">
      <c r="A50" s="8" t="s">
        <v>92</v>
      </c>
      <c r="B50" s="15">
        <f>'[1]31'!B52</f>
        <v>285</v>
      </c>
      <c r="C50" s="16">
        <f>'[1]31'!C52</f>
        <v>0</v>
      </c>
      <c r="D50" s="16">
        <f>'[1]31'!D52</f>
        <v>0</v>
      </c>
      <c r="E50" s="16">
        <f>'[1]31'!E52</f>
        <v>0</v>
      </c>
      <c r="F50" s="15">
        <f t="shared" si="6"/>
        <v>285</v>
      </c>
      <c r="G50" s="15">
        <f>'[1]31'!H52</f>
        <v>285</v>
      </c>
      <c r="H50" s="16">
        <f>'[1]31'!I52</f>
        <v>0</v>
      </c>
      <c r="I50" s="16">
        <f>'[1]31'!J52</f>
        <v>0</v>
      </c>
      <c r="J50" s="16">
        <f>'[1]31'!K52</f>
        <v>0</v>
      </c>
      <c r="K50" s="15">
        <f t="shared" si="4"/>
        <v>285</v>
      </c>
      <c r="L50" s="18">
        <f>frq!C50</f>
        <v>1</v>
      </c>
      <c r="M50" s="16">
        <f t="shared" si="7"/>
        <v>285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285</v>
      </c>
      <c r="R50" s="17"/>
    </row>
    <row r="51" spans="1:18">
      <c r="A51" s="8" t="s">
        <v>93</v>
      </c>
      <c r="B51" s="15">
        <f>'[1]31'!B53</f>
        <v>280</v>
      </c>
      <c r="C51" s="16">
        <f>'[1]31'!C53</f>
        <v>0</v>
      </c>
      <c r="D51" s="16">
        <f>'[1]31'!D53</f>
        <v>0</v>
      </c>
      <c r="E51" s="16">
        <f>'[1]31'!E53</f>
        <v>0</v>
      </c>
      <c r="F51" s="15">
        <f t="shared" si="6"/>
        <v>280</v>
      </c>
      <c r="G51" s="15">
        <f>'[1]31'!H53</f>
        <v>280</v>
      </c>
      <c r="H51" s="16">
        <f>'[1]31'!I53</f>
        <v>0</v>
      </c>
      <c r="I51" s="16">
        <f>'[1]31'!J53</f>
        <v>0</v>
      </c>
      <c r="J51" s="16">
        <f>'[1]31'!K53</f>
        <v>0</v>
      </c>
      <c r="K51" s="15">
        <f t="shared" si="4"/>
        <v>280</v>
      </c>
      <c r="L51" s="18">
        <f>frq!C51</f>
        <v>1</v>
      </c>
      <c r="M51" s="16">
        <f t="shared" si="7"/>
        <v>280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280</v>
      </c>
      <c r="R51" s="17"/>
    </row>
    <row r="52" spans="1:18">
      <c r="A52" s="8" t="s">
        <v>94</v>
      </c>
      <c r="B52" s="15">
        <f>'[1]31'!B54</f>
        <v>285</v>
      </c>
      <c r="C52" s="16">
        <f>'[1]31'!C54</f>
        <v>0</v>
      </c>
      <c r="D52" s="16">
        <f>'[1]31'!D54</f>
        <v>0</v>
      </c>
      <c r="E52" s="16">
        <f>'[1]31'!E54</f>
        <v>0</v>
      </c>
      <c r="F52" s="15">
        <f t="shared" si="6"/>
        <v>285</v>
      </c>
      <c r="G52" s="15">
        <f>'[1]31'!H54</f>
        <v>285</v>
      </c>
      <c r="H52" s="16">
        <f>'[1]31'!I54</f>
        <v>0</v>
      </c>
      <c r="I52" s="16">
        <f>'[1]31'!J54</f>
        <v>0</v>
      </c>
      <c r="J52" s="16">
        <f>'[1]31'!K54</f>
        <v>0</v>
      </c>
      <c r="K52" s="15">
        <f t="shared" si="4"/>
        <v>285</v>
      </c>
      <c r="L52" s="18">
        <f>frq!C52</f>
        <v>1</v>
      </c>
      <c r="M52" s="16">
        <f t="shared" si="7"/>
        <v>285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285</v>
      </c>
      <c r="R52" s="17"/>
    </row>
    <row r="53" spans="1:18">
      <c r="A53" s="8" t="s">
        <v>95</v>
      </c>
      <c r="B53" s="15">
        <f>'[1]31'!B55</f>
        <v>285</v>
      </c>
      <c r="C53" s="16">
        <f>'[1]31'!C55</f>
        <v>0</v>
      </c>
      <c r="D53" s="16">
        <f>'[1]31'!D55</f>
        <v>0</v>
      </c>
      <c r="E53" s="16">
        <f>'[1]31'!E55</f>
        <v>0</v>
      </c>
      <c r="F53" s="15">
        <f t="shared" si="6"/>
        <v>285</v>
      </c>
      <c r="G53" s="15">
        <f>'[1]31'!H55</f>
        <v>285</v>
      </c>
      <c r="H53" s="16">
        <f>'[1]31'!I55</f>
        <v>0</v>
      </c>
      <c r="I53" s="16">
        <f>'[1]31'!J55</f>
        <v>0</v>
      </c>
      <c r="J53" s="16">
        <f>'[1]31'!K55</f>
        <v>0</v>
      </c>
      <c r="K53" s="15">
        <f t="shared" si="4"/>
        <v>285</v>
      </c>
      <c r="L53" s="18">
        <f>frq!C53</f>
        <v>1</v>
      </c>
      <c r="M53" s="16">
        <f t="shared" si="7"/>
        <v>285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285</v>
      </c>
      <c r="R53" s="17"/>
    </row>
    <row r="54" spans="1:18">
      <c r="A54" s="8" t="s">
        <v>96</v>
      </c>
      <c r="B54" s="15">
        <f>'[1]31'!B56</f>
        <v>285</v>
      </c>
      <c r="C54" s="16">
        <f>'[1]31'!C56</f>
        <v>0</v>
      </c>
      <c r="D54" s="16">
        <f>'[1]31'!D56</f>
        <v>0</v>
      </c>
      <c r="E54" s="16">
        <f>'[1]31'!E56</f>
        <v>0</v>
      </c>
      <c r="F54" s="15">
        <f t="shared" si="6"/>
        <v>285</v>
      </c>
      <c r="G54" s="15">
        <f>'[1]31'!H56</f>
        <v>285</v>
      </c>
      <c r="H54" s="16">
        <f>'[1]31'!I56</f>
        <v>0</v>
      </c>
      <c r="I54" s="16">
        <f>'[1]31'!J56</f>
        <v>0</v>
      </c>
      <c r="J54" s="16">
        <f>'[1]31'!K56</f>
        <v>0</v>
      </c>
      <c r="K54" s="15">
        <f t="shared" si="4"/>
        <v>285</v>
      </c>
      <c r="L54" s="18">
        <f>frq!C54</f>
        <v>1</v>
      </c>
      <c r="M54" s="16">
        <f t="shared" si="7"/>
        <v>285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285</v>
      </c>
      <c r="R54" s="17"/>
    </row>
    <row r="55" spans="1:18">
      <c r="A55" s="8" t="s">
        <v>97</v>
      </c>
      <c r="B55" s="15">
        <f>'[1]31'!B57</f>
        <v>285</v>
      </c>
      <c r="C55" s="16">
        <f>'[1]31'!C57</f>
        <v>0</v>
      </c>
      <c r="D55" s="16">
        <f>'[1]31'!D57</f>
        <v>0</v>
      </c>
      <c r="E55" s="16">
        <f>'[1]31'!E57</f>
        <v>0</v>
      </c>
      <c r="F55" s="15">
        <f t="shared" si="6"/>
        <v>285</v>
      </c>
      <c r="G55" s="15">
        <f>'[1]31'!H57</f>
        <v>285</v>
      </c>
      <c r="H55" s="16">
        <f>'[1]31'!I57</f>
        <v>0</v>
      </c>
      <c r="I55" s="16">
        <f>'[1]31'!J57</f>
        <v>0</v>
      </c>
      <c r="J55" s="16">
        <f>'[1]31'!K57</f>
        <v>0</v>
      </c>
      <c r="K55" s="15">
        <f t="shared" si="4"/>
        <v>285</v>
      </c>
      <c r="L55" s="18">
        <f>frq!C55</f>
        <v>1</v>
      </c>
      <c r="M55" s="16">
        <f t="shared" si="7"/>
        <v>285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285</v>
      </c>
      <c r="R55" s="17"/>
    </row>
    <row r="56" spans="1:18">
      <c r="A56" s="8" t="s">
        <v>98</v>
      </c>
      <c r="B56" s="15">
        <f>'[1]31'!B58</f>
        <v>285</v>
      </c>
      <c r="C56" s="16">
        <f>'[1]31'!C58</f>
        <v>0</v>
      </c>
      <c r="D56" s="16">
        <f>'[1]31'!D58</f>
        <v>0</v>
      </c>
      <c r="E56" s="16">
        <f>'[1]31'!E58</f>
        <v>0</v>
      </c>
      <c r="F56" s="15">
        <f t="shared" si="6"/>
        <v>285</v>
      </c>
      <c r="G56" s="15">
        <f>'[1]31'!H58</f>
        <v>285</v>
      </c>
      <c r="H56" s="16">
        <f>'[1]31'!I58</f>
        <v>0</v>
      </c>
      <c r="I56" s="16">
        <f>'[1]31'!J58</f>
        <v>0</v>
      </c>
      <c r="J56" s="16">
        <f>'[1]31'!K58</f>
        <v>0</v>
      </c>
      <c r="K56" s="15">
        <f t="shared" si="4"/>
        <v>285</v>
      </c>
      <c r="L56" s="18">
        <f>frq!C56</f>
        <v>1</v>
      </c>
      <c r="M56" s="16">
        <f t="shared" si="7"/>
        <v>285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285</v>
      </c>
      <c r="R56" s="17"/>
    </row>
    <row r="57" spans="1:18">
      <c r="A57" s="8" t="s">
        <v>99</v>
      </c>
      <c r="B57" s="15">
        <f>'[1]31'!B59</f>
        <v>285</v>
      </c>
      <c r="C57" s="16">
        <f>'[1]31'!C59</f>
        <v>0</v>
      </c>
      <c r="D57" s="16">
        <f>'[1]31'!D59</f>
        <v>0</v>
      </c>
      <c r="E57" s="16">
        <f>'[1]31'!E59</f>
        <v>0</v>
      </c>
      <c r="F57" s="15">
        <f t="shared" si="6"/>
        <v>285</v>
      </c>
      <c r="G57" s="15">
        <f>'[1]31'!H59</f>
        <v>285</v>
      </c>
      <c r="H57" s="16">
        <f>'[1]31'!I59</f>
        <v>0</v>
      </c>
      <c r="I57" s="16">
        <f>'[1]31'!J59</f>
        <v>0</v>
      </c>
      <c r="J57" s="16">
        <f>'[1]31'!K59</f>
        <v>0</v>
      </c>
      <c r="K57" s="15">
        <f t="shared" si="4"/>
        <v>285</v>
      </c>
      <c r="L57" s="18">
        <f>frq!C57</f>
        <v>1</v>
      </c>
      <c r="M57" s="16">
        <f t="shared" si="7"/>
        <v>285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285</v>
      </c>
      <c r="R57" s="17"/>
    </row>
    <row r="58" spans="1:18">
      <c r="A58" s="8" t="s">
        <v>100</v>
      </c>
      <c r="B58" s="15">
        <f>'[1]31'!B60</f>
        <v>285</v>
      </c>
      <c r="C58" s="16">
        <f>'[1]31'!C60</f>
        <v>0</v>
      </c>
      <c r="D58" s="16">
        <f>'[1]31'!D60</f>
        <v>0</v>
      </c>
      <c r="E58" s="16">
        <f>'[1]31'!E60</f>
        <v>0</v>
      </c>
      <c r="F58" s="15">
        <f t="shared" si="6"/>
        <v>285</v>
      </c>
      <c r="G58" s="15">
        <f>'[1]31'!H60</f>
        <v>285</v>
      </c>
      <c r="H58" s="16">
        <f>'[1]31'!I60</f>
        <v>0</v>
      </c>
      <c r="I58" s="16">
        <f>'[1]31'!J60</f>
        <v>0</v>
      </c>
      <c r="J58" s="16">
        <f>'[1]31'!K60</f>
        <v>0</v>
      </c>
      <c r="K58" s="15">
        <f t="shared" si="4"/>
        <v>285</v>
      </c>
      <c r="L58" s="18">
        <f>frq!C58</f>
        <v>1</v>
      </c>
      <c r="M58" s="16">
        <f t="shared" si="7"/>
        <v>285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285</v>
      </c>
      <c r="R58" s="17"/>
    </row>
    <row r="59" spans="1:18">
      <c r="A59" s="8" t="s">
        <v>101</v>
      </c>
      <c r="B59" s="15">
        <f>'[1]31'!B61</f>
        <v>285</v>
      </c>
      <c r="C59" s="16">
        <f>'[1]31'!C61</f>
        <v>0</v>
      </c>
      <c r="D59" s="16">
        <f>'[1]31'!D61</f>
        <v>0</v>
      </c>
      <c r="E59" s="16">
        <f>'[1]31'!E61</f>
        <v>0</v>
      </c>
      <c r="F59" s="15">
        <f t="shared" si="6"/>
        <v>285</v>
      </c>
      <c r="G59" s="15">
        <f>'[1]31'!H61</f>
        <v>285</v>
      </c>
      <c r="H59" s="16">
        <f>'[1]31'!I61</f>
        <v>0</v>
      </c>
      <c r="I59" s="16">
        <f>'[1]31'!J61</f>
        <v>0</v>
      </c>
      <c r="J59" s="16">
        <f>'[1]31'!K61</f>
        <v>0</v>
      </c>
      <c r="K59" s="15">
        <f t="shared" si="4"/>
        <v>285</v>
      </c>
      <c r="L59" s="18">
        <f>frq!C59</f>
        <v>1</v>
      </c>
      <c r="M59" s="16">
        <f t="shared" si="7"/>
        <v>285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285</v>
      </c>
      <c r="R59" s="17"/>
    </row>
    <row r="60" spans="1:18">
      <c r="A60" s="8" t="s">
        <v>102</v>
      </c>
      <c r="B60" s="15">
        <f>'[1]31'!B62</f>
        <v>285</v>
      </c>
      <c r="C60" s="16">
        <f>'[1]31'!C62</f>
        <v>0</v>
      </c>
      <c r="D60" s="16">
        <f>'[1]31'!D62</f>
        <v>0</v>
      </c>
      <c r="E60" s="16">
        <f>'[1]31'!E62</f>
        <v>0</v>
      </c>
      <c r="F60" s="15">
        <f t="shared" si="6"/>
        <v>285</v>
      </c>
      <c r="G60" s="15">
        <f>'[1]31'!H62</f>
        <v>285</v>
      </c>
      <c r="H60" s="16">
        <f>'[1]31'!I62</f>
        <v>0</v>
      </c>
      <c r="I60" s="16">
        <f>'[1]31'!J62</f>
        <v>0</v>
      </c>
      <c r="J60" s="16">
        <f>'[1]31'!K62</f>
        <v>0</v>
      </c>
      <c r="K60" s="15">
        <f t="shared" si="4"/>
        <v>285</v>
      </c>
      <c r="L60" s="18">
        <f>frq!C60</f>
        <v>1</v>
      </c>
      <c r="M60" s="16">
        <f t="shared" si="7"/>
        <v>285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285</v>
      </c>
      <c r="R60" s="17"/>
    </row>
    <row r="61" spans="1:18">
      <c r="A61" s="8" t="s">
        <v>103</v>
      </c>
      <c r="B61" s="15">
        <f>'[1]31'!B63</f>
        <v>285</v>
      </c>
      <c r="C61" s="16">
        <f>'[1]31'!C63</f>
        <v>0</v>
      </c>
      <c r="D61" s="16">
        <f>'[1]31'!D63</f>
        <v>0</v>
      </c>
      <c r="E61" s="16">
        <f>'[1]31'!E63</f>
        <v>0</v>
      </c>
      <c r="F61" s="15">
        <f t="shared" si="6"/>
        <v>285</v>
      </c>
      <c r="G61" s="15">
        <f>'[1]31'!H63</f>
        <v>285</v>
      </c>
      <c r="H61" s="16">
        <f>'[1]31'!I63</f>
        <v>0</v>
      </c>
      <c r="I61" s="16">
        <f>'[1]31'!J63</f>
        <v>0</v>
      </c>
      <c r="J61" s="16">
        <f>'[1]31'!K63</f>
        <v>0</v>
      </c>
      <c r="K61" s="15">
        <f t="shared" si="4"/>
        <v>285</v>
      </c>
      <c r="L61" s="18">
        <f>frq!C61</f>
        <v>1</v>
      </c>
      <c r="M61" s="16">
        <f t="shared" si="7"/>
        <v>285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285</v>
      </c>
      <c r="R61" s="17"/>
    </row>
    <row r="62" spans="1:18">
      <c r="A62" s="8" t="s">
        <v>104</v>
      </c>
      <c r="B62" s="15">
        <f>'[1]31'!B64</f>
        <v>285</v>
      </c>
      <c r="C62" s="16">
        <f>'[1]31'!C64</f>
        <v>0</v>
      </c>
      <c r="D62" s="16">
        <f>'[1]31'!D64</f>
        <v>0</v>
      </c>
      <c r="E62" s="16">
        <f>'[1]31'!E64</f>
        <v>0</v>
      </c>
      <c r="F62" s="15">
        <f t="shared" si="6"/>
        <v>285</v>
      </c>
      <c r="G62" s="15">
        <f>'[1]31'!H64</f>
        <v>285</v>
      </c>
      <c r="H62" s="16">
        <f>'[1]31'!I64</f>
        <v>0</v>
      </c>
      <c r="I62" s="16">
        <f>'[1]31'!J64</f>
        <v>0</v>
      </c>
      <c r="J62" s="16">
        <f>'[1]31'!K64</f>
        <v>0</v>
      </c>
      <c r="K62" s="15">
        <f t="shared" si="4"/>
        <v>285</v>
      </c>
      <c r="L62" s="18">
        <f>frq!C62</f>
        <v>1</v>
      </c>
      <c r="M62" s="16">
        <f t="shared" si="7"/>
        <v>285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285</v>
      </c>
      <c r="R62" s="17"/>
    </row>
    <row r="63" spans="1:18">
      <c r="A63" s="8" t="s">
        <v>105</v>
      </c>
      <c r="B63" s="15">
        <f>'[1]31'!B65</f>
        <v>285</v>
      </c>
      <c r="C63" s="16">
        <f>'[1]31'!C65</f>
        <v>0</v>
      </c>
      <c r="D63" s="16">
        <f>'[1]31'!D65</f>
        <v>0</v>
      </c>
      <c r="E63" s="16">
        <f>'[1]31'!E65</f>
        <v>0</v>
      </c>
      <c r="F63" s="15">
        <f t="shared" si="6"/>
        <v>285</v>
      </c>
      <c r="G63" s="15">
        <f>'[1]31'!H65</f>
        <v>285</v>
      </c>
      <c r="H63" s="16">
        <f>'[1]31'!I65</f>
        <v>0</v>
      </c>
      <c r="I63" s="16">
        <f>'[1]31'!J65</f>
        <v>0</v>
      </c>
      <c r="J63" s="16">
        <f>'[1]31'!K65</f>
        <v>0</v>
      </c>
      <c r="K63" s="15">
        <f t="shared" si="4"/>
        <v>285</v>
      </c>
      <c r="L63" s="18">
        <f>frq!C63</f>
        <v>1</v>
      </c>
      <c r="M63" s="16">
        <f t="shared" si="7"/>
        <v>285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285</v>
      </c>
      <c r="R63" s="17"/>
    </row>
    <row r="64" spans="1:18">
      <c r="A64" s="8" t="s">
        <v>106</v>
      </c>
      <c r="B64" s="15">
        <f>'[1]31'!B66</f>
        <v>285</v>
      </c>
      <c r="C64" s="16">
        <f>'[1]31'!C66</f>
        <v>0</v>
      </c>
      <c r="D64" s="16">
        <f>'[1]31'!D66</f>
        <v>0</v>
      </c>
      <c r="E64" s="16">
        <f>'[1]31'!E66</f>
        <v>0</v>
      </c>
      <c r="F64" s="15">
        <f t="shared" si="6"/>
        <v>285</v>
      </c>
      <c r="G64" s="15">
        <f>'[1]31'!H66</f>
        <v>285</v>
      </c>
      <c r="H64" s="16">
        <f>'[1]31'!I66</f>
        <v>0</v>
      </c>
      <c r="I64" s="16">
        <f>'[1]31'!J66</f>
        <v>0</v>
      </c>
      <c r="J64" s="16">
        <f>'[1]31'!K66</f>
        <v>0</v>
      </c>
      <c r="K64" s="15">
        <f t="shared" si="4"/>
        <v>285</v>
      </c>
      <c r="L64" s="18">
        <f>frq!C64</f>
        <v>1</v>
      </c>
      <c r="M64" s="16">
        <f t="shared" si="7"/>
        <v>285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285</v>
      </c>
      <c r="R64" s="17"/>
    </row>
    <row r="65" spans="1:19">
      <c r="A65" s="8" t="s">
        <v>107</v>
      </c>
      <c r="B65" s="15">
        <f>'[1]31'!B67</f>
        <v>285</v>
      </c>
      <c r="C65" s="16">
        <f>'[1]31'!C67</f>
        <v>0</v>
      </c>
      <c r="D65" s="16">
        <f>'[1]31'!D67</f>
        <v>0</v>
      </c>
      <c r="E65" s="16">
        <f>'[1]31'!E67</f>
        <v>0</v>
      </c>
      <c r="F65" s="15">
        <f t="shared" si="6"/>
        <v>285</v>
      </c>
      <c r="G65" s="15">
        <f>'[1]31'!H67</f>
        <v>285</v>
      </c>
      <c r="H65" s="16">
        <f>'[1]31'!I67</f>
        <v>0</v>
      </c>
      <c r="I65" s="16">
        <f>'[1]31'!J67</f>
        <v>0</v>
      </c>
      <c r="J65" s="16">
        <f>'[1]31'!K67</f>
        <v>0</v>
      </c>
      <c r="K65" s="15">
        <f t="shared" si="4"/>
        <v>285</v>
      </c>
      <c r="L65" s="18">
        <f>frq!C65</f>
        <v>1</v>
      </c>
      <c r="M65" s="16">
        <f t="shared" si="7"/>
        <v>285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285</v>
      </c>
      <c r="R65" s="17"/>
    </row>
    <row r="66" spans="1:19">
      <c r="A66" s="8" t="s">
        <v>108</v>
      </c>
      <c r="B66" s="15">
        <f>'[1]31'!B68</f>
        <v>285</v>
      </c>
      <c r="C66" s="16">
        <f>'[1]31'!C68</f>
        <v>0</v>
      </c>
      <c r="D66" s="16">
        <f>'[1]31'!D68</f>
        <v>0</v>
      </c>
      <c r="E66" s="16">
        <f>'[1]31'!E68</f>
        <v>0</v>
      </c>
      <c r="F66" s="15">
        <f t="shared" si="6"/>
        <v>285</v>
      </c>
      <c r="G66" s="15">
        <f>'[1]31'!H68</f>
        <v>285</v>
      </c>
      <c r="H66" s="16">
        <f>'[1]31'!I68</f>
        <v>0</v>
      </c>
      <c r="I66" s="16">
        <f>'[1]31'!J68</f>
        <v>0</v>
      </c>
      <c r="J66" s="16">
        <f>'[1]31'!K68</f>
        <v>0</v>
      </c>
      <c r="K66" s="15">
        <f t="shared" si="4"/>
        <v>285</v>
      </c>
      <c r="L66" s="18">
        <f>frq!C66</f>
        <v>1</v>
      </c>
      <c r="M66" s="16">
        <f t="shared" si="7"/>
        <v>285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285</v>
      </c>
      <c r="R66" s="17"/>
    </row>
    <row r="67" spans="1:19">
      <c r="A67" s="8" t="s">
        <v>109</v>
      </c>
      <c r="B67" s="15">
        <f>'[1]31'!B69</f>
        <v>285</v>
      </c>
      <c r="C67" s="16">
        <f>'[1]31'!C69</f>
        <v>0</v>
      </c>
      <c r="D67" s="16">
        <f>'[1]31'!D69</f>
        <v>0</v>
      </c>
      <c r="E67" s="16">
        <f>'[1]31'!E69</f>
        <v>0</v>
      </c>
      <c r="F67" s="15">
        <f t="shared" si="6"/>
        <v>285</v>
      </c>
      <c r="G67" s="15">
        <f>'[1]31'!H69</f>
        <v>285</v>
      </c>
      <c r="H67" s="16">
        <f>'[1]31'!I69</f>
        <v>0</v>
      </c>
      <c r="I67" s="16">
        <f>'[1]31'!J69</f>
        <v>0</v>
      </c>
      <c r="J67" s="16">
        <f>'[1]31'!K69</f>
        <v>0</v>
      </c>
      <c r="K67" s="15">
        <f t="shared" si="4"/>
        <v>285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285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285</v>
      </c>
      <c r="R67" s="17"/>
    </row>
    <row r="68" spans="1:19">
      <c r="A68" s="8" t="s">
        <v>110</v>
      </c>
      <c r="B68" s="15">
        <f>'[1]31'!B70</f>
        <v>285</v>
      </c>
      <c r="C68" s="16">
        <f>'[1]31'!C70</f>
        <v>0</v>
      </c>
      <c r="D68" s="16">
        <f>'[1]31'!D70</f>
        <v>0</v>
      </c>
      <c r="E68" s="16">
        <f>'[1]31'!E70</f>
        <v>0</v>
      </c>
      <c r="F68" s="15">
        <f t="shared" si="6"/>
        <v>285</v>
      </c>
      <c r="G68" s="15">
        <f>'[1]31'!H70</f>
        <v>285</v>
      </c>
      <c r="H68" s="16">
        <f>'[1]31'!I70</f>
        <v>0</v>
      </c>
      <c r="I68" s="16">
        <f>'[1]31'!J70</f>
        <v>0</v>
      </c>
      <c r="J68" s="16">
        <f>'[1]31'!K70</f>
        <v>0</v>
      </c>
      <c r="K68" s="15">
        <f t="shared" ref="K68:K98" si="15">SUM(G68:J68)</f>
        <v>285</v>
      </c>
      <c r="L68" s="18">
        <f>frq!C68</f>
        <v>1</v>
      </c>
      <c r="M68" s="16">
        <f t="shared" si="11"/>
        <v>285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285</v>
      </c>
      <c r="R68" s="17"/>
    </row>
    <row r="69" spans="1:19">
      <c r="A69" s="8" t="s">
        <v>111</v>
      </c>
      <c r="B69" s="15">
        <f>'[1]31'!B71</f>
        <v>285</v>
      </c>
      <c r="C69" s="16">
        <f>'[1]31'!C71</f>
        <v>0</v>
      </c>
      <c r="D69" s="16">
        <f>'[1]31'!D71</f>
        <v>0</v>
      </c>
      <c r="E69" s="16">
        <f>'[1]31'!E71</f>
        <v>0</v>
      </c>
      <c r="F69" s="15">
        <f t="shared" ref="F69:F98" si="17">SUM(B69:E69)</f>
        <v>285</v>
      </c>
      <c r="G69" s="15">
        <f>'[1]31'!H71</f>
        <v>285</v>
      </c>
      <c r="H69" s="16">
        <f>'[1]31'!I71</f>
        <v>0</v>
      </c>
      <c r="I69" s="16">
        <f>'[1]31'!J71</f>
        <v>0</v>
      </c>
      <c r="J69" s="16">
        <f>'[1]31'!K71</f>
        <v>0</v>
      </c>
      <c r="K69" s="15">
        <f t="shared" si="15"/>
        <v>285</v>
      </c>
      <c r="L69" s="18">
        <f>frq!C69</f>
        <v>1</v>
      </c>
      <c r="M69" s="16">
        <f t="shared" si="11"/>
        <v>285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285</v>
      </c>
      <c r="R69" s="17"/>
      <c r="S69">
        <f>96*4</f>
        <v>384</v>
      </c>
    </row>
    <row r="70" spans="1:19">
      <c r="A70" s="8" t="s">
        <v>112</v>
      </c>
      <c r="B70" s="15">
        <f>'[1]31'!B72</f>
        <v>285</v>
      </c>
      <c r="C70" s="16">
        <f>'[1]31'!C72</f>
        <v>0</v>
      </c>
      <c r="D70" s="16">
        <f>'[1]31'!D72</f>
        <v>0</v>
      </c>
      <c r="E70" s="16">
        <f>'[1]31'!E72</f>
        <v>0</v>
      </c>
      <c r="F70" s="15">
        <f t="shared" si="17"/>
        <v>285</v>
      </c>
      <c r="G70" s="15">
        <f>'[1]31'!H72</f>
        <v>285</v>
      </c>
      <c r="H70" s="16">
        <f>'[1]31'!I72</f>
        <v>0</v>
      </c>
      <c r="I70" s="16">
        <f>'[1]31'!J72</f>
        <v>0</v>
      </c>
      <c r="J70" s="16">
        <f>'[1]31'!K72</f>
        <v>0</v>
      </c>
      <c r="K70" s="15">
        <f t="shared" si="15"/>
        <v>285</v>
      </c>
      <c r="L70" s="18">
        <f>frq!C70</f>
        <v>1</v>
      </c>
      <c r="M70" s="16">
        <f t="shared" si="11"/>
        <v>285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285</v>
      </c>
      <c r="R70" s="17"/>
    </row>
    <row r="71" spans="1:19">
      <c r="A71" s="8" t="s">
        <v>113</v>
      </c>
      <c r="B71" s="15">
        <f>'[1]31'!B73</f>
        <v>285</v>
      </c>
      <c r="C71" s="16">
        <f>'[1]31'!C73</f>
        <v>0</v>
      </c>
      <c r="D71" s="16">
        <f>'[1]31'!D73</f>
        <v>0</v>
      </c>
      <c r="E71" s="16">
        <f>'[1]31'!E73</f>
        <v>0</v>
      </c>
      <c r="F71" s="15">
        <f t="shared" si="17"/>
        <v>285</v>
      </c>
      <c r="G71" s="15">
        <f>'[1]31'!H73</f>
        <v>285</v>
      </c>
      <c r="H71" s="16">
        <f>'[1]31'!I73</f>
        <v>0</v>
      </c>
      <c r="I71" s="16">
        <f>'[1]31'!J73</f>
        <v>0</v>
      </c>
      <c r="J71" s="16">
        <f>'[1]31'!K73</f>
        <v>0</v>
      </c>
      <c r="K71" s="15">
        <f t="shared" si="15"/>
        <v>285</v>
      </c>
      <c r="L71" s="18">
        <f>frq!C71</f>
        <v>1</v>
      </c>
      <c r="M71" s="16">
        <f t="shared" si="11"/>
        <v>285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285</v>
      </c>
      <c r="R71" s="17"/>
    </row>
    <row r="72" spans="1:19">
      <c r="A72" s="8" t="s">
        <v>114</v>
      </c>
      <c r="B72" s="15">
        <f>'[1]31'!B74</f>
        <v>285</v>
      </c>
      <c r="C72" s="16">
        <f>'[1]31'!C74</f>
        <v>0</v>
      </c>
      <c r="D72" s="16">
        <f>'[1]31'!D74</f>
        <v>0</v>
      </c>
      <c r="E72" s="16">
        <f>'[1]31'!E74</f>
        <v>0</v>
      </c>
      <c r="F72" s="15">
        <f t="shared" si="17"/>
        <v>285</v>
      </c>
      <c r="G72" s="15">
        <f>'[1]31'!H74</f>
        <v>285</v>
      </c>
      <c r="H72" s="16">
        <f>'[1]31'!I74</f>
        <v>0</v>
      </c>
      <c r="I72" s="16">
        <f>'[1]31'!J74</f>
        <v>0</v>
      </c>
      <c r="J72" s="16">
        <f>'[1]31'!K74</f>
        <v>0</v>
      </c>
      <c r="K72" s="15">
        <f t="shared" si="15"/>
        <v>285</v>
      </c>
      <c r="L72" s="18">
        <f>frq!C72</f>
        <v>1</v>
      </c>
      <c r="M72" s="16">
        <f t="shared" si="11"/>
        <v>285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285</v>
      </c>
      <c r="R72" s="17"/>
    </row>
    <row r="73" spans="1:19">
      <c r="A73" s="8" t="s">
        <v>115</v>
      </c>
      <c r="B73" s="15">
        <f>'[1]31'!B75</f>
        <v>285</v>
      </c>
      <c r="C73" s="16">
        <f>'[1]31'!C75</f>
        <v>0</v>
      </c>
      <c r="D73" s="16">
        <f>'[1]31'!D75</f>
        <v>0</v>
      </c>
      <c r="E73" s="16">
        <f>'[1]31'!E75</f>
        <v>0</v>
      </c>
      <c r="F73" s="15">
        <f t="shared" si="17"/>
        <v>285</v>
      </c>
      <c r="G73" s="15">
        <f>'[1]31'!H75</f>
        <v>285</v>
      </c>
      <c r="H73" s="16">
        <f>'[1]31'!I75</f>
        <v>0</v>
      </c>
      <c r="I73" s="16">
        <f>'[1]31'!J75</f>
        <v>0</v>
      </c>
      <c r="J73" s="16">
        <f>'[1]31'!K75</f>
        <v>0</v>
      </c>
      <c r="K73" s="15">
        <f t="shared" si="15"/>
        <v>285</v>
      </c>
      <c r="L73" s="18">
        <f>frq!C73</f>
        <v>1</v>
      </c>
      <c r="M73" s="16">
        <f t="shared" si="11"/>
        <v>285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285</v>
      </c>
      <c r="R73" s="17"/>
    </row>
    <row r="74" spans="1:19">
      <c r="A74" s="8" t="s">
        <v>116</v>
      </c>
      <c r="B74" s="15">
        <f>'[1]31'!B76</f>
        <v>285</v>
      </c>
      <c r="C74" s="16">
        <f>'[1]31'!C76</f>
        <v>0</v>
      </c>
      <c r="D74" s="16">
        <f>'[1]31'!D76</f>
        <v>0</v>
      </c>
      <c r="E74" s="16">
        <f>'[1]31'!E76</f>
        <v>0</v>
      </c>
      <c r="F74" s="15">
        <f t="shared" si="17"/>
        <v>285</v>
      </c>
      <c r="G74" s="15">
        <f>'[1]31'!H76</f>
        <v>285</v>
      </c>
      <c r="H74" s="16">
        <f>'[1]31'!I76</f>
        <v>0</v>
      </c>
      <c r="I74" s="16">
        <f>'[1]31'!J76</f>
        <v>0</v>
      </c>
      <c r="J74" s="16">
        <f>'[1]31'!K76</f>
        <v>0</v>
      </c>
      <c r="K74" s="15">
        <f t="shared" si="15"/>
        <v>285</v>
      </c>
      <c r="L74" s="18">
        <f>frq!C74</f>
        <v>1</v>
      </c>
      <c r="M74" s="16">
        <f t="shared" si="11"/>
        <v>285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285</v>
      </c>
      <c r="R74" s="17"/>
    </row>
    <row r="75" spans="1:19">
      <c r="A75" s="8" t="s">
        <v>117</v>
      </c>
      <c r="B75" s="15">
        <f>'[1]31'!B77</f>
        <v>285</v>
      </c>
      <c r="C75" s="16">
        <f>'[1]31'!C77</f>
        <v>0</v>
      </c>
      <c r="D75" s="16">
        <f>'[1]31'!D77</f>
        <v>0</v>
      </c>
      <c r="E75" s="16">
        <f>'[1]31'!E77</f>
        <v>0</v>
      </c>
      <c r="F75" s="15">
        <f t="shared" si="17"/>
        <v>285</v>
      </c>
      <c r="G75" s="15">
        <f>'[1]31'!H77</f>
        <v>285</v>
      </c>
      <c r="H75" s="16">
        <f>'[1]31'!I77</f>
        <v>0</v>
      </c>
      <c r="I75" s="16">
        <f>'[1]31'!J77</f>
        <v>0</v>
      </c>
      <c r="J75" s="16">
        <f>'[1]31'!K77</f>
        <v>0</v>
      </c>
      <c r="K75" s="15">
        <f t="shared" si="15"/>
        <v>285</v>
      </c>
      <c r="L75" s="18">
        <f>frq!C75</f>
        <v>1</v>
      </c>
      <c r="M75" s="16">
        <f t="shared" si="11"/>
        <v>285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285</v>
      </c>
      <c r="R75" s="17"/>
    </row>
    <row r="76" spans="1:19">
      <c r="A76" s="8" t="s">
        <v>118</v>
      </c>
      <c r="B76" s="15">
        <f>'[1]31'!B78</f>
        <v>285</v>
      </c>
      <c r="C76" s="16">
        <f>'[1]31'!C78</f>
        <v>0</v>
      </c>
      <c r="D76" s="16">
        <f>'[1]31'!D78</f>
        <v>0</v>
      </c>
      <c r="E76" s="16">
        <f>'[1]31'!E78</f>
        <v>0</v>
      </c>
      <c r="F76" s="15">
        <f t="shared" si="17"/>
        <v>285</v>
      </c>
      <c r="G76" s="15">
        <f>'[1]31'!H78</f>
        <v>285</v>
      </c>
      <c r="H76" s="16">
        <f>'[1]31'!I78</f>
        <v>0</v>
      </c>
      <c r="I76" s="16">
        <f>'[1]31'!J78</f>
        <v>0</v>
      </c>
      <c r="J76" s="16">
        <f>'[1]31'!K78</f>
        <v>0</v>
      </c>
      <c r="K76" s="15">
        <f t="shared" si="15"/>
        <v>285</v>
      </c>
      <c r="L76" s="18">
        <f>frq!C76</f>
        <v>1</v>
      </c>
      <c r="M76" s="16">
        <f t="shared" si="11"/>
        <v>285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285</v>
      </c>
      <c r="R76" s="17"/>
    </row>
    <row r="77" spans="1:19">
      <c r="A77" s="8" t="s">
        <v>119</v>
      </c>
      <c r="B77" s="15">
        <f>'[1]31'!B79</f>
        <v>285</v>
      </c>
      <c r="C77" s="16">
        <f>'[1]31'!C79</f>
        <v>0</v>
      </c>
      <c r="D77" s="16">
        <f>'[1]31'!D79</f>
        <v>0</v>
      </c>
      <c r="E77" s="16">
        <f>'[1]31'!E79</f>
        <v>0</v>
      </c>
      <c r="F77" s="15">
        <f t="shared" si="17"/>
        <v>285</v>
      </c>
      <c r="G77" s="15">
        <f>'[1]31'!H79</f>
        <v>285</v>
      </c>
      <c r="H77" s="16">
        <f>'[1]31'!I79</f>
        <v>0</v>
      </c>
      <c r="I77" s="16">
        <f>'[1]31'!J79</f>
        <v>0</v>
      </c>
      <c r="J77" s="16">
        <f>'[1]31'!K79</f>
        <v>0</v>
      </c>
      <c r="K77" s="15">
        <f t="shared" si="15"/>
        <v>285</v>
      </c>
      <c r="L77" s="18">
        <f>frq!C77</f>
        <v>1</v>
      </c>
      <c r="M77" s="16">
        <f t="shared" si="11"/>
        <v>285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285</v>
      </c>
      <c r="R77" s="17"/>
    </row>
    <row r="78" spans="1:19">
      <c r="A78" s="8" t="s">
        <v>120</v>
      </c>
      <c r="B78" s="15">
        <f>'[1]31'!B80</f>
        <v>285</v>
      </c>
      <c r="C78" s="16">
        <f>'[1]31'!C80</f>
        <v>0</v>
      </c>
      <c r="D78" s="16">
        <f>'[1]31'!D80</f>
        <v>0</v>
      </c>
      <c r="E78" s="16">
        <f>'[1]31'!E80</f>
        <v>0</v>
      </c>
      <c r="F78" s="15">
        <f t="shared" si="17"/>
        <v>285</v>
      </c>
      <c r="G78" s="15">
        <f>'[1]31'!H80</f>
        <v>285</v>
      </c>
      <c r="H78" s="16">
        <f>'[1]31'!I80</f>
        <v>0</v>
      </c>
      <c r="I78" s="16">
        <f>'[1]31'!J80</f>
        <v>0</v>
      </c>
      <c r="J78" s="16">
        <f>'[1]31'!K80</f>
        <v>0</v>
      </c>
      <c r="K78" s="15">
        <f t="shared" si="15"/>
        <v>285</v>
      </c>
      <c r="L78" s="18">
        <f>frq!C78</f>
        <v>1</v>
      </c>
      <c r="M78" s="16">
        <f t="shared" si="11"/>
        <v>285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285</v>
      </c>
      <c r="R78" s="17"/>
    </row>
    <row r="79" spans="1:19">
      <c r="A79" s="8" t="s">
        <v>121</v>
      </c>
      <c r="B79" s="15">
        <f>'[1]31'!B81</f>
        <v>285</v>
      </c>
      <c r="C79" s="16">
        <f>'[1]31'!C81</f>
        <v>0</v>
      </c>
      <c r="D79" s="16">
        <f>'[1]31'!D81</f>
        <v>0</v>
      </c>
      <c r="E79" s="16">
        <f>'[1]31'!E81</f>
        <v>0</v>
      </c>
      <c r="F79" s="15">
        <f t="shared" si="17"/>
        <v>285</v>
      </c>
      <c r="G79" s="15">
        <f>'[1]31'!H81</f>
        <v>285</v>
      </c>
      <c r="H79" s="16">
        <f>'[1]31'!I81</f>
        <v>0</v>
      </c>
      <c r="I79" s="16">
        <f>'[1]31'!J81</f>
        <v>0</v>
      </c>
      <c r="J79" s="16">
        <f>'[1]31'!K81</f>
        <v>0</v>
      </c>
      <c r="K79" s="15">
        <f t="shared" si="15"/>
        <v>285</v>
      </c>
      <c r="L79" s="18">
        <f>frq!C79</f>
        <v>1</v>
      </c>
      <c r="M79" s="16">
        <f t="shared" si="11"/>
        <v>285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285</v>
      </c>
      <c r="R79" s="17"/>
    </row>
    <row r="80" spans="1:19">
      <c r="A80" s="8" t="s">
        <v>122</v>
      </c>
      <c r="B80" s="15">
        <f>'[1]31'!B82</f>
        <v>285</v>
      </c>
      <c r="C80" s="16">
        <f>'[1]31'!C82</f>
        <v>0</v>
      </c>
      <c r="D80" s="16">
        <f>'[1]31'!D82</f>
        <v>0</v>
      </c>
      <c r="E80" s="16">
        <f>'[1]31'!E82</f>
        <v>0</v>
      </c>
      <c r="F80" s="15">
        <f t="shared" si="17"/>
        <v>285</v>
      </c>
      <c r="G80" s="15">
        <f>'[1]31'!H82</f>
        <v>285</v>
      </c>
      <c r="H80" s="16">
        <f>'[1]31'!I82</f>
        <v>0</v>
      </c>
      <c r="I80" s="16">
        <f>'[1]31'!J82</f>
        <v>0</v>
      </c>
      <c r="J80" s="16">
        <f>'[1]31'!K82</f>
        <v>0</v>
      </c>
      <c r="K80" s="15">
        <f t="shared" si="15"/>
        <v>285</v>
      </c>
      <c r="L80" s="18">
        <f>frq!C80</f>
        <v>1</v>
      </c>
      <c r="M80" s="16">
        <f t="shared" si="11"/>
        <v>285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285</v>
      </c>
      <c r="R80" s="17"/>
    </row>
    <row r="81" spans="1:18">
      <c r="A81" s="8" t="s">
        <v>123</v>
      </c>
      <c r="B81" s="15">
        <f>'[1]31'!B83</f>
        <v>285</v>
      </c>
      <c r="C81" s="16">
        <f>'[1]31'!C83</f>
        <v>0</v>
      </c>
      <c r="D81" s="16">
        <f>'[1]31'!D83</f>
        <v>0</v>
      </c>
      <c r="E81" s="16">
        <f>'[1]31'!E83</f>
        <v>0</v>
      </c>
      <c r="F81" s="15">
        <f t="shared" si="17"/>
        <v>285</v>
      </c>
      <c r="G81" s="15">
        <f>'[1]31'!H83</f>
        <v>285</v>
      </c>
      <c r="H81" s="16">
        <f>'[1]31'!I83</f>
        <v>0</v>
      </c>
      <c r="I81" s="16">
        <f>'[1]31'!J83</f>
        <v>0</v>
      </c>
      <c r="J81" s="16">
        <f>'[1]31'!K83</f>
        <v>0</v>
      </c>
      <c r="K81" s="15">
        <f t="shared" si="15"/>
        <v>285</v>
      </c>
      <c r="L81" s="18">
        <f>frq!C81</f>
        <v>1</v>
      </c>
      <c r="M81" s="16">
        <f t="shared" si="11"/>
        <v>285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285</v>
      </c>
      <c r="R81" s="17"/>
    </row>
    <row r="82" spans="1:18">
      <c r="A82" s="8" t="s">
        <v>124</v>
      </c>
      <c r="B82" s="15">
        <f>'[1]31'!B84</f>
        <v>285</v>
      </c>
      <c r="C82" s="16">
        <f>'[1]31'!C84</f>
        <v>0</v>
      </c>
      <c r="D82" s="16">
        <f>'[1]31'!D84</f>
        <v>0</v>
      </c>
      <c r="E82" s="16">
        <f>'[1]31'!E84</f>
        <v>0</v>
      </c>
      <c r="F82" s="15">
        <f t="shared" si="17"/>
        <v>285</v>
      </c>
      <c r="G82" s="15">
        <f>'[1]31'!H84</f>
        <v>285</v>
      </c>
      <c r="H82" s="16">
        <f>'[1]31'!I84</f>
        <v>0</v>
      </c>
      <c r="I82" s="16">
        <f>'[1]31'!J84</f>
        <v>0</v>
      </c>
      <c r="J82" s="16">
        <f>'[1]31'!K84</f>
        <v>0</v>
      </c>
      <c r="K82" s="15">
        <f t="shared" si="15"/>
        <v>285</v>
      </c>
      <c r="L82" s="18">
        <f>frq!C82</f>
        <v>1</v>
      </c>
      <c r="M82" s="16">
        <f t="shared" si="11"/>
        <v>285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285</v>
      </c>
      <c r="R82" s="17"/>
    </row>
    <row r="83" spans="1:18">
      <c r="A83" s="8" t="s">
        <v>125</v>
      </c>
      <c r="B83" s="15">
        <f>'[1]31'!B85</f>
        <v>290</v>
      </c>
      <c r="C83" s="16">
        <f>'[1]31'!C85</f>
        <v>0</v>
      </c>
      <c r="D83" s="16">
        <f>'[1]31'!D85</f>
        <v>0</v>
      </c>
      <c r="E83" s="16">
        <f>'[1]31'!E85</f>
        <v>0</v>
      </c>
      <c r="F83" s="15">
        <f t="shared" si="17"/>
        <v>290</v>
      </c>
      <c r="G83" s="15">
        <f>'[1]31'!H85</f>
        <v>290</v>
      </c>
      <c r="H83" s="16">
        <f>'[1]31'!I85</f>
        <v>0</v>
      </c>
      <c r="I83" s="16">
        <f>'[1]31'!J85</f>
        <v>0</v>
      </c>
      <c r="J83" s="16">
        <f>'[1]31'!K85</f>
        <v>0</v>
      </c>
      <c r="K83" s="15">
        <f t="shared" si="15"/>
        <v>290</v>
      </c>
      <c r="L83" s="18">
        <f>frq!C83</f>
        <v>1</v>
      </c>
      <c r="M83" s="16">
        <f t="shared" si="11"/>
        <v>290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290</v>
      </c>
      <c r="R83" s="17"/>
    </row>
    <row r="84" spans="1:18">
      <c r="A84" s="8" t="s">
        <v>126</v>
      </c>
      <c r="B84" s="15">
        <f>'[1]31'!B86</f>
        <v>290</v>
      </c>
      <c r="C84" s="16">
        <f>'[1]31'!C86</f>
        <v>0</v>
      </c>
      <c r="D84" s="16">
        <f>'[1]31'!D86</f>
        <v>0</v>
      </c>
      <c r="E84" s="16">
        <f>'[1]31'!E86</f>
        <v>0</v>
      </c>
      <c r="F84" s="15">
        <f t="shared" si="17"/>
        <v>290</v>
      </c>
      <c r="G84" s="15">
        <f>'[1]31'!H86</f>
        <v>290</v>
      </c>
      <c r="H84" s="16">
        <f>'[1]31'!I86</f>
        <v>0</v>
      </c>
      <c r="I84" s="16">
        <f>'[1]31'!J86</f>
        <v>0</v>
      </c>
      <c r="J84" s="16">
        <f>'[1]31'!K86</f>
        <v>0</v>
      </c>
      <c r="K84" s="15">
        <f t="shared" si="15"/>
        <v>290</v>
      </c>
      <c r="L84" s="18">
        <f>frq!C84</f>
        <v>1</v>
      </c>
      <c r="M84" s="16">
        <f t="shared" si="11"/>
        <v>290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290</v>
      </c>
      <c r="R84" s="17"/>
    </row>
    <row r="85" spans="1:18">
      <c r="A85" s="8" t="s">
        <v>127</v>
      </c>
      <c r="B85" s="15">
        <f>'[1]31'!B87</f>
        <v>290</v>
      </c>
      <c r="C85" s="16">
        <f>'[1]31'!C87</f>
        <v>0</v>
      </c>
      <c r="D85" s="16">
        <f>'[1]31'!D87</f>
        <v>0</v>
      </c>
      <c r="E85" s="16">
        <f>'[1]31'!E87</f>
        <v>0</v>
      </c>
      <c r="F85" s="15">
        <f t="shared" si="17"/>
        <v>290</v>
      </c>
      <c r="G85" s="15">
        <f>'[1]31'!H87</f>
        <v>290</v>
      </c>
      <c r="H85" s="16">
        <f>'[1]31'!I87</f>
        <v>0</v>
      </c>
      <c r="I85" s="16">
        <f>'[1]31'!J87</f>
        <v>0</v>
      </c>
      <c r="J85" s="16">
        <f>'[1]31'!K87</f>
        <v>0</v>
      </c>
      <c r="K85" s="15">
        <f t="shared" si="15"/>
        <v>290</v>
      </c>
      <c r="L85" s="18">
        <f>frq!C85</f>
        <v>1</v>
      </c>
      <c r="M85" s="16">
        <f t="shared" si="11"/>
        <v>290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290</v>
      </c>
      <c r="R85" s="17"/>
    </row>
    <row r="86" spans="1:18">
      <c r="A86" s="8" t="s">
        <v>128</v>
      </c>
      <c r="B86" s="15">
        <f>'[1]31'!B88</f>
        <v>290</v>
      </c>
      <c r="C86" s="16">
        <f>'[1]31'!C88</f>
        <v>0</v>
      </c>
      <c r="D86" s="16">
        <f>'[1]31'!D88</f>
        <v>0</v>
      </c>
      <c r="E86" s="16">
        <f>'[1]31'!E88</f>
        <v>0</v>
      </c>
      <c r="F86" s="15">
        <f t="shared" si="17"/>
        <v>290</v>
      </c>
      <c r="G86" s="15">
        <f>'[1]31'!H88</f>
        <v>290</v>
      </c>
      <c r="H86" s="16">
        <f>'[1]31'!I88</f>
        <v>0</v>
      </c>
      <c r="I86" s="16">
        <f>'[1]31'!J88</f>
        <v>0</v>
      </c>
      <c r="J86" s="16">
        <f>'[1]31'!K88</f>
        <v>0</v>
      </c>
      <c r="K86" s="15">
        <f t="shared" si="15"/>
        <v>290</v>
      </c>
      <c r="L86" s="18">
        <f>frq!C86</f>
        <v>1</v>
      </c>
      <c r="M86" s="16">
        <f t="shared" si="11"/>
        <v>290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290</v>
      </c>
      <c r="R86" s="17"/>
    </row>
    <row r="87" spans="1:18">
      <c r="A87" s="8" t="s">
        <v>129</v>
      </c>
      <c r="B87" s="15">
        <f>'[1]31'!B89</f>
        <v>290</v>
      </c>
      <c r="C87" s="16">
        <f>'[1]31'!C89</f>
        <v>0</v>
      </c>
      <c r="D87" s="16">
        <f>'[1]31'!D89</f>
        <v>0</v>
      </c>
      <c r="E87" s="16">
        <f>'[1]31'!E89</f>
        <v>0</v>
      </c>
      <c r="F87" s="15">
        <f t="shared" si="17"/>
        <v>290</v>
      </c>
      <c r="G87" s="15">
        <f>'[1]31'!H89</f>
        <v>290</v>
      </c>
      <c r="H87" s="16">
        <f>'[1]31'!I89</f>
        <v>0</v>
      </c>
      <c r="I87" s="16">
        <f>'[1]31'!J89</f>
        <v>0</v>
      </c>
      <c r="J87" s="16">
        <f>'[1]31'!K89</f>
        <v>0</v>
      </c>
      <c r="K87" s="15">
        <f t="shared" si="15"/>
        <v>290</v>
      </c>
      <c r="L87" s="18">
        <f>frq!C87</f>
        <v>1</v>
      </c>
      <c r="M87" s="16">
        <f t="shared" si="11"/>
        <v>290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290</v>
      </c>
      <c r="R87" s="17"/>
    </row>
    <row r="88" spans="1:18">
      <c r="A88" s="8" t="s">
        <v>130</v>
      </c>
      <c r="B88" s="15">
        <f>'[1]31'!B90</f>
        <v>290</v>
      </c>
      <c r="C88" s="16">
        <f>'[1]31'!C90</f>
        <v>0</v>
      </c>
      <c r="D88" s="16">
        <f>'[1]31'!D90</f>
        <v>0</v>
      </c>
      <c r="E88" s="16">
        <f>'[1]31'!E90</f>
        <v>0</v>
      </c>
      <c r="F88" s="15">
        <f t="shared" si="17"/>
        <v>290</v>
      </c>
      <c r="G88" s="15">
        <f>'[1]31'!H90</f>
        <v>290</v>
      </c>
      <c r="H88" s="16">
        <f>'[1]31'!I90</f>
        <v>0</v>
      </c>
      <c r="I88" s="16">
        <f>'[1]31'!J90</f>
        <v>0</v>
      </c>
      <c r="J88" s="16">
        <f>'[1]31'!K90</f>
        <v>0</v>
      </c>
      <c r="K88" s="15">
        <f t="shared" si="15"/>
        <v>290</v>
      </c>
      <c r="L88" s="18">
        <f>frq!C88</f>
        <v>1</v>
      </c>
      <c r="M88" s="16">
        <f t="shared" si="11"/>
        <v>290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290</v>
      </c>
      <c r="R88" s="17"/>
    </row>
    <row r="89" spans="1:18">
      <c r="A89" s="8" t="s">
        <v>131</v>
      </c>
      <c r="B89" s="15">
        <f>'[1]31'!B91</f>
        <v>290</v>
      </c>
      <c r="C89" s="16">
        <f>'[1]31'!C91</f>
        <v>0</v>
      </c>
      <c r="D89" s="16">
        <f>'[1]31'!D91</f>
        <v>0</v>
      </c>
      <c r="E89" s="16">
        <f>'[1]31'!E91</f>
        <v>0</v>
      </c>
      <c r="F89" s="15">
        <f t="shared" si="17"/>
        <v>290</v>
      </c>
      <c r="G89" s="15">
        <f>'[1]31'!H91</f>
        <v>290</v>
      </c>
      <c r="H89" s="16">
        <f>'[1]31'!I91</f>
        <v>0</v>
      </c>
      <c r="I89" s="16">
        <f>'[1]31'!J91</f>
        <v>0</v>
      </c>
      <c r="J89" s="16">
        <f>'[1]31'!K91</f>
        <v>0</v>
      </c>
      <c r="K89" s="15">
        <f t="shared" si="15"/>
        <v>290</v>
      </c>
      <c r="L89" s="18">
        <f>frq!C89</f>
        <v>1</v>
      </c>
      <c r="M89" s="16">
        <f t="shared" si="11"/>
        <v>290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290</v>
      </c>
      <c r="R89" s="17"/>
    </row>
    <row r="90" spans="1:18">
      <c r="A90" s="8" t="s">
        <v>132</v>
      </c>
      <c r="B90" s="15">
        <f>'[1]31'!B92</f>
        <v>290</v>
      </c>
      <c r="C90" s="16">
        <f>'[1]31'!C92</f>
        <v>0</v>
      </c>
      <c r="D90" s="16">
        <f>'[1]31'!D92</f>
        <v>0</v>
      </c>
      <c r="E90" s="16">
        <f>'[1]31'!E92</f>
        <v>0</v>
      </c>
      <c r="F90" s="15">
        <f t="shared" si="17"/>
        <v>290</v>
      </c>
      <c r="G90" s="15">
        <f>'[1]31'!H92</f>
        <v>290</v>
      </c>
      <c r="H90" s="16">
        <f>'[1]31'!I92</f>
        <v>0</v>
      </c>
      <c r="I90" s="16">
        <f>'[1]31'!J92</f>
        <v>0</v>
      </c>
      <c r="J90" s="16">
        <f>'[1]31'!K92</f>
        <v>0</v>
      </c>
      <c r="K90" s="15">
        <f t="shared" si="15"/>
        <v>290</v>
      </c>
      <c r="L90" s="18">
        <f>frq!C90</f>
        <v>1</v>
      </c>
      <c r="M90" s="16">
        <f t="shared" si="11"/>
        <v>290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290</v>
      </c>
      <c r="R90" s="17"/>
    </row>
    <row r="91" spans="1:18">
      <c r="A91" s="8" t="s">
        <v>133</v>
      </c>
      <c r="B91" s="15">
        <f>'[1]31'!B93</f>
        <v>290</v>
      </c>
      <c r="C91" s="16">
        <f>'[1]31'!C93</f>
        <v>0</v>
      </c>
      <c r="D91" s="16">
        <f>'[1]31'!D93</f>
        <v>0</v>
      </c>
      <c r="E91" s="16">
        <f>'[1]31'!E93</f>
        <v>0</v>
      </c>
      <c r="F91" s="15">
        <f t="shared" si="17"/>
        <v>290</v>
      </c>
      <c r="G91" s="15">
        <f>'[1]31'!H93</f>
        <v>290</v>
      </c>
      <c r="H91" s="16">
        <f>'[1]31'!I93</f>
        <v>0</v>
      </c>
      <c r="I91" s="16">
        <f>'[1]31'!J93</f>
        <v>0</v>
      </c>
      <c r="J91" s="16">
        <f>'[1]31'!K93</f>
        <v>0</v>
      </c>
      <c r="K91" s="15">
        <f t="shared" si="15"/>
        <v>290</v>
      </c>
      <c r="L91" s="18">
        <f>frq!C91</f>
        <v>1</v>
      </c>
      <c r="M91" s="16">
        <f t="shared" si="11"/>
        <v>290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290</v>
      </c>
      <c r="R91" s="17"/>
    </row>
    <row r="92" spans="1:18">
      <c r="A92" s="8" t="s">
        <v>134</v>
      </c>
      <c r="B92" s="15">
        <f>'[1]31'!B94</f>
        <v>290</v>
      </c>
      <c r="C92" s="16">
        <f>'[1]31'!C94</f>
        <v>0</v>
      </c>
      <c r="D92" s="16">
        <f>'[1]31'!D94</f>
        <v>0</v>
      </c>
      <c r="E92" s="16">
        <f>'[1]31'!E94</f>
        <v>0</v>
      </c>
      <c r="F92" s="15">
        <f t="shared" si="17"/>
        <v>290</v>
      </c>
      <c r="G92" s="15">
        <f>'[1]31'!H94</f>
        <v>290</v>
      </c>
      <c r="H92" s="16">
        <f>'[1]31'!I94</f>
        <v>0</v>
      </c>
      <c r="I92" s="16">
        <f>'[1]31'!J94</f>
        <v>0</v>
      </c>
      <c r="J92" s="16">
        <f>'[1]31'!K94</f>
        <v>0</v>
      </c>
      <c r="K92" s="15">
        <f t="shared" si="15"/>
        <v>290</v>
      </c>
      <c r="L92" s="18">
        <f>frq!C92</f>
        <v>1</v>
      </c>
      <c r="M92" s="16">
        <f t="shared" si="11"/>
        <v>290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290</v>
      </c>
      <c r="R92" s="17"/>
    </row>
    <row r="93" spans="1:18">
      <c r="A93" s="8" t="s">
        <v>135</v>
      </c>
      <c r="B93" s="15">
        <f>'[1]31'!B95</f>
        <v>290</v>
      </c>
      <c r="C93" s="16">
        <f>'[1]31'!C95</f>
        <v>0</v>
      </c>
      <c r="D93" s="16">
        <f>'[1]31'!D95</f>
        <v>0</v>
      </c>
      <c r="E93" s="16">
        <f>'[1]31'!E95</f>
        <v>0</v>
      </c>
      <c r="F93" s="15">
        <f t="shared" si="17"/>
        <v>290</v>
      </c>
      <c r="G93" s="15">
        <f>'[1]31'!H95</f>
        <v>290</v>
      </c>
      <c r="H93" s="16">
        <f>'[1]31'!I95</f>
        <v>0</v>
      </c>
      <c r="I93" s="16">
        <f>'[1]31'!J95</f>
        <v>0</v>
      </c>
      <c r="J93" s="16">
        <f>'[1]31'!K95</f>
        <v>0</v>
      </c>
      <c r="K93" s="15">
        <f t="shared" si="15"/>
        <v>290</v>
      </c>
      <c r="L93" s="18">
        <f>frq!C93</f>
        <v>1</v>
      </c>
      <c r="M93" s="16">
        <f t="shared" si="11"/>
        <v>290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290</v>
      </c>
      <c r="R93" s="17"/>
    </row>
    <row r="94" spans="1:18">
      <c r="A94" s="8" t="s">
        <v>136</v>
      </c>
      <c r="B94" s="15">
        <f>'[1]31'!B96</f>
        <v>290</v>
      </c>
      <c r="C94" s="16">
        <f>'[1]31'!C96</f>
        <v>0</v>
      </c>
      <c r="D94" s="16">
        <f>'[1]31'!D96</f>
        <v>0</v>
      </c>
      <c r="E94" s="16">
        <f>'[1]31'!E96</f>
        <v>0</v>
      </c>
      <c r="F94" s="15">
        <f t="shared" si="17"/>
        <v>290</v>
      </c>
      <c r="G94" s="15">
        <f>'[1]31'!H96</f>
        <v>290</v>
      </c>
      <c r="H94" s="16">
        <f>'[1]31'!I96</f>
        <v>0</v>
      </c>
      <c r="I94" s="16">
        <f>'[1]31'!J96</f>
        <v>0</v>
      </c>
      <c r="J94" s="16">
        <f>'[1]31'!K96</f>
        <v>0</v>
      </c>
      <c r="K94" s="15">
        <f t="shared" si="15"/>
        <v>290</v>
      </c>
      <c r="L94" s="18">
        <f>frq!C94</f>
        <v>1</v>
      </c>
      <c r="M94" s="16">
        <f t="shared" si="11"/>
        <v>290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290</v>
      </c>
      <c r="R94" s="17"/>
    </row>
    <row r="95" spans="1:18">
      <c r="A95" s="8" t="s">
        <v>137</v>
      </c>
      <c r="B95" s="15">
        <f>'[1]31'!B97</f>
        <v>290</v>
      </c>
      <c r="C95" s="16">
        <f>'[1]31'!C97</f>
        <v>0</v>
      </c>
      <c r="D95" s="16">
        <f>'[1]31'!D97</f>
        <v>0</v>
      </c>
      <c r="E95" s="16">
        <f>'[1]31'!E97</f>
        <v>0</v>
      </c>
      <c r="F95" s="15">
        <f t="shared" si="17"/>
        <v>290</v>
      </c>
      <c r="G95" s="15">
        <f>'[1]31'!H97</f>
        <v>290</v>
      </c>
      <c r="H95" s="16">
        <f>'[1]31'!I97</f>
        <v>0</v>
      </c>
      <c r="I95" s="16">
        <f>'[1]31'!J97</f>
        <v>0</v>
      </c>
      <c r="J95" s="16">
        <f>'[1]31'!K97</f>
        <v>0</v>
      </c>
      <c r="K95" s="15">
        <f t="shared" si="15"/>
        <v>290</v>
      </c>
      <c r="L95" s="18">
        <f>frq!C95</f>
        <v>1</v>
      </c>
      <c r="M95" s="16">
        <f t="shared" si="11"/>
        <v>290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290</v>
      </c>
      <c r="R95" s="17"/>
    </row>
    <row r="96" spans="1:18">
      <c r="A96" s="8" t="s">
        <v>138</v>
      </c>
      <c r="B96" s="15">
        <f>'[1]31'!B98</f>
        <v>290</v>
      </c>
      <c r="C96" s="16">
        <f>'[1]31'!C98</f>
        <v>0</v>
      </c>
      <c r="D96" s="16">
        <f>'[1]31'!D98</f>
        <v>0</v>
      </c>
      <c r="E96" s="16">
        <f>'[1]31'!E98</f>
        <v>0</v>
      </c>
      <c r="F96" s="15">
        <f t="shared" si="17"/>
        <v>290</v>
      </c>
      <c r="G96" s="15">
        <f>'[1]31'!H98</f>
        <v>290</v>
      </c>
      <c r="H96" s="16">
        <f>'[1]31'!I98</f>
        <v>0</v>
      </c>
      <c r="I96" s="16">
        <f>'[1]31'!J98</f>
        <v>0</v>
      </c>
      <c r="J96" s="16">
        <f>'[1]31'!K98</f>
        <v>0</v>
      </c>
      <c r="K96" s="15">
        <f t="shared" si="15"/>
        <v>290</v>
      </c>
      <c r="L96" s="18">
        <f>frq!C96</f>
        <v>1</v>
      </c>
      <c r="M96" s="16">
        <f t="shared" si="11"/>
        <v>290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290</v>
      </c>
      <c r="R96" s="17"/>
    </row>
    <row r="97" spans="1:18">
      <c r="A97" s="8" t="s">
        <v>139</v>
      </c>
      <c r="B97" s="15">
        <f>'[1]31'!B99</f>
        <v>290</v>
      </c>
      <c r="C97" s="16">
        <f>'[1]31'!C99</f>
        <v>0</v>
      </c>
      <c r="D97" s="16">
        <f>'[1]31'!D99</f>
        <v>0</v>
      </c>
      <c r="E97" s="16">
        <f>'[1]31'!E99</f>
        <v>0</v>
      </c>
      <c r="F97" s="15">
        <f t="shared" si="17"/>
        <v>290</v>
      </c>
      <c r="G97" s="15">
        <f>'[1]31'!H99</f>
        <v>290</v>
      </c>
      <c r="H97" s="16">
        <f>'[1]31'!I99</f>
        <v>0</v>
      </c>
      <c r="I97" s="16">
        <f>'[1]31'!J99</f>
        <v>0</v>
      </c>
      <c r="J97" s="16">
        <f>'[1]31'!K99</f>
        <v>0</v>
      </c>
      <c r="K97" s="15">
        <f t="shared" si="15"/>
        <v>290</v>
      </c>
      <c r="L97" s="18">
        <f>frq!C97</f>
        <v>1</v>
      </c>
      <c r="M97" s="16">
        <f t="shared" si="11"/>
        <v>290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290</v>
      </c>
      <c r="R97" s="17"/>
    </row>
    <row r="98" spans="1:18">
      <c r="A98" s="8" t="s">
        <v>140</v>
      </c>
      <c r="B98" s="15">
        <f>'[1]31'!B100</f>
        <v>290</v>
      </c>
      <c r="C98" s="16">
        <f>'[1]31'!C100</f>
        <v>0</v>
      </c>
      <c r="D98" s="16">
        <f>'[1]31'!D100</f>
        <v>0</v>
      </c>
      <c r="E98" s="16">
        <f>'[1]31'!E100</f>
        <v>0</v>
      </c>
      <c r="F98" s="15">
        <f t="shared" si="17"/>
        <v>290</v>
      </c>
      <c r="G98" s="15">
        <f>'[1]31'!H100</f>
        <v>290</v>
      </c>
      <c r="H98" s="16">
        <f>'[1]31'!I100</f>
        <v>0</v>
      </c>
      <c r="I98" s="16">
        <f>'[1]31'!J100</f>
        <v>0</v>
      </c>
      <c r="J98" s="16">
        <f>'[1]31'!K100</f>
        <v>0</v>
      </c>
      <c r="K98" s="15">
        <f t="shared" si="15"/>
        <v>290</v>
      </c>
      <c r="L98" s="18">
        <f>frq!C98</f>
        <v>1</v>
      </c>
      <c r="M98" s="16">
        <f t="shared" si="11"/>
        <v>290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290</v>
      </c>
      <c r="R98" s="17"/>
    </row>
    <row r="99" spans="1:18">
      <c r="A99" s="8" t="s">
        <v>171</v>
      </c>
      <c r="B99" s="15">
        <f t="shared" ref="B99:R99" si="18">SUM(B3:B98)/4000</f>
        <v>6.9137500000000003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6.9137500000000003</v>
      </c>
      <c r="G99" s="15">
        <f t="shared" si="18"/>
        <v>6.9137500000000003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6.9137500000000003</v>
      </c>
      <c r="L99" s="15">
        <f t="shared" si="18"/>
        <v>2.4E-2</v>
      </c>
      <c r="M99" s="15">
        <f t="shared" si="18"/>
        <v>6.9137500000000003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6.9137500000000003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45443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534</v>
      </c>
    </row>
    <row r="3" spans="1:19">
      <c r="A3" s="8" t="s">
        <v>45</v>
      </c>
      <c r="B3" s="199">
        <f>'[2]31'!B5</f>
        <v>75</v>
      </c>
      <c r="C3" s="200">
        <f>'[2]31'!C5</f>
        <v>0</v>
      </c>
      <c r="D3" s="200">
        <f>'[2]31'!D5</f>
        <v>0</v>
      </c>
      <c r="E3" s="200">
        <f>'[2]31'!E5</f>
        <v>0</v>
      </c>
      <c r="F3" s="15">
        <f>SUM(B3:E3)</f>
        <v>75</v>
      </c>
      <c r="G3" s="199">
        <f>'[2]31'!H5</f>
        <v>35</v>
      </c>
      <c r="H3" s="200">
        <f>'[2]31'!I5</f>
        <v>0</v>
      </c>
      <c r="I3" s="200">
        <f>'[2]31'!J5</f>
        <v>0</v>
      </c>
      <c r="J3" s="200">
        <f>'[2]31'!K5</f>
        <v>0</v>
      </c>
      <c r="K3" s="15">
        <f>SUM(G3:J3)</f>
        <v>35</v>
      </c>
      <c r="L3" s="18">
        <f>frq!C3</f>
        <v>1</v>
      </c>
      <c r="M3" s="124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  <c r="S3" s="18"/>
    </row>
    <row r="4" spans="1:19">
      <c r="A4" s="8" t="s">
        <v>46</v>
      </c>
      <c r="B4" s="199">
        <f>'[2]31'!B6</f>
        <v>75</v>
      </c>
      <c r="C4" s="200">
        <f>'[2]31'!C6</f>
        <v>0</v>
      </c>
      <c r="D4" s="200">
        <f>'[2]31'!D6</f>
        <v>0</v>
      </c>
      <c r="E4" s="200">
        <f>'[2]31'!E6</f>
        <v>0</v>
      </c>
      <c r="F4" s="15">
        <f>SUM(B4:E4)</f>
        <v>75</v>
      </c>
      <c r="G4" s="199">
        <f>'[2]31'!H6</f>
        <v>35</v>
      </c>
      <c r="H4" s="200">
        <f>'[2]31'!I6</f>
        <v>0</v>
      </c>
      <c r="I4" s="200">
        <f>'[2]31'!J6</f>
        <v>0</v>
      </c>
      <c r="J4" s="200">
        <f>'[2]31'!K6</f>
        <v>0</v>
      </c>
      <c r="K4" s="15">
        <f t="shared" ref="K4:K67" si="3">SUM(G4:J4)</f>
        <v>35</v>
      </c>
      <c r="L4" s="18">
        <f>frq!C4</f>
        <v>1</v>
      </c>
      <c r="M4" s="124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  <c r="S4" s="18"/>
    </row>
    <row r="5" spans="1:19">
      <c r="A5" s="8" t="s">
        <v>47</v>
      </c>
      <c r="B5" s="199">
        <f>'[2]31'!B7</f>
        <v>75</v>
      </c>
      <c r="C5" s="200">
        <f>'[2]31'!C7</f>
        <v>0</v>
      </c>
      <c r="D5" s="200">
        <f>'[2]31'!D7</f>
        <v>0</v>
      </c>
      <c r="E5" s="200">
        <f>'[2]31'!E7</f>
        <v>0</v>
      </c>
      <c r="F5" s="15">
        <f t="shared" ref="F5:F68" si="6">SUM(B5:E5)</f>
        <v>75</v>
      </c>
      <c r="G5" s="199">
        <f>'[2]31'!H7</f>
        <v>35</v>
      </c>
      <c r="H5" s="200">
        <f>'[2]31'!I7</f>
        <v>0</v>
      </c>
      <c r="I5" s="200">
        <f>'[2]31'!J7</f>
        <v>0</v>
      </c>
      <c r="J5" s="200">
        <f>'[2]31'!K7</f>
        <v>0</v>
      </c>
      <c r="K5" s="15">
        <f t="shared" si="3"/>
        <v>35</v>
      </c>
      <c r="L5" s="18">
        <f>frq!C5</f>
        <v>1</v>
      </c>
      <c r="M5" s="124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  <c r="S5" s="18"/>
    </row>
    <row r="6" spans="1:19">
      <c r="A6" s="8" t="s">
        <v>48</v>
      </c>
      <c r="B6" s="199">
        <f>'[2]31'!B8</f>
        <v>75</v>
      </c>
      <c r="C6" s="200">
        <f>'[2]31'!C8</f>
        <v>0</v>
      </c>
      <c r="D6" s="200">
        <f>'[2]31'!D8</f>
        <v>0</v>
      </c>
      <c r="E6" s="200">
        <f>'[2]31'!E8</f>
        <v>0</v>
      </c>
      <c r="F6" s="15">
        <f t="shared" si="6"/>
        <v>75</v>
      </c>
      <c r="G6" s="199">
        <f>'[2]31'!H8</f>
        <v>35</v>
      </c>
      <c r="H6" s="200">
        <f>'[2]31'!I8</f>
        <v>0</v>
      </c>
      <c r="I6" s="200">
        <f>'[2]31'!J8</f>
        <v>0</v>
      </c>
      <c r="J6" s="200">
        <f>'[2]31'!K8</f>
        <v>0</v>
      </c>
      <c r="K6" s="15">
        <f t="shared" si="3"/>
        <v>35</v>
      </c>
      <c r="L6" s="18">
        <f>frq!C6</f>
        <v>1</v>
      </c>
      <c r="M6" s="124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  <c r="S6" s="18"/>
    </row>
    <row r="7" spans="1:19">
      <c r="A7" s="8" t="s">
        <v>49</v>
      </c>
      <c r="B7" s="199">
        <f>'[2]31'!B9</f>
        <v>75</v>
      </c>
      <c r="C7" s="200">
        <f>'[2]31'!C9</f>
        <v>0</v>
      </c>
      <c r="D7" s="200">
        <f>'[2]31'!D9</f>
        <v>0</v>
      </c>
      <c r="E7" s="200">
        <f>'[2]31'!E9</f>
        <v>0</v>
      </c>
      <c r="F7" s="15">
        <f t="shared" si="6"/>
        <v>75</v>
      </c>
      <c r="G7" s="199">
        <f>'[2]31'!H9</f>
        <v>35</v>
      </c>
      <c r="H7" s="200">
        <f>'[2]31'!I9</f>
        <v>0</v>
      </c>
      <c r="I7" s="200">
        <f>'[2]31'!J9</f>
        <v>0</v>
      </c>
      <c r="J7" s="200">
        <f>'[2]31'!K9</f>
        <v>0</v>
      </c>
      <c r="K7" s="15">
        <f t="shared" si="3"/>
        <v>35</v>
      </c>
      <c r="L7" s="18">
        <f>frq!C7</f>
        <v>1</v>
      </c>
      <c r="M7" s="124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  <c r="S7" s="18"/>
    </row>
    <row r="8" spans="1:19">
      <c r="A8" s="8" t="s">
        <v>50</v>
      </c>
      <c r="B8" s="199">
        <f>'[2]31'!B10</f>
        <v>75</v>
      </c>
      <c r="C8" s="200">
        <f>'[2]31'!C10</f>
        <v>0</v>
      </c>
      <c r="D8" s="200">
        <f>'[2]31'!D10</f>
        <v>0</v>
      </c>
      <c r="E8" s="200">
        <f>'[2]31'!E10</f>
        <v>0</v>
      </c>
      <c r="F8" s="15">
        <f t="shared" si="6"/>
        <v>75</v>
      </c>
      <c r="G8" s="199">
        <f>'[2]31'!H10</f>
        <v>35</v>
      </c>
      <c r="H8" s="200">
        <f>'[2]31'!I10</f>
        <v>0</v>
      </c>
      <c r="I8" s="200">
        <f>'[2]31'!J10</f>
        <v>0</v>
      </c>
      <c r="J8" s="200">
        <f>'[2]31'!K10</f>
        <v>0</v>
      </c>
      <c r="K8" s="15">
        <f t="shared" si="3"/>
        <v>35</v>
      </c>
      <c r="L8" s="18">
        <f>frq!C8</f>
        <v>1</v>
      </c>
      <c r="M8" s="124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  <c r="S8" s="18"/>
    </row>
    <row r="9" spans="1:19">
      <c r="A9" s="8" t="s">
        <v>51</v>
      </c>
      <c r="B9" s="199">
        <f>'[2]31'!B11</f>
        <v>75</v>
      </c>
      <c r="C9" s="200">
        <f>'[2]31'!C11</f>
        <v>0</v>
      </c>
      <c r="D9" s="200">
        <f>'[2]31'!D11</f>
        <v>0</v>
      </c>
      <c r="E9" s="200">
        <f>'[2]31'!E11</f>
        <v>0</v>
      </c>
      <c r="F9" s="15">
        <f t="shared" si="6"/>
        <v>75</v>
      </c>
      <c r="G9" s="199">
        <f>'[2]31'!H11</f>
        <v>35</v>
      </c>
      <c r="H9" s="200">
        <f>'[2]31'!I11</f>
        <v>0</v>
      </c>
      <c r="I9" s="200">
        <f>'[2]31'!J11</f>
        <v>0</v>
      </c>
      <c r="J9" s="200">
        <f>'[2]31'!K11</f>
        <v>0</v>
      </c>
      <c r="K9" s="15">
        <f t="shared" si="3"/>
        <v>35</v>
      </c>
      <c r="L9" s="18">
        <f>frq!C9</f>
        <v>1</v>
      </c>
      <c r="M9" s="124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  <c r="S9" s="18"/>
    </row>
    <row r="10" spans="1:19">
      <c r="A10" s="8" t="s">
        <v>52</v>
      </c>
      <c r="B10" s="199">
        <f>'[2]31'!B12</f>
        <v>75</v>
      </c>
      <c r="C10" s="200">
        <f>'[2]31'!C12</f>
        <v>0</v>
      </c>
      <c r="D10" s="200">
        <f>'[2]31'!D12</f>
        <v>0</v>
      </c>
      <c r="E10" s="200">
        <f>'[2]31'!E12</f>
        <v>0</v>
      </c>
      <c r="F10" s="15">
        <f t="shared" si="6"/>
        <v>75</v>
      </c>
      <c r="G10" s="199">
        <f>'[2]31'!H12</f>
        <v>35</v>
      </c>
      <c r="H10" s="200">
        <f>'[2]31'!I12</f>
        <v>0</v>
      </c>
      <c r="I10" s="200">
        <f>'[2]31'!J12</f>
        <v>0</v>
      </c>
      <c r="J10" s="200">
        <f>'[2]31'!K12</f>
        <v>0</v>
      </c>
      <c r="K10" s="15">
        <f t="shared" si="3"/>
        <v>35</v>
      </c>
      <c r="L10" s="18">
        <f>frq!C10</f>
        <v>1</v>
      </c>
      <c r="M10" s="124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  <c r="S10" s="18"/>
    </row>
    <row r="11" spans="1:19">
      <c r="A11" s="8" t="s">
        <v>53</v>
      </c>
      <c r="B11" s="199">
        <f>'[2]31'!B13</f>
        <v>75</v>
      </c>
      <c r="C11" s="200">
        <f>'[2]31'!C13</f>
        <v>0</v>
      </c>
      <c r="D11" s="200">
        <f>'[2]31'!D13</f>
        <v>0</v>
      </c>
      <c r="E11" s="200">
        <f>'[2]31'!E13</f>
        <v>0</v>
      </c>
      <c r="F11" s="15">
        <f t="shared" si="6"/>
        <v>75</v>
      </c>
      <c r="G11" s="199">
        <f>'[2]31'!H13</f>
        <v>35</v>
      </c>
      <c r="H11" s="200">
        <f>'[2]31'!I13</f>
        <v>0</v>
      </c>
      <c r="I11" s="200">
        <f>'[2]31'!J13</f>
        <v>0</v>
      </c>
      <c r="J11" s="200">
        <f>'[2]31'!K13</f>
        <v>0</v>
      </c>
      <c r="K11" s="15">
        <f t="shared" si="3"/>
        <v>35</v>
      </c>
      <c r="L11" s="18">
        <f>frq!C11</f>
        <v>1</v>
      </c>
      <c r="M11" s="124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  <c r="S11" s="18"/>
    </row>
    <row r="12" spans="1:19">
      <c r="A12" s="8" t="s">
        <v>54</v>
      </c>
      <c r="B12" s="199">
        <f>'[2]31'!B14</f>
        <v>75</v>
      </c>
      <c r="C12" s="200">
        <f>'[2]31'!C14</f>
        <v>0</v>
      </c>
      <c r="D12" s="200">
        <f>'[2]31'!D14</f>
        <v>0</v>
      </c>
      <c r="E12" s="200">
        <f>'[2]31'!E14</f>
        <v>0</v>
      </c>
      <c r="F12" s="15">
        <f t="shared" si="6"/>
        <v>75</v>
      </c>
      <c r="G12" s="199">
        <f>'[2]31'!H14</f>
        <v>35</v>
      </c>
      <c r="H12" s="200">
        <f>'[2]31'!I14</f>
        <v>0</v>
      </c>
      <c r="I12" s="200">
        <f>'[2]31'!J14</f>
        <v>0</v>
      </c>
      <c r="J12" s="200">
        <f>'[2]31'!K14</f>
        <v>0</v>
      </c>
      <c r="K12" s="15">
        <f t="shared" si="3"/>
        <v>35</v>
      </c>
      <c r="L12" s="18">
        <f>frq!C12</f>
        <v>1</v>
      </c>
      <c r="M12" s="124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  <c r="S12" s="18"/>
    </row>
    <row r="13" spans="1:19">
      <c r="A13" s="8" t="s">
        <v>55</v>
      </c>
      <c r="B13" s="199">
        <f>'[2]31'!B15</f>
        <v>75</v>
      </c>
      <c r="C13" s="200">
        <f>'[2]31'!C15</f>
        <v>0</v>
      </c>
      <c r="D13" s="200">
        <f>'[2]31'!D15</f>
        <v>0</v>
      </c>
      <c r="E13" s="200">
        <f>'[2]31'!E15</f>
        <v>0</v>
      </c>
      <c r="F13" s="15">
        <f t="shared" si="6"/>
        <v>75</v>
      </c>
      <c r="G13" s="199">
        <f>'[2]31'!H15</f>
        <v>35</v>
      </c>
      <c r="H13" s="200">
        <f>'[2]31'!I15</f>
        <v>0</v>
      </c>
      <c r="I13" s="200">
        <f>'[2]31'!J15</f>
        <v>0</v>
      </c>
      <c r="J13" s="200">
        <f>'[2]31'!K15</f>
        <v>0</v>
      </c>
      <c r="K13" s="15">
        <f t="shared" si="3"/>
        <v>35</v>
      </c>
      <c r="L13" s="18">
        <f>frq!C13</f>
        <v>1</v>
      </c>
      <c r="M13" s="124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  <c r="S13" s="18"/>
    </row>
    <row r="14" spans="1:19">
      <c r="A14" s="8" t="s">
        <v>56</v>
      </c>
      <c r="B14" s="199">
        <f>'[2]31'!B16</f>
        <v>75</v>
      </c>
      <c r="C14" s="200">
        <f>'[2]31'!C16</f>
        <v>0</v>
      </c>
      <c r="D14" s="200">
        <f>'[2]31'!D16</f>
        <v>0</v>
      </c>
      <c r="E14" s="200">
        <f>'[2]31'!E16</f>
        <v>0</v>
      </c>
      <c r="F14" s="15">
        <f t="shared" si="6"/>
        <v>75</v>
      </c>
      <c r="G14" s="199">
        <f>'[2]31'!H16</f>
        <v>35</v>
      </c>
      <c r="H14" s="200">
        <f>'[2]31'!I16</f>
        <v>0</v>
      </c>
      <c r="I14" s="200">
        <f>'[2]31'!J16</f>
        <v>0</v>
      </c>
      <c r="J14" s="200">
        <f>'[2]31'!K16</f>
        <v>0</v>
      </c>
      <c r="K14" s="15">
        <f t="shared" si="3"/>
        <v>35</v>
      </c>
      <c r="L14" s="18">
        <f>frq!C14</f>
        <v>1</v>
      </c>
      <c r="M14" s="124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  <c r="S14" s="18"/>
    </row>
    <row r="15" spans="1:19">
      <c r="A15" s="8" t="s">
        <v>57</v>
      </c>
      <c r="B15" s="199">
        <f>'[2]31'!B17</f>
        <v>75</v>
      </c>
      <c r="C15" s="200">
        <f>'[2]31'!C17</f>
        <v>0</v>
      </c>
      <c r="D15" s="200">
        <f>'[2]31'!D17</f>
        <v>0</v>
      </c>
      <c r="E15" s="200">
        <f>'[2]31'!E17</f>
        <v>0</v>
      </c>
      <c r="F15" s="15">
        <f t="shared" si="6"/>
        <v>75</v>
      </c>
      <c r="G15" s="199">
        <f>'[2]31'!H17</f>
        <v>35</v>
      </c>
      <c r="H15" s="200">
        <f>'[2]31'!I17</f>
        <v>0</v>
      </c>
      <c r="I15" s="200">
        <f>'[2]31'!J17</f>
        <v>0</v>
      </c>
      <c r="J15" s="200">
        <f>'[2]31'!K17</f>
        <v>0</v>
      </c>
      <c r="K15" s="15">
        <f t="shared" si="3"/>
        <v>35</v>
      </c>
      <c r="L15" s="18">
        <f>frq!C15</f>
        <v>1</v>
      </c>
      <c r="M15" s="124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  <c r="S15" s="18"/>
    </row>
    <row r="16" spans="1:19">
      <c r="A16" s="8" t="s">
        <v>58</v>
      </c>
      <c r="B16" s="199">
        <f>'[2]31'!B18</f>
        <v>75</v>
      </c>
      <c r="C16" s="200">
        <f>'[2]31'!C18</f>
        <v>0</v>
      </c>
      <c r="D16" s="200">
        <f>'[2]31'!D18</f>
        <v>0</v>
      </c>
      <c r="E16" s="200">
        <f>'[2]31'!E18</f>
        <v>0</v>
      </c>
      <c r="F16" s="15">
        <f t="shared" si="6"/>
        <v>75</v>
      </c>
      <c r="G16" s="199">
        <f>'[2]31'!H18</f>
        <v>35</v>
      </c>
      <c r="H16" s="200">
        <f>'[2]31'!I18</f>
        <v>0</v>
      </c>
      <c r="I16" s="200">
        <f>'[2]31'!J18</f>
        <v>0</v>
      </c>
      <c r="J16" s="200">
        <f>'[2]31'!K18</f>
        <v>0</v>
      </c>
      <c r="K16" s="15">
        <f t="shared" si="3"/>
        <v>35</v>
      </c>
      <c r="L16" s="18">
        <f>frq!C16</f>
        <v>1</v>
      </c>
      <c r="M16" s="124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  <c r="S16" s="18"/>
    </row>
    <row r="17" spans="1:19">
      <c r="A17" s="8" t="s">
        <v>59</v>
      </c>
      <c r="B17" s="199">
        <f>'[2]31'!B19</f>
        <v>75</v>
      </c>
      <c r="C17" s="200">
        <f>'[2]31'!C19</f>
        <v>0</v>
      </c>
      <c r="D17" s="200">
        <f>'[2]31'!D19</f>
        <v>0</v>
      </c>
      <c r="E17" s="200">
        <f>'[2]31'!E19</f>
        <v>0</v>
      </c>
      <c r="F17" s="15">
        <f t="shared" si="6"/>
        <v>75</v>
      </c>
      <c r="G17" s="199">
        <f>'[2]31'!H19</f>
        <v>35</v>
      </c>
      <c r="H17" s="200">
        <f>'[2]31'!I19</f>
        <v>0</v>
      </c>
      <c r="I17" s="200">
        <f>'[2]31'!J19</f>
        <v>0</v>
      </c>
      <c r="J17" s="200">
        <f>'[2]31'!K19</f>
        <v>0</v>
      </c>
      <c r="K17" s="15">
        <f t="shared" si="3"/>
        <v>35</v>
      </c>
      <c r="L17" s="18">
        <f>frq!C17</f>
        <v>1</v>
      </c>
      <c r="M17" s="124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  <c r="S17" s="18"/>
    </row>
    <row r="18" spans="1:19">
      <c r="A18" s="8" t="s">
        <v>60</v>
      </c>
      <c r="B18" s="199">
        <f>'[2]31'!B20</f>
        <v>75</v>
      </c>
      <c r="C18" s="200">
        <f>'[2]31'!C20</f>
        <v>0</v>
      </c>
      <c r="D18" s="200">
        <f>'[2]31'!D20</f>
        <v>0</v>
      </c>
      <c r="E18" s="200">
        <f>'[2]31'!E20</f>
        <v>0</v>
      </c>
      <c r="F18" s="15">
        <f t="shared" si="6"/>
        <v>75</v>
      </c>
      <c r="G18" s="199">
        <f>'[2]31'!H20</f>
        <v>35</v>
      </c>
      <c r="H18" s="200">
        <f>'[2]31'!I20</f>
        <v>0</v>
      </c>
      <c r="I18" s="200">
        <f>'[2]31'!J20</f>
        <v>0</v>
      </c>
      <c r="J18" s="200">
        <f>'[2]31'!K20</f>
        <v>0</v>
      </c>
      <c r="K18" s="15">
        <f t="shared" si="3"/>
        <v>35</v>
      </c>
      <c r="L18" s="18">
        <f>frq!C18</f>
        <v>1</v>
      </c>
      <c r="M18" s="124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  <c r="S18" s="18"/>
    </row>
    <row r="19" spans="1:19">
      <c r="A19" s="8" t="s">
        <v>61</v>
      </c>
      <c r="B19" s="199">
        <f>'[2]31'!B21</f>
        <v>75</v>
      </c>
      <c r="C19" s="200">
        <f>'[2]31'!C21</f>
        <v>0</v>
      </c>
      <c r="D19" s="200">
        <f>'[2]31'!D21</f>
        <v>0</v>
      </c>
      <c r="E19" s="200">
        <f>'[2]31'!E21</f>
        <v>0</v>
      </c>
      <c r="F19" s="15">
        <f t="shared" si="6"/>
        <v>75</v>
      </c>
      <c r="G19" s="199">
        <f>'[2]31'!H21</f>
        <v>35</v>
      </c>
      <c r="H19" s="200">
        <f>'[2]31'!I21</f>
        <v>0</v>
      </c>
      <c r="I19" s="200">
        <f>'[2]31'!J21</f>
        <v>0</v>
      </c>
      <c r="J19" s="200">
        <f>'[2]31'!K21</f>
        <v>0</v>
      </c>
      <c r="K19" s="15">
        <f t="shared" si="3"/>
        <v>35</v>
      </c>
      <c r="L19" s="18">
        <f>frq!C19</f>
        <v>1</v>
      </c>
      <c r="M19" s="124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  <c r="S19" s="18"/>
    </row>
    <row r="20" spans="1:19">
      <c r="A20" s="8" t="s">
        <v>62</v>
      </c>
      <c r="B20" s="199">
        <f>'[2]31'!B22</f>
        <v>75</v>
      </c>
      <c r="C20" s="200">
        <f>'[2]31'!C22</f>
        <v>0</v>
      </c>
      <c r="D20" s="200">
        <f>'[2]31'!D22</f>
        <v>0</v>
      </c>
      <c r="E20" s="200">
        <f>'[2]31'!E22</f>
        <v>0</v>
      </c>
      <c r="F20" s="15">
        <f t="shared" si="6"/>
        <v>75</v>
      </c>
      <c r="G20" s="199">
        <f>'[2]31'!H22</f>
        <v>35</v>
      </c>
      <c r="H20" s="200">
        <f>'[2]31'!I22</f>
        <v>0</v>
      </c>
      <c r="I20" s="200">
        <f>'[2]31'!J22</f>
        <v>0</v>
      </c>
      <c r="J20" s="200">
        <f>'[2]31'!K22</f>
        <v>0</v>
      </c>
      <c r="K20" s="15">
        <f t="shared" si="3"/>
        <v>35</v>
      </c>
      <c r="L20" s="18">
        <f>frq!C20</f>
        <v>1</v>
      </c>
      <c r="M20" s="124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  <c r="S20" s="18"/>
    </row>
    <row r="21" spans="1:19">
      <c r="A21" s="8" t="s">
        <v>63</v>
      </c>
      <c r="B21" s="199">
        <f>'[2]31'!B23</f>
        <v>75</v>
      </c>
      <c r="C21" s="200">
        <f>'[2]31'!C23</f>
        <v>0</v>
      </c>
      <c r="D21" s="200">
        <f>'[2]31'!D23</f>
        <v>0</v>
      </c>
      <c r="E21" s="200">
        <f>'[2]31'!E23</f>
        <v>0</v>
      </c>
      <c r="F21" s="15">
        <f t="shared" si="6"/>
        <v>75</v>
      </c>
      <c r="G21" s="199">
        <f>'[2]31'!H23</f>
        <v>35</v>
      </c>
      <c r="H21" s="200">
        <f>'[2]31'!I23</f>
        <v>0</v>
      </c>
      <c r="I21" s="200">
        <f>'[2]31'!J23</f>
        <v>0</v>
      </c>
      <c r="J21" s="200">
        <f>'[2]31'!K23</f>
        <v>0</v>
      </c>
      <c r="K21" s="15">
        <f t="shared" si="3"/>
        <v>35</v>
      </c>
      <c r="L21" s="18">
        <f>frq!C21</f>
        <v>1</v>
      </c>
      <c r="M21" s="124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  <c r="S21" s="18"/>
    </row>
    <row r="22" spans="1:19">
      <c r="A22" s="8" t="s">
        <v>64</v>
      </c>
      <c r="B22" s="199">
        <f>'[2]31'!B24</f>
        <v>75</v>
      </c>
      <c r="C22" s="200">
        <f>'[2]31'!C24</f>
        <v>0</v>
      </c>
      <c r="D22" s="200">
        <f>'[2]31'!D24</f>
        <v>0</v>
      </c>
      <c r="E22" s="200">
        <f>'[2]31'!E24</f>
        <v>0</v>
      </c>
      <c r="F22" s="15">
        <f t="shared" si="6"/>
        <v>75</v>
      </c>
      <c r="G22" s="199">
        <f>'[2]31'!H24</f>
        <v>35</v>
      </c>
      <c r="H22" s="200">
        <f>'[2]31'!I24</f>
        <v>0</v>
      </c>
      <c r="I22" s="200">
        <f>'[2]31'!J24</f>
        <v>0</v>
      </c>
      <c r="J22" s="200">
        <f>'[2]31'!K24</f>
        <v>0</v>
      </c>
      <c r="K22" s="15">
        <f t="shared" si="3"/>
        <v>35</v>
      </c>
      <c r="L22" s="18">
        <f>frq!C22</f>
        <v>1</v>
      </c>
      <c r="M22" s="124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  <c r="S22" s="18"/>
    </row>
    <row r="23" spans="1:19">
      <c r="A23" s="8" t="s">
        <v>65</v>
      </c>
      <c r="B23" s="199">
        <f>'[2]31'!B25</f>
        <v>75</v>
      </c>
      <c r="C23" s="200">
        <f>'[2]31'!C25</f>
        <v>0</v>
      </c>
      <c r="D23" s="200">
        <f>'[2]31'!D25</f>
        <v>0</v>
      </c>
      <c r="E23" s="200">
        <f>'[2]31'!E25</f>
        <v>0</v>
      </c>
      <c r="F23" s="15">
        <f t="shared" si="6"/>
        <v>75</v>
      </c>
      <c r="G23" s="199">
        <f>'[2]31'!H25</f>
        <v>35</v>
      </c>
      <c r="H23" s="200">
        <f>'[2]31'!I25</f>
        <v>0</v>
      </c>
      <c r="I23" s="200">
        <f>'[2]31'!J25</f>
        <v>0</v>
      </c>
      <c r="J23" s="200">
        <f>'[2]31'!K25</f>
        <v>0</v>
      </c>
      <c r="K23" s="15">
        <f t="shared" si="3"/>
        <v>35</v>
      </c>
      <c r="L23" s="18">
        <f>frq!C23</f>
        <v>1</v>
      </c>
      <c r="M23" s="124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  <c r="S23" s="18"/>
    </row>
    <row r="24" spans="1:19">
      <c r="A24" s="8" t="s">
        <v>66</v>
      </c>
      <c r="B24" s="199">
        <f>'[2]31'!B26</f>
        <v>75</v>
      </c>
      <c r="C24" s="200">
        <f>'[2]31'!C26</f>
        <v>0</v>
      </c>
      <c r="D24" s="200">
        <f>'[2]31'!D26</f>
        <v>0</v>
      </c>
      <c r="E24" s="200">
        <f>'[2]31'!E26</f>
        <v>0</v>
      </c>
      <c r="F24" s="15">
        <f t="shared" si="6"/>
        <v>75</v>
      </c>
      <c r="G24" s="199">
        <f>'[2]31'!H26</f>
        <v>35</v>
      </c>
      <c r="H24" s="200">
        <f>'[2]31'!I26</f>
        <v>0</v>
      </c>
      <c r="I24" s="200">
        <f>'[2]31'!J26</f>
        <v>0</v>
      </c>
      <c r="J24" s="200">
        <f>'[2]31'!K26</f>
        <v>0</v>
      </c>
      <c r="K24" s="15">
        <f t="shared" si="3"/>
        <v>35</v>
      </c>
      <c r="L24" s="18">
        <f>frq!C24</f>
        <v>1</v>
      </c>
      <c r="M24" s="124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  <c r="S24" s="18"/>
    </row>
    <row r="25" spans="1:19">
      <c r="A25" s="8" t="s">
        <v>67</v>
      </c>
      <c r="B25" s="199">
        <f>'[2]31'!B27</f>
        <v>75</v>
      </c>
      <c r="C25" s="200">
        <f>'[2]31'!C27</f>
        <v>0</v>
      </c>
      <c r="D25" s="200">
        <f>'[2]31'!D27</f>
        <v>0</v>
      </c>
      <c r="E25" s="200">
        <f>'[2]31'!E27</f>
        <v>0</v>
      </c>
      <c r="F25" s="15">
        <f t="shared" si="6"/>
        <v>75</v>
      </c>
      <c r="G25" s="199">
        <f>'[2]31'!H27</f>
        <v>35</v>
      </c>
      <c r="H25" s="200">
        <f>'[2]31'!I27</f>
        <v>0</v>
      </c>
      <c r="I25" s="200">
        <f>'[2]31'!J27</f>
        <v>0</v>
      </c>
      <c r="J25" s="200">
        <f>'[2]31'!K27</f>
        <v>0</v>
      </c>
      <c r="K25" s="15">
        <f t="shared" si="3"/>
        <v>35</v>
      </c>
      <c r="L25" s="18">
        <f>frq!C25</f>
        <v>1</v>
      </c>
      <c r="M25" s="124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  <c r="S25" s="18"/>
    </row>
    <row r="26" spans="1:19">
      <c r="A26" s="8" t="s">
        <v>68</v>
      </c>
      <c r="B26" s="199">
        <f>'[2]31'!B28</f>
        <v>75</v>
      </c>
      <c r="C26" s="200">
        <f>'[2]31'!C28</f>
        <v>0</v>
      </c>
      <c r="D26" s="200">
        <f>'[2]31'!D28</f>
        <v>0</v>
      </c>
      <c r="E26" s="200">
        <f>'[2]31'!E28</f>
        <v>0</v>
      </c>
      <c r="F26" s="15">
        <f t="shared" si="6"/>
        <v>75</v>
      </c>
      <c r="G26" s="199">
        <f>'[2]31'!H28</f>
        <v>35</v>
      </c>
      <c r="H26" s="200">
        <f>'[2]31'!I28</f>
        <v>0</v>
      </c>
      <c r="I26" s="200">
        <f>'[2]31'!J28</f>
        <v>0</v>
      </c>
      <c r="J26" s="200">
        <f>'[2]31'!K28</f>
        <v>0</v>
      </c>
      <c r="K26" s="15">
        <f t="shared" si="3"/>
        <v>35</v>
      </c>
      <c r="L26" s="18">
        <f>frq!C26</f>
        <v>1</v>
      </c>
      <c r="M26" s="124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  <c r="S26" s="18"/>
    </row>
    <row r="27" spans="1:19">
      <c r="A27" s="8" t="s">
        <v>69</v>
      </c>
      <c r="B27" s="199">
        <f>'[2]31'!B29</f>
        <v>75</v>
      </c>
      <c r="C27" s="200">
        <f>'[2]31'!C29</f>
        <v>0</v>
      </c>
      <c r="D27" s="200">
        <f>'[2]31'!D29</f>
        <v>0</v>
      </c>
      <c r="E27" s="200">
        <f>'[2]31'!E29</f>
        <v>0</v>
      </c>
      <c r="F27" s="15">
        <f t="shared" si="6"/>
        <v>75</v>
      </c>
      <c r="G27" s="199">
        <f>'[2]31'!H29</f>
        <v>35</v>
      </c>
      <c r="H27" s="200">
        <f>'[2]31'!I29</f>
        <v>0</v>
      </c>
      <c r="I27" s="200">
        <f>'[2]31'!J29</f>
        <v>0</v>
      </c>
      <c r="J27" s="200">
        <f>'[2]31'!K29</f>
        <v>0</v>
      </c>
      <c r="K27" s="15">
        <f t="shared" si="3"/>
        <v>35</v>
      </c>
      <c r="L27" s="18">
        <f>frq!C27</f>
        <v>1</v>
      </c>
      <c r="M27" s="124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  <c r="S27" s="18"/>
    </row>
    <row r="28" spans="1:19">
      <c r="A28" s="8" t="s">
        <v>70</v>
      </c>
      <c r="B28" s="199">
        <f>'[2]31'!B30</f>
        <v>75</v>
      </c>
      <c r="C28" s="200">
        <f>'[2]31'!C30</f>
        <v>0</v>
      </c>
      <c r="D28" s="200">
        <f>'[2]31'!D30</f>
        <v>0</v>
      </c>
      <c r="E28" s="200">
        <f>'[2]31'!E30</f>
        <v>0</v>
      </c>
      <c r="F28" s="15">
        <f t="shared" si="6"/>
        <v>75</v>
      </c>
      <c r="G28" s="199">
        <f>'[2]31'!H30</f>
        <v>35</v>
      </c>
      <c r="H28" s="200">
        <f>'[2]31'!I30</f>
        <v>0</v>
      </c>
      <c r="I28" s="200">
        <f>'[2]31'!J30</f>
        <v>0</v>
      </c>
      <c r="J28" s="200">
        <f>'[2]31'!K30</f>
        <v>0</v>
      </c>
      <c r="K28" s="15">
        <f t="shared" si="3"/>
        <v>35</v>
      </c>
      <c r="L28" s="18">
        <f>frq!C28</f>
        <v>1</v>
      </c>
      <c r="M28" s="124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  <c r="S28" s="18"/>
    </row>
    <row r="29" spans="1:19">
      <c r="A29" s="8" t="s">
        <v>71</v>
      </c>
      <c r="B29" s="199">
        <f>'[2]31'!B31</f>
        <v>75</v>
      </c>
      <c r="C29" s="200">
        <f>'[2]31'!C31</f>
        <v>0</v>
      </c>
      <c r="D29" s="200">
        <f>'[2]31'!D31</f>
        <v>0</v>
      </c>
      <c r="E29" s="200">
        <f>'[2]31'!E31</f>
        <v>0</v>
      </c>
      <c r="F29" s="15">
        <f t="shared" si="6"/>
        <v>75</v>
      </c>
      <c r="G29" s="199">
        <f>'[2]31'!H31</f>
        <v>35</v>
      </c>
      <c r="H29" s="200">
        <f>'[2]31'!I31</f>
        <v>0</v>
      </c>
      <c r="I29" s="200">
        <f>'[2]31'!J31</f>
        <v>0</v>
      </c>
      <c r="J29" s="200">
        <f>'[2]31'!K31</f>
        <v>0</v>
      </c>
      <c r="K29" s="15">
        <f t="shared" si="3"/>
        <v>35</v>
      </c>
      <c r="L29" s="18">
        <f>frq!C29</f>
        <v>1</v>
      </c>
      <c r="M29" s="124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  <c r="S29" s="18"/>
    </row>
    <row r="30" spans="1:19">
      <c r="A30" s="8" t="s">
        <v>72</v>
      </c>
      <c r="B30" s="199">
        <f>'[2]31'!B32</f>
        <v>75</v>
      </c>
      <c r="C30" s="200">
        <f>'[2]31'!C32</f>
        <v>0</v>
      </c>
      <c r="D30" s="200">
        <f>'[2]31'!D32</f>
        <v>0</v>
      </c>
      <c r="E30" s="200">
        <f>'[2]31'!E32</f>
        <v>0</v>
      </c>
      <c r="F30" s="15">
        <f t="shared" si="6"/>
        <v>75</v>
      </c>
      <c r="G30" s="199">
        <f>'[2]31'!H32</f>
        <v>35</v>
      </c>
      <c r="H30" s="200">
        <f>'[2]31'!I32</f>
        <v>0</v>
      </c>
      <c r="I30" s="200">
        <f>'[2]31'!J32</f>
        <v>0</v>
      </c>
      <c r="J30" s="200">
        <f>'[2]31'!K32</f>
        <v>0</v>
      </c>
      <c r="K30" s="15">
        <f t="shared" si="3"/>
        <v>35</v>
      </c>
      <c r="L30" s="18">
        <f>frq!C30</f>
        <v>1</v>
      </c>
      <c r="M30" s="124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  <c r="S30" s="18"/>
    </row>
    <row r="31" spans="1:19">
      <c r="A31" s="8" t="s">
        <v>73</v>
      </c>
      <c r="B31" s="199">
        <f>'[2]31'!B33</f>
        <v>75</v>
      </c>
      <c r="C31" s="200">
        <f>'[2]31'!C33</f>
        <v>0</v>
      </c>
      <c r="D31" s="200">
        <f>'[2]31'!D33</f>
        <v>0</v>
      </c>
      <c r="E31" s="200">
        <f>'[2]31'!E33</f>
        <v>0</v>
      </c>
      <c r="F31" s="15">
        <f t="shared" si="6"/>
        <v>75</v>
      </c>
      <c r="G31" s="199">
        <f>'[2]31'!H33</f>
        <v>35</v>
      </c>
      <c r="H31" s="200">
        <f>'[2]31'!I33</f>
        <v>0</v>
      </c>
      <c r="I31" s="200">
        <f>'[2]31'!J33</f>
        <v>0</v>
      </c>
      <c r="J31" s="200">
        <f>'[2]31'!K33</f>
        <v>0</v>
      </c>
      <c r="K31" s="15">
        <f t="shared" si="3"/>
        <v>35</v>
      </c>
      <c r="L31" s="18">
        <f>frq!C31</f>
        <v>1</v>
      </c>
      <c r="M31" s="124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  <c r="S31" s="18"/>
    </row>
    <row r="32" spans="1:19">
      <c r="A32" s="8" t="s">
        <v>74</v>
      </c>
      <c r="B32" s="199">
        <f>'[2]31'!B34</f>
        <v>75</v>
      </c>
      <c r="C32" s="200">
        <f>'[2]31'!C34</f>
        <v>0</v>
      </c>
      <c r="D32" s="200">
        <f>'[2]31'!D34</f>
        <v>0</v>
      </c>
      <c r="E32" s="200">
        <f>'[2]31'!E34</f>
        <v>0</v>
      </c>
      <c r="F32" s="15">
        <f t="shared" si="6"/>
        <v>75</v>
      </c>
      <c r="G32" s="199">
        <f>'[2]31'!H34</f>
        <v>35</v>
      </c>
      <c r="H32" s="200">
        <f>'[2]31'!I34</f>
        <v>0</v>
      </c>
      <c r="I32" s="200">
        <f>'[2]31'!J34</f>
        <v>0</v>
      </c>
      <c r="J32" s="200">
        <f>'[2]31'!K34</f>
        <v>0</v>
      </c>
      <c r="K32" s="15">
        <f t="shared" si="3"/>
        <v>35</v>
      </c>
      <c r="L32" s="18">
        <f>frq!C32</f>
        <v>1</v>
      </c>
      <c r="M32" s="124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  <c r="S32" s="18"/>
    </row>
    <row r="33" spans="1:19">
      <c r="A33" s="8" t="s">
        <v>75</v>
      </c>
      <c r="B33" s="199">
        <f>'[2]31'!B35</f>
        <v>75</v>
      </c>
      <c r="C33" s="200">
        <f>'[2]31'!C35</f>
        <v>0</v>
      </c>
      <c r="D33" s="200">
        <f>'[2]31'!D35</f>
        <v>0</v>
      </c>
      <c r="E33" s="200">
        <f>'[2]31'!E35</f>
        <v>0</v>
      </c>
      <c r="F33" s="15">
        <f t="shared" si="6"/>
        <v>75</v>
      </c>
      <c r="G33" s="199">
        <f>'[2]31'!H35</f>
        <v>35</v>
      </c>
      <c r="H33" s="200">
        <f>'[2]31'!I35</f>
        <v>0</v>
      </c>
      <c r="I33" s="200">
        <f>'[2]31'!J35</f>
        <v>0</v>
      </c>
      <c r="J33" s="200">
        <f>'[2]31'!K35</f>
        <v>0</v>
      </c>
      <c r="K33" s="15">
        <f t="shared" si="3"/>
        <v>35</v>
      </c>
      <c r="L33" s="18">
        <f>frq!C33</f>
        <v>1</v>
      </c>
      <c r="M33" s="124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  <c r="S33" s="18"/>
    </row>
    <row r="34" spans="1:19">
      <c r="A34" s="8" t="s">
        <v>76</v>
      </c>
      <c r="B34" s="199">
        <f>'[2]31'!B36</f>
        <v>75</v>
      </c>
      <c r="C34" s="200">
        <f>'[2]31'!C36</f>
        <v>0</v>
      </c>
      <c r="D34" s="200">
        <f>'[2]31'!D36</f>
        <v>0</v>
      </c>
      <c r="E34" s="200">
        <f>'[2]31'!E36</f>
        <v>0</v>
      </c>
      <c r="F34" s="15">
        <f t="shared" si="6"/>
        <v>75</v>
      </c>
      <c r="G34" s="199">
        <f>'[2]31'!H36</f>
        <v>35</v>
      </c>
      <c r="H34" s="200">
        <f>'[2]31'!I36</f>
        <v>0</v>
      </c>
      <c r="I34" s="200">
        <f>'[2]31'!J36</f>
        <v>0</v>
      </c>
      <c r="J34" s="200">
        <f>'[2]31'!K36</f>
        <v>0</v>
      </c>
      <c r="K34" s="15">
        <f t="shared" si="3"/>
        <v>35</v>
      </c>
      <c r="L34" s="18">
        <f>frq!C34</f>
        <v>1</v>
      </c>
      <c r="M34" s="124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  <c r="S34" s="18"/>
    </row>
    <row r="35" spans="1:19">
      <c r="A35" s="8" t="s">
        <v>77</v>
      </c>
      <c r="B35" s="199">
        <f>'[2]31'!B37</f>
        <v>75</v>
      </c>
      <c r="C35" s="200">
        <f>'[2]31'!C37</f>
        <v>0</v>
      </c>
      <c r="D35" s="200">
        <f>'[2]31'!D37</f>
        <v>0</v>
      </c>
      <c r="E35" s="200">
        <f>'[2]31'!E37</f>
        <v>0</v>
      </c>
      <c r="F35" s="15">
        <f t="shared" si="6"/>
        <v>75</v>
      </c>
      <c r="G35" s="199">
        <f>'[2]31'!H37</f>
        <v>35</v>
      </c>
      <c r="H35" s="200">
        <f>'[2]31'!I37</f>
        <v>0</v>
      </c>
      <c r="I35" s="200">
        <f>'[2]31'!J37</f>
        <v>0</v>
      </c>
      <c r="J35" s="200">
        <f>'[2]31'!K37</f>
        <v>0</v>
      </c>
      <c r="K35" s="15">
        <f t="shared" si="3"/>
        <v>35</v>
      </c>
      <c r="L35" s="18">
        <f>frq!C35</f>
        <v>1</v>
      </c>
      <c r="M35" s="124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  <c r="S35" s="18"/>
    </row>
    <row r="36" spans="1:19">
      <c r="A36" s="8" t="s">
        <v>78</v>
      </c>
      <c r="B36" s="199">
        <f>'[2]31'!B38</f>
        <v>75</v>
      </c>
      <c r="C36" s="200">
        <f>'[2]31'!C38</f>
        <v>0</v>
      </c>
      <c r="D36" s="200">
        <f>'[2]31'!D38</f>
        <v>0</v>
      </c>
      <c r="E36" s="200">
        <f>'[2]31'!E38</f>
        <v>0</v>
      </c>
      <c r="F36" s="15">
        <f t="shared" si="6"/>
        <v>75</v>
      </c>
      <c r="G36" s="199">
        <f>'[2]31'!H38</f>
        <v>35</v>
      </c>
      <c r="H36" s="200">
        <f>'[2]31'!I38</f>
        <v>0</v>
      </c>
      <c r="I36" s="200">
        <f>'[2]31'!J38</f>
        <v>0</v>
      </c>
      <c r="J36" s="200">
        <f>'[2]31'!K38</f>
        <v>0</v>
      </c>
      <c r="K36" s="15">
        <f t="shared" si="3"/>
        <v>35</v>
      </c>
      <c r="L36" s="18">
        <f>frq!C36</f>
        <v>1</v>
      </c>
      <c r="M36" s="124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  <c r="S36" s="18"/>
    </row>
    <row r="37" spans="1:19">
      <c r="A37" s="8" t="s">
        <v>79</v>
      </c>
      <c r="B37" s="199">
        <f>'[2]31'!B39</f>
        <v>75</v>
      </c>
      <c r="C37" s="200">
        <f>'[2]31'!C39</f>
        <v>0</v>
      </c>
      <c r="D37" s="200">
        <f>'[2]31'!D39</f>
        <v>0</v>
      </c>
      <c r="E37" s="200">
        <f>'[2]31'!E39</f>
        <v>0</v>
      </c>
      <c r="F37" s="15">
        <f t="shared" si="6"/>
        <v>75</v>
      </c>
      <c r="G37" s="199">
        <f>'[2]31'!H39</f>
        <v>35</v>
      </c>
      <c r="H37" s="200">
        <f>'[2]31'!I39</f>
        <v>0</v>
      </c>
      <c r="I37" s="200">
        <f>'[2]31'!J39</f>
        <v>0</v>
      </c>
      <c r="J37" s="200">
        <f>'[2]31'!K39</f>
        <v>0</v>
      </c>
      <c r="K37" s="15">
        <f t="shared" si="3"/>
        <v>35</v>
      </c>
      <c r="L37" s="18">
        <f>frq!C37</f>
        <v>1</v>
      </c>
      <c r="M37" s="124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  <c r="S37" s="18"/>
    </row>
    <row r="38" spans="1:19">
      <c r="A38" s="8" t="s">
        <v>80</v>
      </c>
      <c r="B38" s="199">
        <f>'[2]31'!B40</f>
        <v>75</v>
      </c>
      <c r="C38" s="200">
        <f>'[2]31'!C40</f>
        <v>0</v>
      </c>
      <c r="D38" s="200">
        <f>'[2]31'!D40</f>
        <v>0</v>
      </c>
      <c r="E38" s="200">
        <f>'[2]31'!E40</f>
        <v>0</v>
      </c>
      <c r="F38" s="15">
        <f t="shared" si="6"/>
        <v>75</v>
      </c>
      <c r="G38" s="199">
        <f>'[2]31'!H40</f>
        <v>35</v>
      </c>
      <c r="H38" s="200">
        <f>'[2]31'!I40</f>
        <v>0</v>
      </c>
      <c r="I38" s="200">
        <f>'[2]31'!J40</f>
        <v>0</v>
      </c>
      <c r="J38" s="200">
        <f>'[2]31'!K40</f>
        <v>0</v>
      </c>
      <c r="K38" s="15">
        <f t="shared" si="3"/>
        <v>35</v>
      </c>
      <c r="L38" s="18">
        <f>frq!C38</f>
        <v>1</v>
      </c>
      <c r="M38" s="124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  <c r="S38" s="18"/>
    </row>
    <row r="39" spans="1:19">
      <c r="A39" s="8" t="s">
        <v>81</v>
      </c>
      <c r="B39" s="199">
        <f>'[2]31'!B41</f>
        <v>75</v>
      </c>
      <c r="C39" s="200">
        <f>'[2]31'!C41</f>
        <v>0</v>
      </c>
      <c r="D39" s="200">
        <f>'[2]31'!D41</f>
        <v>0</v>
      </c>
      <c r="E39" s="200">
        <f>'[2]31'!E41</f>
        <v>0</v>
      </c>
      <c r="F39" s="15">
        <f t="shared" si="6"/>
        <v>75</v>
      </c>
      <c r="G39" s="199">
        <f>'[2]31'!H41</f>
        <v>35</v>
      </c>
      <c r="H39" s="200">
        <f>'[2]31'!I41</f>
        <v>0</v>
      </c>
      <c r="I39" s="200">
        <f>'[2]31'!J41</f>
        <v>0</v>
      </c>
      <c r="J39" s="200">
        <f>'[2]31'!K41</f>
        <v>0</v>
      </c>
      <c r="K39" s="15">
        <f t="shared" si="3"/>
        <v>35</v>
      </c>
      <c r="L39" s="18">
        <f>frq!C39</f>
        <v>1</v>
      </c>
      <c r="M39" s="124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  <c r="S39" s="18"/>
    </row>
    <row r="40" spans="1:19">
      <c r="A40" s="8" t="s">
        <v>82</v>
      </c>
      <c r="B40" s="199">
        <f>'[2]31'!B42</f>
        <v>75</v>
      </c>
      <c r="C40" s="200">
        <f>'[2]31'!C42</f>
        <v>0</v>
      </c>
      <c r="D40" s="200">
        <f>'[2]31'!D42</f>
        <v>0</v>
      </c>
      <c r="E40" s="200">
        <f>'[2]31'!E42</f>
        <v>0</v>
      </c>
      <c r="F40" s="15">
        <f t="shared" si="6"/>
        <v>75</v>
      </c>
      <c r="G40" s="199">
        <f>'[2]31'!H42</f>
        <v>35</v>
      </c>
      <c r="H40" s="200">
        <f>'[2]31'!I42</f>
        <v>0</v>
      </c>
      <c r="I40" s="200">
        <f>'[2]31'!J42</f>
        <v>0</v>
      </c>
      <c r="J40" s="200">
        <f>'[2]31'!K42</f>
        <v>0</v>
      </c>
      <c r="K40" s="15">
        <f t="shared" si="3"/>
        <v>35</v>
      </c>
      <c r="L40" s="18">
        <f>frq!C40</f>
        <v>1</v>
      </c>
      <c r="M40" s="124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  <c r="S40" s="18"/>
    </row>
    <row r="41" spans="1:19">
      <c r="A41" s="8" t="s">
        <v>83</v>
      </c>
      <c r="B41" s="199">
        <f>'[2]31'!B43</f>
        <v>75</v>
      </c>
      <c r="C41" s="200">
        <f>'[2]31'!C43</f>
        <v>0</v>
      </c>
      <c r="D41" s="200">
        <f>'[2]31'!D43</f>
        <v>0</v>
      </c>
      <c r="E41" s="200">
        <f>'[2]31'!E43</f>
        <v>0</v>
      </c>
      <c r="F41" s="15">
        <f t="shared" si="6"/>
        <v>75</v>
      </c>
      <c r="G41" s="199">
        <f>'[2]31'!H43</f>
        <v>35</v>
      </c>
      <c r="H41" s="200">
        <f>'[2]31'!I43</f>
        <v>0</v>
      </c>
      <c r="I41" s="200">
        <f>'[2]31'!J43</f>
        <v>0</v>
      </c>
      <c r="J41" s="200">
        <f>'[2]31'!K43</f>
        <v>0</v>
      </c>
      <c r="K41" s="15">
        <f t="shared" si="3"/>
        <v>35</v>
      </c>
      <c r="L41" s="18">
        <f>frq!C41</f>
        <v>1</v>
      </c>
      <c r="M41" s="124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  <c r="S41" s="18"/>
    </row>
    <row r="42" spans="1:19">
      <c r="A42" s="8" t="s">
        <v>84</v>
      </c>
      <c r="B42" s="199">
        <f>'[2]31'!B44</f>
        <v>75</v>
      </c>
      <c r="C42" s="200">
        <f>'[2]31'!C44</f>
        <v>0</v>
      </c>
      <c r="D42" s="200">
        <f>'[2]31'!D44</f>
        <v>0</v>
      </c>
      <c r="E42" s="200">
        <f>'[2]31'!E44</f>
        <v>0</v>
      </c>
      <c r="F42" s="15">
        <f t="shared" si="6"/>
        <v>75</v>
      </c>
      <c r="G42" s="199">
        <f>'[2]31'!H44</f>
        <v>35</v>
      </c>
      <c r="H42" s="200">
        <f>'[2]31'!I44</f>
        <v>0</v>
      </c>
      <c r="I42" s="200">
        <f>'[2]31'!J44</f>
        <v>0</v>
      </c>
      <c r="J42" s="200">
        <f>'[2]31'!K44</f>
        <v>0</v>
      </c>
      <c r="K42" s="15">
        <f t="shared" si="3"/>
        <v>35</v>
      </c>
      <c r="L42" s="18">
        <f>frq!C42</f>
        <v>1</v>
      </c>
      <c r="M42" s="124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  <c r="S42" s="18"/>
    </row>
    <row r="43" spans="1:19">
      <c r="A43" s="8" t="s">
        <v>85</v>
      </c>
      <c r="B43" s="199">
        <f>'[2]31'!B45</f>
        <v>75</v>
      </c>
      <c r="C43" s="200">
        <f>'[2]31'!C45</f>
        <v>0</v>
      </c>
      <c r="D43" s="200">
        <f>'[2]31'!D45</f>
        <v>0</v>
      </c>
      <c r="E43" s="200">
        <f>'[2]31'!E45</f>
        <v>0</v>
      </c>
      <c r="F43" s="15">
        <f t="shared" si="6"/>
        <v>75</v>
      </c>
      <c r="G43" s="199">
        <f>'[2]31'!H45</f>
        <v>35</v>
      </c>
      <c r="H43" s="200">
        <f>'[2]31'!I45</f>
        <v>0</v>
      </c>
      <c r="I43" s="200">
        <f>'[2]31'!J45</f>
        <v>0</v>
      </c>
      <c r="J43" s="200">
        <f>'[2]31'!K45</f>
        <v>0</v>
      </c>
      <c r="K43" s="15">
        <f t="shared" si="3"/>
        <v>35</v>
      </c>
      <c r="L43" s="18">
        <f>frq!C43</f>
        <v>1</v>
      </c>
      <c r="M43" s="124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  <c r="S43" s="18"/>
    </row>
    <row r="44" spans="1:19">
      <c r="A44" s="8" t="s">
        <v>86</v>
      </c>
      <c r="B44" s="199">
        <f>'[2]31'!B46</f>
        <v>75</v>
      </c>
      <c r="C44" s="200">
        <f>'[2]31'!C46</f>
        <v>0</v>
      </c>
      <c r="D44" s="200">
        <f>'[2]31'!D46</f>
        <v>0</v>
      </c>
      <c r="E44" s="200">
        <f>'[2]31'!E46</f>
        <v>0</v>
      </c>
      <c r="F44" s="15">
        <f t="shared" si="6"/>
        <v>75</v>
      </c>
      <c r="G44" s="199">
        <f>'[2]31'!H46</f>
        <v>35</v>
      </c>
      <c r="H44" s="200">
        <f>'[2]31'!I46</f>
        <v>0</v>
      </c>
      <c r="I44" s="200">
        <f>'[2]31'!J46</f>
        <v>0</v>
      </c>
      <c r="J44" s="200">
        <f>'[2]31'!K46</f>
        <v>0</v>
      </c>
      <c r="K44" s="15">
        <f t="shared" si="3"/>
        <v>35</v>
      </c>
      <c r="L44" s="18">
        <f>frq!C44</f>
        <v>1</v>
      </c>
      <c r="M44" s="124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  <c r="S44" s="18"/>
    </row>
    <row r="45" spans="1:19">
      <c r="A45" s="8" t="s">
        <v>87</v>
      </c>
      <c r="B45" s="199">
        <f>'[2]31'!B47</f>
        <v>75</v>
      </c>
      <c r="C45" s="200">
        <f>'[2]31'!C47</f>
        <v>0</v>
      </c>
      <c r="D45" s="200">
        <f>'[2]31'!D47</f>
        <v>0</v>
      </c>
      <c r="E45" s="200">
        <f>'[2]31'!E47</f>
        <v>0</v>
      </c>
      <c r="F45" s="15">
        <f t="shared" si="6"/>
        <v>75</v>
      </c>
      <c r="G45" s="199">
        <f>'[2]31'!H47</f>
        <v>35</v>
      </c>
      <c r="H45" s="200">
        <f>'[2]31'!I47</f>
        <v>0</v>
      </c>
      <c r="I45" s="200">
        <f>'[2]31'!J47</f>
        <v>0</v>
      </c>
      <c r="J45" s="200">
        <f>'[2]31'!K47</f>
        <v>0</v>
      </c>
      <c r="K45" s="15">
        <f t="shared" si="3"/>
        <v>35</v>
      </c>
      <c r="L45" s="18">
        <f>frq!C45</f>
        <v>1</v>
      </c>
      <c r="M45" s="124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  <c r="S45" s="18"/>
    </row>
    <row r="46" spans="1:19">
      <c r="A46" s="8" t="s">
        <v>88</v>
      </c>
      <c r="B46" s="199">
        <f>'[2]31'!B48</f>
        <v>75</v>
      </c>
      <c r="C46" s="200">
        <f>'[2]31'!C48</f>
        <v>0</v>
      </c>
      <c r="D46" s="200">
        <f>'[2]31'!D48</f>
        <v>0</v>
      </c>
      <c r="E46" s="200">
        <f>'[2]31'!E48</f>
        <v>0</v>
      </c>
      <c r="F46" s="15">
        <f t="shared" si="6"/>
        <v>75</v>
      </c>
      <c r="G46" s="199">
        <f>'[2]31'!H48</f>
        <v>35</v>
      </c>
      <c r="H46" s="200">
        <f>'[2]31'!I48</f>
        <v>0</v>
      </c>
      <c r="I46" s="200">
        <f>'[2]31'!J48</f>
        <v>0</v>
      </c>
      <c r="J46" s="200">
        <f>'[2]31'!K48</f>
        <v>0</v>
      </c>
      <c r="K46" s="15">
        <f t="shared" si="3"/>
        <v>35</v>
      </c>
      <c r="L46" s="18">
        <f>frq!C46</f>
        <v>1</v>
      </c>
      <c r="M46" s="124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  <c r="S46" s="18"/>
    </row>
    <row r="47" spans="1:19">
      <c r="A47" s="8" t="s">
        <v>89</v>
      </c>
      <c r="B47" s="199">
        <f>'[2]31'!B49</f>
        <v>75</v>
      </c>
      <c r="C47" s="200">
        <f>'[2]31'!C49</f>
        <v>0</v>
      </c>
      <c r="D47" s="200">
        <f>'[2]31'!D49</f>
        <v>0</v>
      </c>
      <c r="E47" s="200">
        <f>'[2]31'!E49</f>
        <v>0</v>
      </c>
      <c r="F47" s="15">
        <f t="shared" si="6"/>
        <v>75</v>
      </c>
      <c r="G47" s="199">
        <f>'[2]31'!H49</f>
        <v>35</v>
      </c>
      <c r="H47" s="200">
        <f>'[2]31'!I49</f>
        <v>0</v>
      </c>
      <c r="I47" s="200">
        <f>'[2]31'!J49</f>
        <v>0</v>
      </c>
      <c r="J47" s="200">
        <f>'[2]31'!K49</f>
        <v>0</v>
      </c>
      <c r="K47" s="15">
        <f t="shared" si="3"/>
        <v>35</v>
      </c>
      <c r="L47" s="18">
        <f>frq!C47</f>
        <v>1</v>
      </c>
      <c r="M47" s="124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  <c r="S47" s="18"/>
    </row>
    <row r="48" spans="1:19">
      <c r="A48" s="8" t="s">
        <v>90</v>
      </c>
      <c r="B48" s="199">
        <f>'[2]31'!B50</f>
        <v>75</v>
      </c>
      <c r="C48" s="200">
        <f>'[2]31'!C50</f>
        <v>0</v>
      </c>
      <c r="D48" s="200">
        <f>'[2]31'!D50</f>
        <v>0</v>
      </c>
      <c r="E48" s="200">
        <f>'[2]31'!E50</f>
        <v>0</v>
      </c>
      <c r="F48" s="15">
        <f t="shared" si="6"/>
        <v>75</v>
      </c>
      <c r="G48" s="199">
        <f>'[2]31'!H50</f>
        <v>35</v>
      </c>
      <c r="H48" s="200">
        <f>'[2]31'!I50</f>
        <v>0</v>
      </c>
      <c r="I48" s="200">
        <f>'[2]31'!J50</f>
        <v>0</v>
      </c>
      <c r="J48" s="200">
        <f>'[2]31'!K50</f>
        <v>0</v>
      </c>
      <c r="K48" s="15">
        <f t="shared" si="3"/>
        <v>35</v>
      </c>
      <c r="L48" s="18">
        <f>frq!C48</f>
        <v>1</v>
      </c>
      <c r="M48" s="124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  <c r="S48" s="18"/>
    </row>
    <row r="49" spans="1:19">
      <c r="A49" s="8" t="s">
        <v>91</v>
      </c>
      <c r="B49" s="199">
        <f>'[2]31'!B51</f>
        <v>75</v>
      </c>
      <c r="C49" s="200">
        <f>'[2]31'!C51</f>
        <v>0</v>
      </c>
      <c r="D49" s="200">
        <f>'[2]31'!D51</f>
        <v>0</v>
      </c>
      <c r="E49" s="200">
        <f>'[2]31'!E51</f>
        <v>0</v>
      </c>
      <c r="F49" s="15">
        <f t="shared" si="6"/>
        <v>75</v>
      </c>
      <c r="G49" s="199">
        <f>'[2]31'!H51</f>
        <v>35</v>
      </c>
      <c r="H49" s="200">
        <f>'[2]31'!I51</f>
        <v>0</v>
      </c>
      <c r="I49" s="200">
        <f>'[2]31'!J51</f>
        <v>0</v>
      </c>
      <c r="J49" s="200">
        <f>'[2]31'!K51</f>
        <v>0</v>
      </c>
      <c r="K49" s="15">
        <f t="shared" si="3"/>
        <v>35</v>
      </c>
      <c r="L49" s="18">
        <f>frq!C49</f>
        <v>1</v>
      </c>
      <c r="M49" s="124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  <c r="S49" s="18"/>
    </row>
    <row r="50" spans="1:19">
      <c r="A50" s="8" t="s">
        <v>92</v>
      </c>
      <c r="B50" s="199">
        <f>'[2]31'!B52</f>
        <v>75</v>
      </c>
      <c r="C50" s="200">
        <f>'[2]31'!C52</f>
        <v>0</v>
      </c>
      <c r="D50" s="200">
        <f>'[2]31'!D52</f>
        <v>0</v>
      </c>
      <c r="E50" s="200">
        <f>'[2]31'!E52</f>
        <v>0</v>
      </c>
      <c r="F50" s="15">
        <f t="shared" si="6"/>
        <v>75</v>
      </c>
      <c r="G50" s="199">
        <f>'[2]31'!H52</f>
        <v>35</v>
      </c>
      <c r="H50" s="200">
        <f>'[2]31'!I52</f>
        <v>0</v>
      </c>
      <c r="I50" s="200">
        <f>'[2]31'!J52</f>
        <v>0</v>
      </c>
      <c r="J50" s="200">
        <f>'[2]31'!K52</f>
        <v>0</v>
      </c>
      <c r="K50" s="15">
        <f t="shared" si="3"/>
        <v>35</v>
      </c>
      <c r="L50" s="18">
        <f>frq!C50</f>
        <v>1</v>
      </c>
      <c r="M50" s="124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  <c r="S50" s="18"/>
    </row>
    <row r="51" spans="1:19">
      <c r="A51" s="8" t="s">
        <v>93</v>
      </c>
      <c r="B51" s="199">
        <f>'[2]31'!B53</f>
        <v>75</v>
      </c>
      <c r="C51" s="200">
        <f>'[2]31'!C53</f>
        <v>0</v>
      </c>
      <c r="D51" s="200">
        <f>'[2]31'!D53</f>
        <v>0</v>
      </c>
      <c r="E51" s="200">
        <f>'[2]31'!E53</f>
        <v>0</v>
      </c>
      <c r="F51" s="15">
        <f t="shared" si="6"/>
        <v>75</v>
      </c>
      <c r="G51" s="199">
        <f>'[2]31'!H53</f>
        <v>35</v>
      </c>
      <c r="H51" s="200">
        <f>'[2]31'!I53</f>
        <v>0</v>
      </c>
      <c r="I51" s="200">
        <f>'[2]31'!J53</f>
        <v>0</v>
      </c>
      <c r="J51" s="200">
        <f>'[2]31'!K53</f>
        <v>0</v>
      </c>
      <c r="K51" s="15">
        <f t="shared" si="3"/>
        <v>35</v>
      </c>
      <c r="L51" s="18">
        <f>frq!C51</f>
        <v>1</v>
      </c>
      <c r="M51" s="124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  <c r="S51" s="18"/>
    </row>
    <row r="52" spans="1:19">
      <c r="A52" s="8" t="s">
        <v>94</v>
      </c>
      <c r="B52" s="199">
        <f>'[2]31'!B54</f>
        <v>75</v>
      </c>
      <c r="C52" s="200">
        <f>'[2]31'!C54</f>
        <v>0</v>
      </c>
      <c r="D52" s="200">
        <f>'[2]31'!D54</f>
        <v>0</v>
      </c>
      <c r="E52" s="200">
        <f>'[2]31'!E54</f>
        <v>0</v>
      </c>
      <c r="F52" s="15">
        <f t="shared" si="6"/>
        <v>75</v>
      </c>
      <c r="G52" s="199">
        <f>'[2]31'!H54</f>
        <v>35</v>
      </c>
      <c r="H52" s="200">
        <f>'[2]31'!I54</f>
        <v>0</v>
      </c>
      <c r="I52" s="200">
        <f>'[2]31'!J54</f>
        <v>0</v>
      </c>
      <c r="J52" s="200">
        <f>'[2]31'!K54</f>
        <v>0</v>
      </c>
      <c r="K52" s="15">
        <f t="shared" si="3"/>
        <v>35</v>
      </c>
      <c r="L52" s="18">
        <f>frq!C52</f>
        <v>1</v>
      </c>
      <c r="M52" s="124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  <c r="S52" s="18"/>
    </row>
    <row r="53" spans="1:19">
      <c r="A53" s="8" t="s">
        <v>95</v>
      </c>
      <c r="B53" s="199">
        <f>'[2]31'!B55</f>
        <v>75</v>
      </c>
      <c r="C53" s="200">
        <f>'[2]31'!C55</f>
        <v>0</v>
      </c>
      <c r="D53" s="200">
        <f>'[2]31'!D55</f>
        <v>0</v>
      </c>
      <c r="E53" s="200">
        <f>'[2]31'!E55</f>
        <v>0</v>
      </c>
      <c r="F53" s="15">
        <f t="shared" si="6"/>
        <v>75</v>
      </c>
      <c r="G53" s="199">
        <f>'[2]31'!H55</f>
        <v>35</v>
      </c>
      <c r="H53" s="200">
        <f>'[2]31'!I55</f>
        <v>0</v>
      </c>
      <c r="I53" s="200">
        <f>'[2]31'!J55</f>
        <v>0</v>
      </c>
      <c r="J53" s="200">
        <f>'[2]31'!K55</f>
        <v>0</v>
      </c>
      <c r="K53" s="15">
        <f t="shared" si="3"/>
        <v>35</v>
      </c>
      <c r="L53" s="18">
        <f>frq!C53</f>
        <v>1</v>
      </c>
      <c r="M53" s="124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  <c r="S53" s="18"/>
    </row>
    <row r="54" spans="1:19">
      <c r="A54" s="8" t="s">
        <v>96</v>
      </c>
      <c r="B54" s="199">
        <f>'[2]31'!B56</f>
        <v>75</v>
      </c>
      <c r="C54" s="200">
        <f>'[2]31'!C56</f>
        <v>0</v>
      </c>
      <c r="D54" s="200">
        <f>'[2]31'!D56</f>
        <v>0</v>
      </c>
      <c r="E54" s="200">
        <f>'[2]31'!E56</f>
        <v>0</v>
      </c>
      <c r="F54" s="15">
        <f t="shared" si="6"/>
        <v>75</v>
      </c>
      <c r="G54" s="199">
        <f>'[2]31'!H56</f>
        <v>35</v>
      </c>
      <c r="H54" s="200">
        <f>'[2]31'!I56</f>
        <v>0</v>
      </c>
      <c r="I54" s="200">
        <f>'[2]31'!J56</f>
        <v>0</v>
      </c>
      <c r="J54" s="200">
        <f>'[2]31'!K56</f>
        <v>0</v>
      </c>
      <c r="K54" s="15">
        <f t="shared" si="3"/>
        <v>35</v>
      </c>
      <c r="L54" s="18">
        <f>frq!C54</f>
        <v>1</v>
      </c>
      <c r="M54" s="124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  <c r="S54" s="18"/>
    </row>
    <row r="55" spans="1:19">
      <c r="A55" s="8" t="s">
        <v>97</v>
      </c>
      <c r="B55" s="199">
        <f>'[2]31'!B57</f>
        <v>75</v>
      </c>
      <c r="C55" s="200">
        <f>'[2]31'!C57</f>
        <v>0</v>
      </c>
      <c r="D55" s="200">
        <f>'[2]31'!D57</f>
        <v>0</v>
      </c>
      <c r="E55" s="200">
        <f>'[2]31'!E57</f>
        <v>0</v>
      </c>
      <c r="F55" s="15">
        <f t="shared" si="6"/>
        <v>75</v>
      </c>
      <c r="G55" s="199">
        <f>'[2]31'!H57</f>
        <v>35</v>
      </c>
      <c r="H55" s="200">
        <f>'[2]31'!I57</f>
        <v>0</v>
      </c>
      <c r="I55" s="200">
        <f>'[2]31'!J57</f>
        <v>0</v>
      </c>
      <c r="J55" s="200">
        <f>'[2]31'!K57</f>
        <v>0</v>
      </c>
      <c r="K55" s="15">
        <f t="shared" si="3"/>
        <v>35</v>
      </c>
      <c r="L55" s="18">
        <f>frq!C55</f>
        <v>1</v>
      </c>
      <c r="M55" s="124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  <c r="S55" s="18"/>
    </row>
    <row r="56" spans="1:19">
      <c r="A56" s="8" t="s">
        <v>98</v>
      </c>
      <c r="B56" s="199">
        <f>'[2]31'!B58</f>
        <v>75</v>
      </c>
      <c r="C56" s="200">
        <f>'[2]31'!C58</f>
        <v>0</v>
      </c>
      <c r="D56" s="200">
        <f>'[2]31'!D58</f>
        <v>0</v>
      </c>
      <c r="E56" s="200">
        <f>'[2]31'!E58</f>
        <v>0</v>
      </c>
      <c r="F56" s="15">
        <f t="shared" si="6"/>
        <v>75</v>
      </c>
      <c r="G56" s="199">
        <f>'[2]31'!H58</f>
        <v>35</v>
      </c>
      <c r="H56" s="200">
        <f>'[2]31'!I58</f>
        <v>0</v>
      </c>
      <c r="I56" s="200">
        <f>'[2]31'!J58</f>
        <v>0</v>
      </c>
      <c r="J56" s="200">
        <f>'[2]31'!K58</f>
        <v>0</v>
      </c>
      <c r="K56" s="15">
        <f t="shared" si="3"/>
        <v>35</v>
      </c>
      <c r="L56" s="18">
        <f>frq!C56</f>
        <v>1</v>
      </c>
      <c r="M56" s="124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  <c r="S56" s="18"/>
    </row>
    <row r="57" spans="1:19">
      <c r="A57" s="8" t="s">
        <v>99</v>
      </c>
      <c r="B57" s="199">
        <f>'[2]31'!B59</f>
        <v>75</v>
      </c>
      <c r="C57" s="200">
        <f>'[2]31'!C59</f>
        <v>0</v>
      </c>
      <c r="D57" s="200">
        <f>'[2]31'!D59</f>
        <v>0</v>
      </c>
      <c r="E57" s="200">
        <f>'[2]31'!E59</f>
        <v>0</v>
      </c>
      <c r="F57" s="15">
        <f t="shared" si="6"/>
        <v>75</v>
      </c>
      <c r="G57" s="199">
        <f>'[2]31'!H59</f>
        <v>35</v>
      </c>
      <c r="H57" s="200">
        <f>'[2]31'!I59</f>
        <v>0</v>
      </c>
      <c r="I57" s="200">
        <f>'[2]31'!J59</f>
        <v>0</v>
      </c>
      <c r="J57" s="200">
        <f>'[2]31'!K59</f>
        <v>0</v>
      </c>
      <c r="K57" s="15">
        <f t="shared" si="3"/>
        <v>35</v>
      </c>
      <c r="L57" s="18">
        <f>frq!C57</f>
        <v>1</v>
      </c>
      <c r="M57" s="124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  <c r="S57" s="18"/>
    </row>
    <row r="58" spans="1:19">
      <c r="A58" s="8" t="s">
        <v>100</v>
      </c>
      <c r="B58" s="199">
        <f>'[2]31'!B60</f>
        <v>75</v>
      </c>
      <c r="C58" s="200">
        <f>'[2]31'!C60</f>
        <v>0</v>
      </c>
      <c r="D58" s="200">
        <f>'[2]31'!D60</f>
        <v>0</v>
      </c>
      <c r="E58" s="200">
        <f>'[2]31'!E60</f>
        <v>0</v>
      </c>
      <c r="F58" s="15">
        <f t="shared" si="6"/>
        <v>75</v>
      </c>
      <c r="G58" s="199">
        <f>'[2]31'!H60</f>
        <v>35</v>
      </c>
      <c r="H58" s="200">
        <f>'[2]31'!I60</f>
        <v>0</v>
      </c>
      <c r="I58" s="200">
        <f>'[2]31'!J60</f>
        <v>0</v>
      </c>
      <c r="J58" s="200">
        <f>'[2]31'!K60</f>
        <v>0</v>
      </c>
      <c r="K58" s="15">
        <f t="shared" si="3"/>
        <v>35</v>
      </c>
      <c r="L58" s="18">
        <f>frq!C58</f>
        <v>1</v>
      </c>
      <c r="M58" s="124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  <c r="S58" s="18"/>
    </row>
    <row r="59" spans="1:19">
      <c r="A59" s="8" t="s">
        <v>101</v>
      </c>
      <c r="B59" s="199">
        <f>'[2]31'!B61</f>
        <v>75</v>
      </c>
      <c r="C59" s="200">
        <f>'[2]31'!C61</f>
        <v>0</v>
      </c>
      <c r="D59" s="200">
        <f>'[2]31'!D61</f>
        <v>0</v>
      </c>
      <c r="E59" s="200">
        <f>'[2]31'!E61</f>
        <v>0</v>
      </c>
      <c r="F59" s="15">
        <f t="shared" si="6"/>
        <v>75</v>
      </c>
      <c r="G59" s="199">
        <f>'[2]31'!H61</f>
        <v>35</v>
      </c>
      <c r="H59" s="200">
        <f>'[2]31'!I61</f>
        <v>0</v>
      </c>
      <c r="I59" s="200">
        <f>'[2]31'!J61</f>
        <v>0</v>
      </c>
      <c r="J59" s="200">
        <f>'[2]31'!K61</f>
        <v>0</v>
      </c>
      <c r="K59" s="15">
        <f t="shared" si="3"/>
        <v>35</v>
      </c>
      <c r="L59" s="18">
        <f>frq!C59</f>
        <v>1</v>
      </c>
      <c r="M59" s="124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  <c r="S59" s="18"/>
    </row>
    <row r="60" spans="1:19">
      <c r="A60" s="8" t="s">
        <v>102</v>
      </c>
      <c r="B60" s="199">
        <f>'[2]31'!B62</f>
        <v>75</v>
      </c>
      <c r="C60" s="200">
        <f>'[2]31'!C62</f>
        <v>0</v>
      </c>
      <c r="D60" s="200">
        <f>'[2]31'!D62</f>
        <v>0</v>
      </c>
      <c r="E60" s="200">
        <f>'[2]31'!E62</f>
        <v>0</v>
      </c>
      <c r="F60" s="15">
        <f t="shared" si="6"/>
        <v>75</v>
      </c>
      <c r="G60" s="199">
        <f>'[2]31'!H62</f>
        <v>35</v>
      </c>
      <c r="H60" s="200">
        <f>'[2]31'!I62</f>
        <v>0</v>
      </c>
      <c r="I60" s="200">
        <f>'[2]31'!J62</f>
        <v>0</v>
      </c>
      <c r="J60" s="200">
        <f>'[2]31'!K62</f>
        <v>0</v>
      </c>
      <c r="K60" s="15">
        <f t="shared" si="3"/>
        <v>35</v>
      </c>
      <c r="L60" s="18">
        <f>frq!C60</f>
        <v>1</v>
      </c>
      <c r="M60" s="124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  <c r="S60" s="18"/>
    </row>
    <row r="61" spans="1:19">
      <c r="A61" s="8" t="s">
        <v>103</v>
      </c>
      <c r="B61" s="199">
        <f>'[2]31'!B63</f>
        <v>75</v>
      </c>
      <c r="C61" s="200">
        <f>'[2]31'!C63</f>
        <v>0</v>
      </c>
      <c r="D61" s="200">
        <f>'[2]31'!D63</f>
        <v>0</v>
      </c>
      <c r="E61" s="200">
        <f>'[2]31'!E63</f>
        <v>0</v>
      </c>
      <c r="F61" s="15">
        <f t="shared" si="6"/>
        <v>75</v>
      </c>
      <c r="G61" s="199">
        <f>'[2]31'!H63</f>
        <v>35</v>
      </c>
      <c r="H61" s="200">
        <f>'[2]31'!I63</f>
        <v>0</v>
      </c>
      <c r="I61" s="200">
        <f>'[2]31'!J63</f>
        <v>0</v>
      </c>
      <c r="J61" s="200">
        <f>'[2]31'!K63</f>
        <v>0</v>
      </c>
      <c r="K61" s="15">
        <f t="shared" si="3"/>
        <v>35</v>
      </c>
      <c r="L61" s="18">
        <f>frq!C61</f>
        <v>1</v>
      </c>
      <c r="M61" s="124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  <c r="S61" s="18"/>
    </row>
    <row r="62" spans="1:19">
      <c r="A62" s="8" t="s">
        <v>104</v>
      </c>
      <c r="B62" s="199">
        <f>'[2]31'!B64</f>
        <v>75</v>
      </c>
      <c r="C62" s="200">
        <f>'[2]31'!C64</f>
        <v>0</v>
      </c>
      <c r="D62" s="200">
        <f>'[2]31'!D64</f>
        <v>0</v>
      </c>
      <c r="E62" s="200">
        <f>'[2]31'!E64</f>
        <v>0</v>
      </c>
      <c r="F62" s="15">
        <f t="shared" si="6"/>
        <v>75</v>
      </c>
      <c r="G62" s="199">
        <f>'[2]31'!H64</f>
        <v>35</v>
      </c>
      <c r="H62" s="200">
        <f>'[2]31'!I64</f>
        <v>0</v>
      </c>
      <c r="I62" s="200">
        <f>'[2]31'!J64</f>
        <v>0</v>
      </c>
      <c r="J62" s="200">
        <f>'[2]31'!K64</f>
        <v>0</v>
      </c>
      <c r="K62" s="15">
        <f t="shared" si="3"/>
        <v>35</v>
      </c>
      <c r="L62" s="18">
        <f>frq!C62</f>
        <v>1</v>
      </c>
      <c r="M62" s="124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  <c r="S62" s="18"/>
    </row>
    <row r="63" spans="1:19">
      <c r="A63" s="8" t="s">
        <v>105</v>
      </c>
      <c r="B63" s="199">
        <f>'[2]31'!B65</f>
        <v>75</v>
      </c>
      <c r="C63" s="200">
        <f>'[2]31'!C65</f>
        <v>0</v>
      </c>
      <c r="D63" s="200">
        <f>'[2]31'!D65</f>
        <v>0</v>
      </c>
      <c r="E63" s="200">
        <f>'[2]31'!E65</f>
        <v>0</v>
      </c>
      <c r="F63" s="15">
        <f t="shared" si="6"/>
        <v>75</v>
      </c>
      <c r="G63" s="199">
        <f>'[2]31'!H65</f>
        <v>35</v>
      </c>
      <c r="H63" s="200">
        <f>'[2]31'!I65</f>
        <v>0</v>
      </c>
      <c r="I63" s="200">
        <f>'[2]31'!J65</f>
        <v>0</v>
      </c>
      <c r="J63" s="200">
        <f>'[2]31'!K65</f>
        <v>0</v>
      </c>
      <c r="K63" s="15">
        <f t="shared" si="3"/>
        <v>35</v>
      </c>
      <c r="L63" s="18">
        <f>frq!C63</f>
        <v>1</v>
      </c>
      <c r="M63" s="124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  <c r="S63" s="18"/>
    </row>
    <row r="64" spans="1:19">
      <c r="A64" s="8" t="s">
        <v>106</v>
      </c>
      <c r="B64" s="199">
        <f>'[2]31'!B66</f>
        <v>75</v>
      </c>
      <c r="C64" s="200">
        <f>'[2]31'!C66</f>
        <v>0</v>
      </c>
      <c r="D64" s="200">
        <f>'[2]31'!D66</f>
        <v>0</v>
      </c>
      <c r="E64" s="200">
        <f>'[2]31'!E66</f>
        <v>0</v>
      </c>
      <c r="F64" s="15">
        <f t="shared" si="6"/>
        <v>75</v>
      </c>
      <c r="G64" s="199">
        <f>'[2]31'!H66</f>
        <v>35</v>
      </c>
      <c r="H64" s="200">
        <f>'[2]31'!I66</f>
        <v>0</v>
      </c>
      <c r="I64" s="200">
        <f>'[2]31'!J66</f>
        <v>0</v>
      </c>
      <c r="J64" s="200">
        <f>'[2]31'!K66</f>
        <v>0</v>
      </c>
      <c r="K64" s="15">
        <f t="shared" si="3"/>
        <v>35</v>
      </c>
      <c r="L64" s="18">
        <f>frq!C64</f>
        <v>1</v>
      </c>
      <c r="M64" s="124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  <c r="S64" s="18"/>
    </row>
    <row r="65" spans="1:19">
      <c r="A65" s="8" t="s">
        <v>107</v>
      </c>
      <c r="B65" s="199">
        <f>'[2]31'!B67</f>
        <v>75</v>
      </c>
      <c r="C65" s="200">
        <f>'[2]31'!C67</f>
        <v>0</v>
      </c>
      <c r="D65" s="200">
        <f>'[2]31'!D67</f>
        <v>0</v>
      </c>
      <c r="E65" s="200">
        <f>'[2]31'!E67</f>
        <v>0</v>
      </c>
      <c r="F65" s="15">
        <f t="shared" si="6"/>
        <v>75</v>
      </c>
      <c r="G65" s="199">
        <f>'[2]31'!H67</f>
        <v>35</v>
      </c>
      <c r="H65" s="200">
        <f>'[2]31'!I67</f>
        <v>0</v>
      </c>
      <c r="I65" s="200">
        <f>'[2]31'!J67</f>
        <v>0</v>
      </c>
      <c r="J65" s="200">
        <f>'[2]31'!K67</f>
        <v>0</v>
      </c>
      <c r="K65" s="15">
        <f t="shared" si="3"/>
        <v>35</v>
      </c>
      <c r="L65" s="18">
        <f>frq!C65</f>
        <v>1</v>
      </c>
      <c r="M65" s="124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  <c r="S65" s="18"/>
    </row>
    <row r="66" spans="1:19">
      <c r="A66" s="8" t="s">
        <v>108</v>
      </c>
      <c r="B66" s="199">
        <f>'[2]31'!B68</f>
        <v>75</v>
      </c>
      <c r="C66" s="200">
        <f>'[2]31'!C68</f>
        <v>0</v>
      </c>
      <c r="D66" s="200">
        <f>'[2]31'!D68</f>
        <v>0</v>
      </c>
      <c r="E66" s="200">
        <f>'[2]31'!E68</f>
        <v>0</v>
      </c>
      <c r="F66" s="15">
        <f t="shared" si="6"/>
        <v>75</v>
      </c>
      <c r="G66" s="199">
        <f>'[2]31'!H68</f>
        <v>35</v>
      </c>
      <c r="H66" s="200">
        <f>'[2]31'!I68</f>
        <v>0</v>
      </c>
      <c r="I66" s="200">
        <f>'[2]31'!J68</f>
        <v>0</v>
      </c>
      <c r="J66" s="200">
        <f>'[2]31'!K68</f>
        <v>0</v>
      </c>
      <c r="K66" s="15">
        <f t="shared" si="3"/>
        <v>35</v>
      </c>
      <c r="L66" s="18">
        <f>frq!C66</f>
        <v>1</v>
      </c>
      <c r="M66" s="124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  <c r="S66" s="18"/>
    </row>
    <row r="67" spans="1:19">
      <c r="A67" s="8" t="s">
        <v>109</v>
      </c>
      <c r="B67" s="199">
        <f>'[2]31'!B69</f>
        <v>75</v>
      </c>
      <c r="C67" s="200">
        <f>'[2]31'!C69</f>
        <v>0</v>
      </c>
      <c r="D67" s="200">
        <f>'[2]31'!D69</f>
        <v>0</v>
      </c>
      <c r="E67" s="200">
        <f>'[2]31'!E69</f>
        <v>0</v>
      </c>
      <c r="F67" s="15">
        <f t="shared" si="6"/>
        <v>75</v>
      </c>
      <c r="G67" s="199">
        <f>'[2]31'!H69</f>
        <v>35</v>
      </c>
      <c r="H67" s="200">
        <f>'[2]31'!I69</f>
        <v>0</v>
      </c>
      <c r="I67" s="200">
        <f>'[2]31'!J69</f>
        <v>0</v>
      </c>
      <c r="J67" s="200">
        <f>'[2]31'!K69</f>
        <v>0</v>
      </c>
      <c r="K67" s="15">
        <f t="shared" si="3"/>
        <v>35</v>
      </c>
      <c r="L67" s="18">
        <f>frq!C67</f>
        <v>1</v>
      </c>
      <c r="M67" s="124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  <c r="S67" s="18"/>
    </row>
    <row r="68" spans="1:19">
      <c r="A68" s="8" t="s">
        <v>110</v>
      </c>
      <c r="B68" s="199">
        <f>'[2]31'!B70</f>
        <v>75</v>
      </c>
      <c r="C68" s="200">
        <f>'[2]31'!C70</f>
        <v>0</v>
      </c>
      <c r="D68" s="200">
        <f>'[2]31'!D70</f>
        <v>0</v>
      </c>
      <c r="E68" s="200">
        <f>'[2]31'!E70</f>
        <v>0</v>
      </c>
      <c r="F68" s="15">
        <f t="shared" si="6"/>
        <v>75</v>
      </c>
      <c r="G68" s="199">
        <f>'[2]31'!H70</f>
        <v>35</v>
      </c>
      <c r="H68" s="200">
        <f>'[2]31'!I70</f>
        <v>0</v>
      </c>
      <c r="I68" s="200">
        <f>'[2]31'!J70</f>
        <v>0</v>
      </c>
      <c r="J68" s="200">
        <f>'[2]31'!K70</f>
        <v>0</v>
      </c>
      <c r="K68" s="15">
        <f t="shared" ref="K68:K98" si="13">SUM(G68:J68)</f>
        <v>35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  <c r="S68" s="18"/>
    </row>
    <row r="69" spans="1:19">
      <c r="A69" s="8" t="s">
        <v>111</v>
      </c>
      <c r="B69" s="199">
        <f>'[2]31'!B71</f>
        <v>75</v>
      </c>
      <c r="C69" s="200">
        <f>'[2]31'!C71</f>
        <v>0</v>
      </c>
      <c r="D69" s="200">
        <f>'[2]31'!D71</f>
        <v>0</v>
      </c>
      <c r="E69" s="200">
        <f>'[2]31'!E71</f>
        <v>0</v>
      </c>
      <c r="F69" s="15">
        <f t="shared" ref="F69:F98" si="16">SUM(B69:E69)</f>
        <v>75</v>
      </c>
      <c r="G69" s="199">
        <f>'[2]31'!H71</f>
        <v>35</v>
      </c>
      <c r="H69" s="200">
        <f>'[2]31'!I71</f>
        <v>0</v>
      </c>
      <c r="I69" s="200">
        <f>'[2]31'!J71</f>
        <v>0</v>
      </c>
      <c r="J69" s="200">
        <f>'[2]31'!K71</f>
        <v>0</v>
      </c>
      <c r="K69" s="15">
        <f t="shared" si="13"/>
        <v>35</v>
      </c>
      <c r="L69" s="18">
        <f>frq!C69</f>
        <v>1</v>
      </c>
      <c r="M69" s="124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  <c r="S69" s="18"/>
    </row>
    <row r="70" spans="1:19">
      <c r="A70" s="8" t="s">
        <v>112</v>
      </c>
      <c r="B70" s="199">
        <f>'[2]31'!B72</f>
        <v>75</v>
      </c>
      <c r="C70" s="200">
        <f>'[2]31'!C72</f>
        <v>0</v>
      </c>
      <c r="D70" s="200">
        <f>'[2]31'!D72</f>
        <v>0</v>
      </c>
      <c r="E70" s="200">
        <f>'[2]31'!E72</f>
        <v>0</v>
      </c>
      <c r="F70" s="15">
        <f t="shared" si="16"/>
        <v>75</v>
      </c>
      <c r="G70" s="199">
        <f>'[2]31'!H72</f>
        <v>35</v>
      </c>
      <c r="H70" s="200">
        <f>'[2]31'!I72</f>
        <v>0</v>
      </c>
      <c r="I70" s="200">
        <f>'[2]31'!J72</f>
        <v>0</v>
      </c>
      <c r="J70" s="200">
        <f>'[2]31'!K72</f>
        <v>0</v>
      </c>
      <c r="K70" s="15">
        <f t="shared" si="13"/>
        <v>35</v>
      </c>
      <c r="L70" s="18">
        <f>frq!C70</f>
        <v>1</v>
      </c>
      <c r="M70" s="124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  <c r="S70" s="18"/>
    </row>
    <row r="71" spans="1:19">
      <c r="A71" s="8" t="s">
        <v>113</v>
      </c>
      <c r="B71" s="199">
        <f>'[2]31'!B73</f>
        <v>75</v>
      </c>
      <c r="C71" s="200">
        <f>'[2]31'!C73</f>
        <v>0</v>
      </c>
      <c r="D71" s="200">
        <f>'[2]31'!D73</f>
        <v>0</v>
      </c>
      <c r="E71" s="200">
        <f>'[2]31'!E73</f>
        <v>0</v>
      </c>
      <c r="F71" s="15">
        <f t="shared" si="16"/>
        <v>75</v>
      </c>
      <c r="G71" s="199">
        <f>'[2]31'!H73</f>
        <v>35</v>
      </c>
      <c r="H71" s="200">
        <f>'[2]31'!I73</f>
        <v>0</v>
      </c>
      <c r="I71" s="200">
        <f>'[2]31'!J73</f>
        <v>0</v>
      </c>
      <c r="J71" s="200">
        <f>'[2]31'!K73</f>
        <v>0</v>
      </c>
      <c r="K71" s="15">
        <f t="shared" si="13"/>
        <v>35</v>
      </c>
      <c r="L71" s="18">
        <f>frq!C71</f>
        <v>1</v>
      </c>
      <c r="M71" s="124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  <c r="S71" s="18"/>
    </row>
    <row r="72" spans="1:19">
      <c r="A72" s="8" t="s">
        <v>114</v>
      </c>
      <c r="B72" s="199">
        <f>'[2]31'!B74</f>
        <v>75</v>
      </c>
      <c r="C72" s="200">
        <f>'[2]31'!C74</f>
        <v>0</v>
      </c>
      <c r="D72" s="200">
        <f>'[2]31'!D74</f>
        <v>0</v>
      </c>
      <c r="E72" s="200">
        <f>'[2]31'!E74</f>
        <v>0</v>
      </c>
      <c r="F72" s="15">
        <f t="shared" si="16"/>
        <v>75</v>
      </c>
      <c r="G72" s="199">
        <f>'[2]31'!H74</f>
        <v>35</v>
      </c>
      <c r="H72" s="200">
        <f>'[2]31'!I74</f>
        <v>0</v>
      </c>
      <c r="I72" s="200">
        <f>'[2]31'!J74</f>
        <v>0</v>
      </c>
      <c r="J72" s="200">
        <f>'[2]31'!K74</f>
        <v>0</v>
      </c>
      <c r="K72" s="15">
        <f t="shared" si="13"/>
        <v>35</v>
      </c>
      <c r="L72" s="18">
        <f>frq!C72</f>
        <v>1</v>
      </c>
      <c r="M72" s="124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  <c r="S72" s="18"/>
    </row>
    <row r="73" spans="1:19">
      <c r="A73" s="8" t="s">
        <v>115</v>
      </c>
      <c r="B73" s="199">
        <f>'[2]31'!B75</f>
        <v>75</v>
      </c>
      <c r="C73" s="200">
        <f>'[2]31'!C75</f>
        <v>0</v>
      </c>
      <c r="D73" s="200">
        <f>'[2]31'!D75</f>
        <v>0</v>
      </c>
      <c r="E73" s="200">
        <f>'[2]31'!E75</f>
        <v>0</v>
      </c>
      <c r="F73" s="15">
        <f t="shared" si="16"/>
        <v>75</v>
      </c>
      <c r="G73" s="199">
        <f>'[2]31'!H75</f>
        <v>35</v>
      </c>
      <c r="H73" s="200">
        <f>'[2]31'!I75</f>
        <v>0</v>
      </c>
      <c r="I73" s="200">
        <f>'[2]31'!J75</f>
        <v>0</v>
      </c>
      <c r="J73" s="200">
        <f>'[2]31'!K75</f>
        <v>0</v>
      </c>
      <c r="K73" s="15">
        <f t="shared" si="13"/>
        <v>35</v>
      </c>
      <c r="L73" s="18">
        <f>frq!C73</f>
        <v>1</v>
      </c>
      <c r="M73" s="124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  <c r="S73" s="18"/>
    </row>
    <row r="74" spans="1:19">
      <c r="A74" s="8" t="s">
        <v>116</v>
      </c>
      <c r="B74" s="199">
        <f>'[2]31'!B76</f>
        <v>75</v>
      </c>
      <c r="C74" s="200">
        <f>'[2]31'!C76</f>
        <v>0</v>
      </c>
      <c r="D74" s="200">
        <f>'[2]31'!D76</f>
        <v>0</v>
      </c>
      <c r="E74" s="200">
        <f>'[2]31'!E76</f>
        <v>0</v>
      </c>
      <c r="F74" s="15">
        <f t="shared" si="16"/>
        <v>75</v>
      </c>
      <c r="G74" s="199">
        <f>'[2]31'!H76</f>
        <v>35</v>
      </c>
      <c r="H74" s="200">
        <f>'[2]31'!I76</f>
        <v>0</v>
      </c>
      <c r="I74" s="200">
        <f>'[2]31'!J76</f>
        <v>0</v>
      </c>
      <c r="J74" s="200">
        <f>'[2]31'!K76</f>
        <v>0</v>
      </c>
      <c r="K74" s="15">
        <f t="shared" si="13"/>
        <v>35</v>
      </c>
      <c r="L74" s="18">
        <f>frq!C74</f>
        <v>1</v>
      </c>
      <c r="M74" s="124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  <c r="S74" s="18"/>
    </row>
    <row r="75" spans="1:19">
      <c r="A75" s="8" t="s">
        <v>117</v>
      </c>
      <c r="B75" s="199">
        <f>'[2]31'!B77</f>
        <v>75</v>
      </c>
      <c r="C75" s="200">
        <f>'[2]31'!C77</f>
        <v>0</v>
      </c>
      <c r="D75" s="200">
        <f>'[2]31'!D77</f>
        <v>0</v>
      </c>
      <c r="E75" s="200">
        <f>'[2]31'!E77</f>
        <v>0</v>
      </c>
      <c r="F75" s="15">
        <f t="shared" si="16"/>
        <v>75</v>
      </c>
      <c r="G75" s="199">
        <f>'[2]31'!H77</f>
        <v>35</v>
      </c>
      <c r="H75" s="200">
        <f>'[2]31'!I77</f>
        <v>0</v>
      </c>
      <c r="I75" s="200">
        <f>'[2]31'!J77</f>
        <v>0</v>
      </c>
      <c r="J75" s="200">
        <f>'[2]31'!K77</f>
        <v>0</v>
      </c>
      <c r="K75" s="15">
        <f t="shared" si="13"/>
        <v>35</v>
      </c>
      <c r="L75" s="18">
        <f>frq!C75</f>
        <v>1</v>
      </c>
      <c r="M75" s="124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  <c r="S75" s="18"/>
    </row>
    <row r="76" spans="1:19">
      <c r="A76" s="8" t="s">
        <v>118</v>
      </c>
      <c r="B76" s="199">
        <f>'[2]31'!B78</f>
        <v>75</v>
      </c>
      <c r="C76" s="200">
        <f>'[2]31'!C78</f>
        <v>0</v>
      </c>
      <c r="D76" s="200">
        <f>'[2]31'!D78</f>
        <v>0</v>
      </c>
      <c r="E76" s="200">
        <f>'[2]31'!E78</f>
        <v>0</v>
      </c>
      <c r="F76" s="15">
        <f t="shared" si="16"/>
        <v>75</v>
      </c>
      <c r="G76" s="199">
        <f>'[2]31'!H78</f>
        <v>35</v>
      </c>
      <c r="H76" s="200">
        <f>'[2]31'!I78</f>
        <v>0</v>
      </c>
      <c r="I76" s="200">
        <f>'[2]31'!J78</f>
        <v>0</v>
      </c>
      <c r="J76" s="200">
        <f>'[2]31'!K78</f>
        <v>0</v>
      </c>
      <c r="K76" s="15">
        <f t="shared" si="13"/>
        <v>35</v>
      </c>
      <c r="L76" s="18">
        <f>frq!C76</f>
        <v>1</v>
      </c>
      <c r="M76" s="124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  <c r="S76" s="18"/>
    </row>
    <row r="77" spans="1:19">
      <c r="A77" s="8" t="s">
        <v>119</v>
      </c>
      <c r="B77" s="199">
        <f>'[2]31'!B79</f>
        <v>75</v>
      </c>
      <c r="C77" s="200">
        <f>'[2]31'!C79</f>
        <v>0</v>
      </c>
      <c r="D77" s="200">
        <f>'[2]31'!D79</f>
        <v>0</v>
      </c>
      <c r="E77" s="200">
        <f>'[2]31'!E79</f>
        <v>0</v>
      </c>
      <c r="F77" s="15">
        <f t="shared" si="16"/>
        <v>75</v>
      </c>
      <c r="G77" s="199">
        <f>'[2]31'!H79</f>
        <v>35</v>
      </c>
      <c r="H77" s="200">
        <f>'[2]31'!I79</f>
        <v>0</v>
      </c>
      <c r="I77" s="200">
        <f>'[2]31'!J79</f>
        <v>0</v>
      </c>
      <c r="J77" s="200">
        <f>'[2]31'!K79</f>
        <v>0</v>
      </c>
      <c r="K77" s="15">
        <f t="shared" si="13"/>
        <v>35</v>
      </c>
      <c r="L77" s="18">
        <f>frq!C77</f>
        <v>1</v>
      </c>
      <c r="M77" s="124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  <c r="S77" s="18"/>
    </row>
    <row r="78" spans="1:19">
      <c r="A78" s="8" t="s">
        <v>120</v>
      </c>
      <c r="B78" s="199">
        <f>'[2]31'!B80</f>
        <v>75</v>
      </c>
      <c r="C78" s="200">
        <f>'[2]31'!C80</f>
        <v>0</v>
      </c>
      <c r="D78" s="200">
        <f>'[2]31'!D80</f>
        <v>0</v>
      </c>
      <c r="E78" s="200">
        <f>'[2]31'!E80</f>
        <v>0</v>
      </c>
      <c r="F78" s="15">
        <f t="shared" si="16"/>
        <v>75</v>
      </c>
      <c r="G78" s="199">
        <f>'[2]31'!H80</f>
        <v>35</v>
      </c>
      <c r="H78" s="200">
        <f>'[2]31'!I80</f>
        <v>0</v>
      </c>
      <c r="I78" s="200">
        <f>'[2]31'!J80</f>
        <v>0</v>
      </c>
      <c r="J78" s="200">
        <f>'[2]31'!K80</f>
        <v>0</v>
      </c>
      <c r="K78" s="15">
        <f t="shared" si="13"/>
        <v>35</v>
      </c>
      <c r="L78" s="18">
        <f>frq!C78</f>
        <v>1</v>
      </c>
      <c r="M78" s="124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  <c r="S78" s="18"/>
    </row>
    <row r="79" spans="1:19">
      <c r="A79" s="8" t="s">
        <v>121</v>
      </c>
      <c r="B79" s="199">
        <f>'[2]31'!B81</f>
        <v>75</v>
      </c>
      <c r="C79" s="200">
        <f>'[2]31'!C81</f>
        <v>0</v>
      </c>
      <c r="D79" s="200">
        <f>'[2]31'!D81</f>
        <v>0</v>
      </c>
      <c r="E79" s="200">
        <f>'[2]31'!E81</f>
        <v>0</v>
      </c>
      <c r="F79" s="15">
        <f t="shared" si="16"/>
        <v>75</v>
      </c>
      <c r="G79" s="199">
        <f>'[2]31'!H81</f>
        <v>35</v>
      </c>
      <c r="H79" s="200">
        <f>'[2]31'!I81</f>
        <v>0</v>
      </c>
      <c r="I79" s="200">
        <f>'[2]31'!J81</f>
        <v>0</v>
      </c>
      <c r="J79" s="200">
        <f>'[2]31'!K81</f>
        <v>0</v>
      </c>
      <c r="K79" s="15">
        <f t="shared" si="13"/>
        <v>35</v>
      </c>
      <c r="L79" s="18">
        <f>frq!C79</f>
        <v>1</v>
      </c>
      <c r="M79" s="124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  <c r="S79" s="18"/>
    </row>
    <row r="80" spans="1:19">
      <c r="A80" s="8" t="s">
        <v>122</v>
      </c>
      <c r="B80" s="199">
        <f>'[2]31'!B82</f>
        <v>75</v>
      </c>
      <c r="C80" s="200">
        <f>'[2]31'!C82</f>
        <v>0</v>
      </c>
      <c r="D80" s="200">
        <f>'[2]31'!D82</f>
        <v>0</v>
      </c>
      <c r="E80" s="200">
        <f>'[2]31'!E82</f>
        <v>0</v>
      </c>
      <c r="F80" s="15">
        <f t="shared" si="16"/>
        <v>75</v>
      </c>
      <c r="G80" s="199">
        <f>'[2]31'!H82</f>
        <v>35</v>
      </c>
      <c r="H80" s="200">
        <f>'[2]31'!I82</f>
        <v>0</v>
      </c>
      <c r="I80" s="200">
        <f>'[2]31'!J82</f>
        <v>0</v>
      </c>
      <c r="J80" s="200">
        <f>'[2]31'!K82</f>
        <v>0</v>
      </c>
      <c r="K80" s="15">
        <f t="shared" si="13"/>
        <v>35</v>
      </c>
      <c r="L80" s="18">
        <f>frq!C80</f>
        <v>1</v>
      </c>
      <c r="M80" s="124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  <c r="S80" s="18"/>
    </row>
    <row r="81" spans="1:19">
      <c r="A81" s="8" t="s">
        <v>123</v>
      </c>
      <c r="B81" s="199">
        <f>'[2]31'!B83</f>
        <v>75</v>
      </c>
      <c r="C81" s="200">
        <f>'[2]31'!C83</f>
        <v>0</v>
      </c>
      <c r="D81" s="200">
        <f>'[2]31'!D83</f>
        <v>0</v>
      </c>
      <c r="E81" s="200">
        <f>'[2]31'!E83</f>
        <v>0</v>
      </c>
      <c r="F81" s="15">
        <f t="shared" si="16"/>
        <v>75</v>
      </c>
      <c r="G81" s="199">
        <f>'[2]31'!H83</f>
        <v>35</v>
      </c>
      <c r="H81" s="200">
        <f>'[2]31'!I83</f>
        <v>0</v>
      </c>
      <c r="I81" s="200">
        <f>'[2]31'!J83</f>
        <v>0</v>
      </c>
      <c r="J81" s="200">
        <f>'[2]31'!K83</f>
        <v>0</v>
      </c>
      <c r="K81" s="15">
        <f t="shared" si="13"/>
        <v>35</v>
      </c>
      <c r="L81" s="18">
        <f>frq!C81</f>
        <v>1</v>
      </c>
      <c r="M81" s="124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  <c r="S81" s="18"/>
    </row>
    <row r="82" spans="1:19">
      <c r="A82" s="8" t="s">
        <v>124</v>
      </c>
      <c r="B82" s="199">
        <f>'[2]31'!B84</f>
        <v>75</v>
      </c>
      <c r="C82" s="200">
        <f>'[2]31'!C84</f>
        <v>0</v>
      </c>
      <c r="D82" s="200">
        <f>'[2]31'!D84</f>
        <v>0</v>
      </c>
      <c r="E82" s="200">
        <f>'[2]31'!E84</f>
        <v>0</v>
      </c>
      <c r="F82" s="15">
        <f t="shared" si="16"/>
        <v>75</v>
      </c>
      <c r="G82" s="199">
        <f>'[2]31'!H84</f>
        <v>35</v>
      </c>
      <c r="H82" s="200">
        <f>'[2]31'!I84</f>
        <v>0</v>
      </c>
      <c r="I82" s="200">
        <f>'[2]31'!J84</f>
        <v>0</v>
      </c>
      <c r="J82" s="200">
        <f>'[2]31'!K84</f>
        <v>0</v>
      </c>
      <c r="K82" s="15">
        <f t="shared" si="13"/>
        <v>35</v>
      </c>
      <c r="L82" s="18">
        <f>frq!C82</f>
        <v>1</v>
      </c>
      <c r="M82" s="124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  <c r="S82" s="18"/>
    </row>
    <row r="83" spans="1:19">
      <c r="A83" s="8" t="s">
        <v>125</v>
      </c>
      <c r="B83" s="199">
        <f>'[2]31'!B85</f>
        <v>75</v>
      </c>
      <c r="C83" s="200">
        <f>'[2]31'!C85</f>
        <v>0</v>
      </c>
      <c r="D83" s="200">
        <f>'[2]31'!D85</f>
        <v>0</v>
      </c>
      <c r="E83" s="200">
        <f>'[2]31'!E85</f>
        <v>0</v>
      </c>
      <c r="F83" s="15">
        <f t="shared" si="16"/>
        <v>75</v>
      </c>
      <c r="G83" s="199">
        <f>'[2]31'!H85</f>
        <v>35</v>
      </c>
      <c r="H83" s="200">
        <f>'[2]31'!I85</f>
        <v>0</v>
      </c>
      <c r="I83" s="200">
        <f>'[2]31'!J85</f>
        <v>0</v>
      </c>
      <c r="J83" s="200">
        <f>'[2]31'!K85</f>
        <v>0</v>
      </c>
      <c r="K83" s="15">
        <f t="shared" si="13"/>
        <v>35</v>
      </c>
      <c r="L83" s="18">
        <f>frq!C83</f>
        <v>1</v>
      </c>
      <c r="M83" s="124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  <c r="S83" s="18"/>
    </row>
    <row r="84" spans="1:19">
      <c r="A84" s="8" t="s">
        <v>126</v>
      </c>
      <c r="B84" s="199">
        <f>'[2]31'!B86</f>
        <v>75</v>
      </c>
      <c r="C84" s="200">
        <f>'[2]31'!C86</f>
        <v>0</v>
      </c>
      <c r="D84" s="200">
        <f>'[2]31'!D86</f>
        <v>0</v>
      </c>
      <c r="E84" s="200">
        <f>'[2]31'!E86</f>
        <v>0</v>
      </c>
      <c r="F84" s="15">
        <f t="shared" si="16"/>
        <v>75</v>
      </c>
      <c r="G84" s="199">
        <f>'[2]31'!H86</f>
        <v>35</v>
      </c>
      <c r="H84" s="200">
        <f>'[2]31'!I86</f>
        <v>0</v>
      </c>
      <c r="I84" s="200">
        <f>'[2]31'!J86</f>
        <v>0</v>
      </c>
      <c r="J84" s="200">
        <f>'[2]31'!K86</f>
        <v>0</v>
      </c>
      <c r="K84" s="15">
        <f t="shared" si="13"/>
        <v>35</v>
      </c>
      <c r="L84" s="18">
        <f>frq!C84</f>
        <v>1</v>
      </c>
      <c r="M84" s="124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  <c r="S84" s="18"/>
    </row>
    <row r="85" spans="1:19">
      <c r="A85" s="8" t="s">
        <v>127</v>
      </c>
      <c r="B85" s="199">
        <f>'[2]31'!B87</f>
        <v>75</v>
      </c>
      <c r="C85" s="200">
        <f>'[2]31'!C87</f>
        <v>0</v>
      </c>
      <c r="D85" s="200">
        <f>'[2]31'!D87</f>
        <v>0</v>
      </c>
      <c r="E85" s="200">
        <f>'[2]31'!E87</f>
        <v>0</v>
      </c>
      <c r="F85" s="15">
        <f t="shared" si="16"/>
        <v>75</v>
      </c>
      <c r="G85" s="199">
        <f>'[2]31'!H87</f>
        <v>35</v>
      </c>
      <c r="H85" s="200">
        <f>'[2]31'!I87</f>
        <v>0</v>
      </c>
      <c r="I85" s="200">
        <f>'[2]31'!J87</f>
        <v>0</v>
      </c>
      <c r="J85" s="200">
        <f>'[2]31'!K87</f>
        <v>0</v>
      </c>
      <c r="K85" s="15">
        <f t="shared" si="13"/>
        <v>35</v>
      </c>
      <c r="L85" s="18">
        <f>frq!C85</f>
        <v>1</v>
      </c>
      <c r="M85" s="124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  <c r="S85" s="18"/>
    </row>
    <row r="86" spans="1:19">
      <c r="A86" s="8" t="s">
        <v>128</v>
      </c>
      <c r="B86" s="199">
        <f>'[2]31'!B88</f>
        <v>75</v>
      </c>
      <c r="C86" s="200">
        <f>'[2]31'!C88</f>
        <v>0</v>
      </c>
      <c r="D86" s="200">
        <f>'[2]31'!D88</f>
        <v>0</v>
      </c>
      <c r="E86" s="200">
        <f>'[2]31'!E88</f>
        <v>0</v>
      </c>
      <c r="F86" s="15">
        <f t="shared" si="16"/>
        <v>75</v>
      </c>
      <c r="G86" s="199">
        <f>'[2]31'!H88</f>
        <v>35</v>
      </c>
      <c r="H86" s="200">
        <f>'[2]31'!I88</f>
        <v>0</v>
      </c>
      <c r="I86" s="200">
        <f>'[2]31'!J88</f>
        <v>0</v>
      </c>
      <c r="J86" s="200">
        <f>'[2]31'!K88</f>
        <v>0</v>
      </c>
      <c r="K86" s="15">
        <f t="shared" si="13"/>
        <v>35</v>
      </c>
      <c r="L86" s="18">
        <f>frq!C86</f>
        <v>1</v>
      </c>
      <c r="M86" s="124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  <c r="S86" s="18"/>
    </row>
    <row r="87" spans="1:19">
      <c r="A87" s="8" t="s">
        <v>129</v>
      </c>
      <c r="B87" s="199">
        <f>'[2]31'!B89</f>
        <v>75</v>
      </c>
      <c r="C87" s="200">
        <f>'[2]31'!C89</f>
        <v>0</v>
      </c>
      <c r="D87" s="200">
        <f>'[2]31'!D89</f>
        <v>0</v>
      </c>
      <c r="E87" s="200">
        <f>'[2]31'!E89</f>
        <v>0</v>
      </c>
      <c r="F87" s="15">
        <f t="shared" si="16"/>
        <v>75</v>
      </c>
      <c r="G87" s="199">
        <f>'[2]31'!H89</f>
        <v>35</v>
      </c>
      <c r="H87" s="200">
        <f>'[2]31'!I89</f>
        <v>0</v>
      </c>
      <c r="I87" s="200">
        <f>'[2]31'!J89</f>
        <v>0</v>
      </c>
      <c r="J87" s="200">
        <f>'[2]31'!K89</f>
        <v>0</v>
      </c>
      <c r="K87" s="15">
        <f t="shared" si="13"/>
        <v>35</v>
      </c>
      <c r="L87" s="18">
        <f>frq!C87</f>
        <v>1</v>
      </c>
      <c r="M87" s="124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  <c r="S87" s="18"/>
    </row>
    <row r="88" spans="1:19">
      <c r="A88" s="8" t="s">
        <v>130</v>
      </c>
      <c r="B88" s="199">
        <f>'[2]31'!B90</f>
        <v>75</v>
      </c>
      <c r="C88" s="200">
        <f>'[2]31'!C90</f>
        <v>0</v>
      </c>
      <c r="D88" s="200">
        <f>'[2]31'!D90</f>
        <v>0</v>
      </c>
      <c r="E88" s="200">
        <f>'[2]31'!E90</f>
        <v>0</v>
      </c>
      <c r="F88" s="15">
        <f t="shared" si="16"/>
        <v>75</v>
      </c>
      <c r="G88" s="199">
        <f>'[2]31'!H90</f>
        <v>35</v>
      </c>
      <c r="H88" s="200">
        <f>'[2]31'!I90</f>
        <v>0</v>
      </c>
      <c r="I88" s="200">
        <f>'[2]31'!J90</f>
        <v>0</v>
      </c>
      <c r="J88" s="200">
        <f>'[2]31'!K90</f>
        <v>0</v>
      </c>
      <c r="K88" s="15">
        <f t="shared" si="13"/>
        <v>35</v>
      </c>
      <c r="L88" s="18">
        <f>frq!C88</f>
        <v>1</v>
      </c>
      <c r="M88" s="124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  <c r="S88" s="18"/>
    </row>
    <row r="89" spans="1:19">
      <c r="A89" s="8" t="s">
        <v>131</v>
      </c>
      <c r="B89" s="199">
        <f>'[2]31'!B91</f>
        <v>75</v>
      </c>
      <c r="C89" s="200">
        <f>'[2]31'!C91</f>
        <v>0</v>
      </c>
      <c r="D89" s="200">
        <f>'[2]31'!D91</f>
        <v>0</v>
      </c>
      <c r="E89" s="200">
        <f>'[2]31'!E91</f>
        <v>0</v>
      </c>
      <c r="F89" s="15">
        <f t="shared" si="16"/>
        <v>75</v>
      </c>
      <c r="G89" s="199">
        <f>'[2]31'!H91</f>
        <v>35</v>
      </c>
      <c r="H89" s="200">
        <f>'[2]31'!I91</f>
        <v>0</v>
      </c>
      <c r="I89" s="200">
        <f>'[2]31'!J91</f>
        <v>0</v>
      </c>
      <c r="J89" s="200">
        <f>'[2]31'!K91</f>
        <v>0</v>
      </c>
      <c r="K89" s="15">
        <f t="shared" si="13"/>
        <v>35</v>
      </c>
      <c r="L89" s="18">
        <f>frq!C89</f>
        <v>1</v>
      </c>
      <c r="M89" s="124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  <c r="S89" s="18"/>
    </row>
    <row r="90" spans="1:19">
      <c r="A90" s="8" t="s">
        <v>132</v>
      </c>
      <c r="B90" s="199">
        <f>'[2]31'!B92</f>
        <v>75</v>
      </c>
      <c r="C90" s="200">
        <f>'[2]31'!C92</f>
        <v>0</v>
      </c>
      <c r="D90" s="200">
        <f>'[2]31'!D92</f>
        <v>0</v>
      </c>
      <c r="E90" s="200">
        <f>'[2]31'!E92</f>
        <v>0</v>
      </c>
      <c r="F90" s="15">
        <f t="shared" si="16"/>
        <v>75</v>
      </c>
      <c r="G90" s="199">
        <f>'[2]31'!H92</f>
        <v>35</v>
      </c>
      <c r="H90" s="200">
        <f>'[2]31'!I92</f>
        <v>0</v>
      </c>
      <c r="I90" s="200">
        <f>'[2]31'!J92</f>
        <v>0</v>
      </c>
      <c r="J90" s="200">
        <f>'[2]31'!K92</f>
        <v>0</v>
      </c>
      <c r="K90" s="15">
        <f t="shared" si="13"/>
        <v>35</v>
      </c>
      <c r="L90" s="18">
        <f>frq!C90</f>
        <v>1</v>
      </c>
      <c r="M90" s="124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  <c r="S90" s="18"/>
    </row>
    <row r="91" spans="1:19">
      <c r="A91" s="8" t="s">
        <v>133</v>
      </c>
      <c r="B91" s="199">
        <f>'[2]31'!B93</f>
        <v>75</v>
      </c>
      <c r="C91" s="200">
        <f>'[2]31'!C93</f>
        <v>0</v>
      </c>
      <c r="D91" s="200">
        <f>'[2]31'!D93</f>
        <v>0</v>
      </c>
      <c r="E91" s="200">
        <f>'[2]31'!E93</f>
        <v>0</v>
      </c>
      <c r="F91" s="15">
        <f t="shared" si="16"/>
        <v>75</v>
      </c>
      <c r="G91" s="199">
        <f>'[2]31'!H93</f>
        <v>35</v>
      </c>
      <c r="H91" s="200">
        <f>'[2]31'!I93</f>
        <v>0</v>
      </c>
      <c r="I91" s="200">
        <f>'[2]31'!J93</f>
        <v>0</v>
      </c>
      <c r="J91" s="200">
        <f>'[2]31'!K93</f>
        <v>0</v>
      </c>
      <c r="K91" s="15">
        <f t="shared" si="13"/>
        <v>35</v>
      </c>
      <c r="L91" s="18">
        <f>frq!C91</f>
        <v>1</v>
      </c>
      <c r="M91" s="124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  <c r="S91" s="18"/>
    </row>
    <row r="92" spans="1:19">
      <c r="A92" s="8" t="s">
        <v>134</v>
      </c>
      <c r="B92" s="199">
        <f>'[2]31'!B94</f>
        <v>75</v>
      </c>
      <c r="C92" s="200">
        <f>'[2]31'!C94</f>
        <v>0</v>
      </c>
      <c r="D92" s="200">
        <f>'[2]31'!D94</f>
        <v>0</v>
      </c>
      <c r="E92" s="200">
        <f>'[2]31'!E94</f>
        <v>0</v>
      </c>
      <c r="F92" s="15">
        <f t="shared" si="16"/>
        <v>75</v>
      </c>
      <c r="G92" s="199">
        <f>'[2]31'!H94</f>
        <v>35</v>
      </c>
      <c r="H92" s="200">
        <f>'[2]31'!I94</f>
        <v>0</v>
      </c>
      <c r="I92" s="200">
        <f>'[2]31'!J94</f>
        <v>0</v>
      </c>
      <c r="J92" s="200">
        <f>'[2]31'!K94</f>
        <v>0</v>
      </c>
      <c r="K92" s="15">
        <f t="shared" si="13"/>
        <v>35</v>
      </c>
      <c r="L92" s="18">
        <f>frq!C92</f>
        <v>1</v>
      </c>
      <c r="M92" s="124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  <c r="S92" s="18"/>
    </row>
    <row r="93" spans="1:19">
      <c r="A93" s="8" t="s">
        <v>135</v>
      </c>
      <c r="B93" s="199">
        <f>'[2]31'!B95</f>
        <v>75</v>
      </c>
      <c r="C93" s="200">
        <f>'[2]31'!C95</f>
        <v>0</v>
      </c>
      <c r="D93" s="200">
        <f>'[2]31'!D95</f>
        <v>0</v>
      </c>
      <c r="E93" s="200">
        <f>'[2]31'!E95</f>
        <v>0</v>
      </c>
      <c r="F93" s="15">
        <f t="shared" si="16"/>
        <v>75</v>
      </c>
      <c r="G93" s="199">
        <f>'[2]31'!H95</f>
        <v>35</v>
      </c>
      <c r="H93" s="200">
        <f>'[2]31'!I95</f>
        <v>0</v>
      </c>
      <c r="I93" s="200">
        <f>'[2]31'!J95</f>
        <v>0</v>
      </c>
      <c r="J93" s="200">
        <f>'[2]31'!K95</f>
        <v>0</v>
      </c>
      <c r="K93" s="15">
        <f t="shared" si="13"/>
        <v>35</v>
      </c>
      <c r="L93" s="18">
        <f>frq!C93</f>
        <v>1</v>
      </c>
      <c r="M93" s="124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  <c r="S93" s="18"/>
    </row>
    <row r="94" spans="1:19">
      <c r="A94" s="8" t="s">
        <v>136</v>
      </c>
      <c r="B94" s="199">
        <f>'[2]31'!B96</f>
        <v>75</v>
      </c>
      <c r="C94" s="200">
        <f>'[2]31'!C96</f>
        <v>0</v>
      </c>
      <c r="D94" s="200">
        <f>'[2]31'!D96</f>
        <v>0</v>
      </c>
      <c r="E94" s="200">
        <f>'[2]31'!E96</f>
        <v>0</v>
      </c>
      <c r="F94" s="15">
        <f t="shared" si="16"/>
        <v>75</v>
      </c>
      <c r="G94" s="199">
        <f>'[2]31'!H96</f>
        <v>35</v>
      </c>
      <c r="H94" s="200">
        <f>'[2]31'!I96</f>
        <v>0</v>
      </c>
      <c r="I94" s="200">
        <f>'[2]31'!J96</f>
        <v>0</v>
      </c>
      <c r="J94" s="200">
        <f>'[2]31'!K96</f>
        <v>0</v>
      </c>
      <c r="K94" s="15">
        <f t="shared" si="13"/>
        <v>35</v>
      </c>
      <c r="L94" s="18">
        <f>frq!C94</f>
        <v>1</v>
      </c>
      <c r="M94" s="124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  <c r="S94" s="18"/>
    </row>
    <row r="95" spans="1:19">
      <c r="A95" s="8" t="s">
        <v>137</v>
      </c>
      <c r="B95" s="199">
        <f>'[2]31'!B97</f>
        <v>75</v>
      </c>
      <c r="C95" s="200">
        <f>'[2]31'!C97</f>
        <v>0</v>
      </c>
      <c r="D95" s="200">
        <f>'[2]31'!D97</f>
        <v>0</v>
      </c>
      <c r="E95" s="200">
        <f>'[2]31'!E97</f>
        <v>0</v>
      </c>
      <c r="F95" s="15">
        <f t="shared" si="16"/>
        <v>75</v>
      </c>
      <c r="G95" s="199">
        <f>'[2]31'!H97</f>
        <v>35</v>
      </c>
      <c r="H95" s="200">
        <f>'[2]31'!I97</f>
        <v>0</v>
      </c>
      <c r="I95" s="200">
        <f>'[2]31'!J97</f>
        <v>0</v>
      </c>
      <c r="J95" s="200">
        <f>'[2]31'!K97</f>
        <v>0</v>
      </c>
      <c r="K95" s="15">
        <f t="shared" si="13"/>
        <v>35</v>
      </c>
      <c r="L95" s="18">
        <f>frq!C95</f>
        <v>1</v>
      </c>
      <c r="M95" s="124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  <c r="S95" s="18"/>
    </row>
    <row r="96" spans="1:19">
      <c r="A96" s="8" t="s">
        <v>138</v>
      </c>
      <c r="B96" s="199">
        <f>'[2]31'!B98</f>
        <v>75</v>
      </c>
      <c r="C96" s="200">
        <f>'[2]31'!C98</f>
        <v>0</v>
      </c>
      <c r="D96" s="200">
        <f>'[2]31'!D98</f>
        <v>0</v>
      </c>
      <c r="E96" s="200">
        <f>'[2]31'!E98</f>
        <v>0</v>
      </c>
      <c r="F96" s="15">
        <f t="shared" si="16"/>
        <v>75</v>
      </c>
      <c r="G96" s="199">
        <f>'[2]31'!H98</f>
        <v>35</v>
      </c>
      <c r="H96" s="200">
        <f>'[2]31'!I98</f>
        <v>0</v>
      </c>
      <c r="I96" s="200">
        <f>'[2]31'!J98</f>
        <v>0</v>
      </c>
      <c r="J96" s="200">
        <f>'[2]31'!K98</f>
        <v>0</v>
      </c>
      <c r="K96" s="15">
        <f t="shared" si="13"/>
        <v>35</v>
      </c>
      <c r="L96" s="18">
        <f>frq!C96</f>
        <v>1</v>
      </c>
      <c r="M96" s="124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  <c r="S96" s="18"/>
    </row>
    <row r="97" spans="1:19">
      <c r="A97" s="8" t="s">
        <v>139</v>
      </c>
      <c r="B97" s="199">
        <f>'[2]31'!B99</f>
        <v>75</v>
      </c>
      <c r="C97" s="200">
        <f>'[2]31'!C99</f>
        <v>0</v>
      </c>
      <c r="D97" s="200">
        <f>'[2]31'!D99</f>
        <v>0</v>
      </c>
      <c r="E97" s="200">
        <f>'[2]31'!E99</f>
        <v>0</v>
      </c>
      <c r="F97" s="15">
        <f t="shared" si="16"/>
        <v>75</v>
      </c>
      <c r="G97" s="199">
        <f>'[2]31'!H99</f>
        <v>35</v>
      </c>
      <c r="H97" s="200">
        <f>'[2]31'!I99</f>
        <v>0</v>
      </c>
      <c r="I97" s="200">
        <f>'[2]31'!J99</f>
        <v>0</v>
      </c>
      <c r="J97" s="200">
        <f>'[2]31'!K99</f>
        <v>0</v>
      </c>
      <c r="K97" s="15">
        <f t="shared" si="13"/>
        <v>35</v>
      </c>
      <c r="L97" s="18">
        <f>frq!C97</f>
        <v>1</v>
      </c>
      <c r="M97" s="124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  <c r="S97" s="18"/>
    </row>
    <row r="98" spans="1:19" ht="15.75" thickBot="1">
      <c r="A98" s="8" t="s">
        <v>140</v>
      </c>
      <c r="B98" s="199">
        <f>'[2]31'!B100</f>
        <v>75</v>
      </c>
      <c r="C98" s="200">
        <f>'[2]31'!C100</f>
        <v>0</v>
      </c>
      <c r="D98" s="200">
        <f>'[2]31'!D100</f>
        <v>0</v>
      </c>
      <c r="E98" s="200">
        <f>'[2]31'!E100</f>
        <v>0</v>
      </c>
      <c r="F98" s="15">
        <f t="shared" si="16"/>
        <v>75</v>
      </c>
      <c r="G98" s="199">
        <f>'[2]31'!H100</f>
        <v>35</v>
      </c>
      <c r="H98" s="200">
        <f>'[2]31'!I100</f>
        <v>0</v>
      </c>
      <c r="I98" s="200">
        <f>'[2]31'!J100</f>
        <v>0</v>
      </c>
      <c r="J98" s="200">
        <f>'[2]31'!K100</f>
        <v>0</v>
      </c>
      <c r="K98" s="15">
        <f t="shared" si="13"/>
        <v>35</v>
      </c>
      <c r="L98" s="18">
        <f>frq!C98</f>
        <v>1</v>
      </c>
      <c r="M98" s="124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  <c r="S98" s="18"/>
    </row>
    <row r="99" spans="1:19" ht="15.75" thickBot="1">
      <c r="A99" s="127" t="s">
        <v>171</v>
      </c>
      <c r="B99" s="127">
        <f t="shared" ref="B99:S99" si="17">SUM(B3:B98)/4000</f>
        <v>1.8</v>
      </c>
      <c r="C99" s="127">
        <f t="shared" si="17"/>
        <v>0</v>
      </c>
      <c r="D99" s="127">
        <f t="shared" si="17"/>
        <v>0</v>
      </c>
      <c r="E99" s="127">
        <f t="shared" si="17"/>
        <v>0</v>
      </c>
      <c r="F99" s="127">
        <f t="shared" si="17"/>
        <v>1.8</v>
      </c>
      <c r="G99" s="127">
        <f t="shared" si="17"/>
        <v>0.84</v>
      </c>
      <c r="H99" s="127">
        <f t="shared" si="17"/>
        <v>0</v>
      </c>
      <c r="I99" s="127">
        <f t="shared" si="17"/>
        <v>0</v>
      </c>
      <c r="J99" s="127">
        <f t="shared" si="17"/>
        <v>0</v>
      </c>
      <c r="K99" s="127">
        <f t="shared" si="17"/>
        <v>0.84</v>
      </c>
      <c r="L99" s="127">
        <f t="shared" si="17"/>
        <v>2.4E-2</v>
      </c>
      <c r="M99" s="127">
        <f t="shared" si="17"/>
        <v>0.82769999999999966</v>
      </c>
      <c r="N99" s="127">
        <f t="shared" si="17"/>
        <v>0</v>
      </c>
      <c r="O99" s="127">
        <f t="shared" si="17"/>
        <v>0</v>
      </c>
      <c r="P99" s="127">
        <f t="shared" si="17"/>
        <v>0</v>
      </c>
      <c r="Q99" s="127">
        <f t="shared" si="17"/>
        <v>0.82769999999999966</v>
      </c>
      <c r="R99" s="128">
        <f t="shared" si="17"/>
        <v>1.2299999999999997E-2</v>
      </c>
      <c r="S99" s="128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45443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8" t="s">
        <v>533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8" t="s">
        <v>534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'[3]31'!B5</f>
        <v>320</v>
      </c>
      <c r="C3" s="16">
        <f>'[3]31'!C5</f>
        <v>0</v>
      </c>
      <c r="D3" s="16">
        <f>'[3]31'!D5</f>
        <v>0</v>
      </c>
      <c r="E3" s="16">
        <f>'[3]31'!E5</f>
        <v>0</v>
      </c>
      <c r="F3" s="16">
        <f>'[3]31'!F5</f>
        <v>900</v>
      </c>
      <c r="G3" s="16">
        <f>'[3]31'!G5</f>
        <v>0</v>
      </c>
      <c r="H3" s="17">
        <f>SUM(B3:G3)</f>
        <v>1220</v>
      </c>
      <c r="I3" s="15">
        <f>'[3]31'!J5</f>
        <v>320</v>
      </c>
      <c r="J3" s="16">
        <f>'[3]31'!K5</f>
        <v>0</v>
      </c>
      <c r="K3" s="16">
        <f>'[3]31'!L5</f>
        <v>0</v>
      </c>
      <c r="L3" s="16">
        <f>'[3]31'!M5</f>
        <v>0</v>
      </c>
      <c r="M3" s="16">
        <f>'[3]31'!N5</f>
        <v>710.15200000000004</v>
      </c>
      <c r="N3" s="16">
        <f>'[3]31'!O5</f>
        <v>0</v>
      </c>
      <c r="O3" s="17">
        <f>SUM(I3:N3)</f>
        <v>1030.152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710.15200000000004</v>
      </c>
      <c r="V3" s="16">
        <f t="shared" si="0"/>
        <v>0</v>
      </c>
      <c r="W3" s="17">
        <f>SUM(Q3:V3)</f>
        <v>1030.152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710.15200000000004</v>
      </c>
      <c r="AQ3" s="8">
        <f t="shared" si="3"/>
        <v>0</v>
      </c>
      <c r="AR3" s="8">
        <f>SUM(AL3:AQ3)</f>
        <v>966.15200000000004</v>
      </c>
      <c r="AT3" s="8">
        <v>30.92</v>
      </c>
      <c r="AU3" s="8">
        <v>30.92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30.92</v>
      </c>
      <c r="BM3" s="8">
        <f>AU3</f>
        <v>30.92</v>
      </c>
      <c r="BN3" s="8">
        <f>BC3</f>
        <v>32</v>
      </c>
      <c r="BO3" s="8">
        <f>BJ3</f>
        <v>32</v>
      </c>
      <c r="BP3" s="138">
        <f>BL3-BN3</f>
        <v>-1.0799999999999983</v>
      </c>
      <c r="BQ3" s="138">
        <f>BM3-BO3</f>
        <v>-1.0799999999999983</v>
      </c>
    </row>
    <row r="4" spans="1:69">
      <c r="A4" s="8" t="s">
        <v>46</v>
      </c>
      <c r="B4" s="15">
        <f>'[3]31'!B6</f>
        <v>320</v>
      </c>
      <c r="C4" s="16">
        <f>'[3]31'!C6</f>
        <v>0</v>
      </c>
      <c r="D4" s="16">
        <f>'[3]31'!D6</f>
        <v>0</v>
      </c>
      <c r="E4" s="16">
        <f>'[3]31'!E6</f>
        <v>0</v>
      </c>
      <c r="F4" s="16">
        <f>'[3]31'!F6</f>
        <v>900</v>
      </c>
      <c r="G4" s="16">
        <f>'[3]31'!G6</f>
        <v>0</v>
      </c>
      <c r="H4" s="17">
        <f>SUM(B4:G4)</f>
        <v>1220</v>
      </c>
      <c r="I4" s="15">
        <f>'[3]31'!J6</f>
        <v>320</v>
      </c>
      <c r="J4" s="16">
        <f>'[3]31'!K6</f>
        <v>0</v>
      </c>
      <c r="K4" s="16">
        <f>'[3]31'!L6</f>
        <v>0</v>
      </c>
      <c r="L4" s="16">
        <f>'[3]31'!M6</f>
        <v>0</v>
      </c>
      <c r="M4" s="16">
        <f>'[3]31'!N6</f>
        <v>710.15200000000004</v>
      </c>
      <c r="N4" s="16">
        <f>'[3]31'!O6</f>
        <v>0</v>
      </c>
      <c r="O4" s="17">
        <f>SUM(I4:N4)</f>
        <v>1030.152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710.15200000000004</v>
      </c>
      <c r="V4" s="16">
        <f>IF($P4=1,N4,IF(AND($P4=0.985,N4&gt;0.985*G4),G4*0.985,IF(AND($P4=0.965,N4&gt;0.965*G4),0.965*G4,N4)))</f>
        <v>0</v>
      </c>
      <c r="W4" s="17">
        <f>SUM(Q4:V4)</f>
        <v>1030.152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710.15200000000004</v>
      </c>
      <c r="AQ4" s="8">
        <f t="shared" si="3"/>
        <v>0</v>
      </c>
      <c r="AR4" s="8">
        <f t="shared" ref="AR4:AR67" si="18">SUM(AL4:AQ4)</f>
        <v>966.15200000000004</v>
      </c>
      <c r="AT4" s="8">
        <v>30.92</v>
      </c>
      <c r="AU4" s="8">
        <v>30.92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30.92</v>
      </c>
      <c r="BM4" s="8">
        <f t="shared" ref="BM4:BM67" si="22">AU4</f>
        <v>30.92</v>
      </c>
      <c r="BN4" s="8">
        <f t="shared" ref="BN4:BN67" si="23">BC4</f>
        <v>32</v>
      </c>
      <c r="BO4" s="8">
        <f t="shared" ref="BO4:BO67" si="24">BJ4</f>
        <v>32</v>
      </c>
      <c r="BP4" s="138">
        <f t="shared" ref="BP4:BP67" si="25">BL4-BN4</f>
        <v>-1.0799999999999983</v>
      </c>
      <c r="BQ4" s="138">
        <f t="shared" ref="BQ4:BQ67" si="26">BM4-BO4</f>
        <v>-1.0799999999999983</v>
      </c>
    </row>
    <row r="5" spans="1:69">
      <c r="A5" s="8" t="s">
        <v>47</v>
      </c>
      <c r="B5" s="15">
        <f>'[3]31'!B7</f>
        <v>320</v>
      </c>
      <c r="C5" s="16">
        <f>'[3]31'!C7</f>
        <v>0</v>
      </c>
      <c r="D5" s="16">
        <f>'[3]31'!D7</f>
        <v>0</v>
      </c>
      <c r="E5" s="16">
        <f>'[3]31'!E7</f>
        <v>0</v>
      </c>
      <c r="F5" s="16">
        <f>'[3]31'!F7</f>
        <v>900</v>
      </c>
      <c r="G5" s="16">
        <f>'[3]31'!G7</f>
        <v>0</v>
      </c>
      <c r="H5" s="17">
        <f t="shared" ref="H5:H68" si="27">SUM(B5:G5)</f>
        <v>1220</v>
      </c>
      <c r="I5" s="15">
        <f>'[3]31'!J7</f>
        <v>320</v>
      </c>
      <c r="J5" s="16">
        <f>'[3]31'!K7</f>
        <v>0</v>
      </c>
      <c r="K5" s="16">
        <f>'[3]31'!L7</f>
        <v>0</v>
      </c>
      <c r="L5" s="16">
        <f>'[3]31'!M7</f>
        <v>0</v>
      </c>
      <c r="M5" s="16">
        <f>'[3]31'!N7</f>
        <v>670.15200000000004</v>
      </c>
      <c r="N5" s="16">
        <f>'[3]31'!O7</f>
        <v>0</v>
      </c>
      <c r="O5" s="17">
        <f t="shared" ref="O5:O68" si="28">SUM(I5:N5)</f>
        <v>990.15200000000004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670.15200000000004</v>
      </c>
      <c r="V5" s="16">
        <f t="shared" si="0"/>
        <v>0</v>
      </c>
      <c r="W5" s="17">
        <f t="shared" ref="W5:W68" si="30">SUM(Q5:V5)</f>
        <v>990.15200000000004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670.15200000000004</v>
      </c>
      <c r="AQ5" s="8">
        <f t="shared" si="3"/>
        <v>0</v>
      </c>
      <c r="AR5" s="8">
        <f t="shared" si="18"/>
        <v>926.15200000000004</v>
      </c>
      <c r="AT5" s="8">
        <v>30.92</v>
      </c>
      <c r="AU5" s="8">
        <v>30.92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30.92</v>
      </c>
      <c r="BM5" s="8">
        <f t="shared" si="22"/>
        <v>30.92</v>
      </c>
      <c r="BN5" s="8">
        <f t="shared" si="23"/>
        <v>32</v>
      </c>
      <c r="BO5" s="8">
        <f t="shared" si="24"/>
        <v>32</v>
      </c>
      <c r="BP5" s="138">
        <f t="shared" si="25"/>
        <v>-1.0799999999999983</v>
      </c>
      <c r="BQ5" s="138">
        <f t="shared" si="26"/>
        <v>-1.0799999999999983</v>
      </c>
    </row>
    <row r="6" spans="1:69">
      <c r="A6" s="8" t="s">
        <v>48</v>
      </c>
      <c r="B6" s="15">
        <f>'[3]31'!B8</f>
        <v>320</v>
      </c>
      <c r="C6" s="16">
        <f>'[3]31'!C8</f>
        <v>0</v>
      </c>
      <c r="D6" s="16">
        <f>'[3]31'!D8</f>
        <v>0</v>
      </c>
      <c r="E6" s="16">
        <f>'[3]31'!E8</f>
        <v>0</v>
      </c>
      <c r="F6" s="16">
        <f>'[3]31'!F8</f>
        <v>900</v>
      </c>
      <c r="G6" s="16">
        <f>'[3]31'!G8</f>
        <v>0</v>
      </c>
      <c r="H6" s="17">
        <f t="shared" si="27"/>
        <v>1220</v>
      </c>
      <c r="I6" s="15">
        <f>'[3]31'!J8</f>
        <v>320</v>
      </c>
      <c r="J6" s="16">
        <f>'[3]31'!K8</f>
        <v>0</v>
      </c>
      <c r="K6" s="16">
        <f>'[3]31'!L8</f>
        <v>0</v>
      </c>
      <c r="L6" s="16">
        <f>'[3]31'!M8</f>
        <v>0</v>
      </c>
      <c r="M6" s="16">
        <f>'[3]31'!N8</f>
        <v>670.15200000000004</v>
      </c>
      <c r="N6" s="16">
        <f>'[3]31'!O8</f>
        <v>0</v>
      </c>
      <c r="O6" s="17">
        <f t="shared" si="28"/>
        <v>990.15200000000004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670.15200000000004</v>
      </c>
      <c r="V6" s="16">
        <f t="shared" si="0"/>
        <v>0</v>
      </c>
      <c r="W6" s="17">
        <f t="shared" si="30"/>
        <v>990.15200000000004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670.15200000000004</v>
      </c>
      <c r="AQ6" s="8">
        <f t="shared" si="3"/>
        <v>0</v>
      </c>
      <c r="AR6" s="8">
        <f t="shared" si="18"/>
        <v>926.15200000000004</v>
      </c>
      <c r="AT6" s="8">
        <v>30.92</v>
      </c>
      <c r="AU6" s="8">
        <v>30.92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30.92</v>
      </c>
      <c r="BM6" s="8">
        <f t="shared" si="22"/>
        <v>30.92</v>
      </c>
      <c r="BN6" s="8">
        <f t="shared" si="23"/>
        <v>32</v>
      </c>
      <c r="BO6" s="8">
        <f t="shared" si="24"/>
        <v>32</v>
      </c>
      <c r="BP6" s="138">
        <f t="shared" si="25"/>
        <v>-1.0799999999999983</v>
      </c>
      <c r="BQ6" s="138">
        <f t="shared" si="26"/>
        <v>-1.0799999999999983</v>
      </c>
    </row>
    <row r="7" spans="1:69">
      <c r="A7" s="8" t="s">
        <v>49</v>
      </c>
      <c r="B7" s="15">
        <f>'[3]31'!B9</f>
        <v>320</v>
      </c>
      <c r="C7" s="16">
        <f>'[3]31'!C9</f>
        <v>0</v>
      </c>
      <c r="D7" s="16">
        <f>'[3]31'!D9</f>
        <v>0</v>
      </c>
      <c r="E7" s="16">
        <f>'[3]31'!E9</f>
        <v>0</v>
      </c>
      <c r="F7" s="16">
        <f>'[3]31'!F9</f>
        <v>900</v>
      </c>
      <c r="G7" s="16">
        <f>'[3]31'!G9</f>
        <v>0</v>
      </c>
      <c r="H7" s="17">
        <f t="shared" si="27"/>
        <v>1220</v>
      </c>
      <c r="I7" s="15">
        <f>'[3]31'!J9</f>
        <v>320</v>
      </c>
      <c r="J7" s="16">
        <f>'[3]31'!K9</f>
        <v>0</v>
      </c>
      <c r="K7" s="16">
        <f>'[3]31'!L9</f>
        <v>0</v>
      </c>
      <c r="L7" s="16">
        <f>'[3]31'!M9</f>
        <v>0</v>
      </c>
      <c r="M7" s="16">
        <f>'[3]31'!N9</f>
        <v>560.15200000000004</v>
      </c>
      <c r="N7" s="16">
        <f>'[3]31'!O9</f>
        <v>0</v>
      </c>
      <c r="O7" s="17">
        <f t="shared" si="28"/>
        <v>880.15200000000004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560.15200000000004</v>
      </c>
      <c r="V7" s="16">
        <f t="shared" si="0"/>
        <v>0</v>
      </c>
      <c r="W7" s="17">
        <f t="shared" si="30"/>
        <v>880.15200000000004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560.15200000000004</v>
      </c>
      <c r="AQ7" s="8">
        <f t="shared" si="3"/>
        <v>0</v>
      </c>
      <c r="AR7" s="8">
        <f t="shared" si="18"/>
        <v>816.15200000000004</v>
      </c>
      <c r="AT7" s="8">
        <v>30.92</v>
      </c>
      <c r="AU7" s="8">
        <v>30.92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30.92</v>
      </c>
      <c r="BM7" s="8">
        <f t="shared" si="22"/>
        <v>30.92</v>
      </c>
      <c r="BN7" s="8">
        <f t="shared" si="23"/>
        <v>32</v>
      </c>
      <c r="BO7" s="8">
        <f t="shared" si="24"/>
        <v>32</v>
      </c>
      <c r="BP7" s="138">
        <f t="shared" si="25"/>
        <v>-1.0799999999999983</v>
      </c>
      <c r="BQ7" s="138">
        <f t="shared" si="26"/>
        <v>-1.0799999999999983</v>
      </c>
    </row>
    <row r="8" spans="1:69">
      <c r="A8" s="8" t="s">
        <v>50</v>
      </c>
      <c r="B8" s="15">
        <f>'[3]31'!B10</f>
        <v>320</v>
      </c>
      <c r="C8" s="16">
        <f>'[3]31'!C10</f>
        <v>0</v>
      </c>
      <c r="D8" s="16">
        <f>'[3]31'!D10</f>
        <v>0</v>
      </c>
      <c r="E8" s="16">
        <f>'[3]31'!E10</f>
        <v>0</v>
      </c>
      <c r="F8" s="16">
        <f>'[3]31'!F10</f>
        <v>900</v>
      </c>
      <c r="G8" s="16">
        <f>'[3]31'!G10</f>
        <v>0</v>
      </c>
      <c r="H8" s="17">
        <f t="shared" si="27"/>
        <v>1220</v>
      </c>
      <c r="I8" s="15">
        <f>'[3]31'!J10</f>
        <v>320</v>
      </c>
      <c r="J8" s="16">
        <f>'[3]31'!K10</f>
        <v>0</v>
      </c>
      <c r="K8" s="16">
        <f>'[3]31'!L10</f>
        <v>0</v>
      </c>
      <c r="L8" s="16">
        <f>'[3]31'!M10</f>
        <v>0</v>
      </c>
      <c r="M8" s="16">
        <f>'[3]31'!N10</f>
        <v>560.15200000000004</v>
      </c>
      <c r="N8" s="16">
        <f>'[3]31'!O10</f>
        <v>0</v>
      </c>
      <c r="O8" s="17">
        <f t="shared" si="28"/>
        <v>880.15200000000004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560.15200000000004</v>
      </c>
      <c r="V8" s="16">
        <f t="shared" si="0"/>
        <v>0</v>
      </c>
      <c r="W8" s="17">
        <f t="shared" si="30"/>
        <v>880.15200000000004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560.15200000000004</v>
      </c>
      <c r="AQ8" s="8">
        <f t="shared" si="3"/>
        <v>0</v>
      </c>
      <c r="AR8" s="8">
        <f t="shared" si="18"/>
        <v>816.15200000000004</v>
      </c>
      <c r="AT8" s="8">
        <v>30.92</v>
      </c>
      <c r="AU8" s="8">
        <v>30.92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30.92</v>
      </c>
      <c r="BM8" s="8">
        <f t="shared" si="22"/>
        <v>30.92</v>
      </c>
      <c r="BN8" s="8">
        <f t="shared" si="23"/>
        <v>32</v>
      </c>
      <c r="BO8" s="8">
        <f t="shared" si="24"/>
        <v>32</v>
      </c>
      <c r="BP8" s="138">
        <f t="shared" si="25"/>
        <v>-1.0799999999999983</v>
      </c>
      <c r="BQ8" s="138">
        <f t="shared" si="26"/>
        <v>-1.0799999999999983</v>
      </c>
    </row>
    <row r="9" spans="1:69">
      <c r="A9" s="8" t="s">
        <v>51</v>
      </c>
      <c r="B9" s="15">
        <f>'[3]31'!B11</f>
        <v>320</v>
      </c>
      <c r="C9" s="16">
        <f>'[3]31'!C11</f>
        <v>0</v>
      </c>
      <c r="D9" s="16">
        <f>'[3]31'!D11</f>
        <v>0</v>
      </c>
      <c r="E9" s="16">
        <f>'[3]31'!E11</f>
        <v>0</v>
      </c>
      <c r="F9" s="16">
        <f>'[3]31'!F11</f>
        <v>900</v>
      </c>
      <c r="G9" s="16">
        <f>'[3]31'!G11</f>
        <v>0</v>
      </c>
      <c r="H9" s="17">
        <f t="shared" si="27"/>
        <v>1220</v>
      </c>
      <c r="I9" s="15">
        <f>'[3]31'!J11</f>
        <v>320</v>
      </c>
      <c r="J9" s="16">
        <f>'[3]31'!K11</f>
        <v>0</v>
      </c>
      <c r="K9" s="16">
        <f>'[3]31'!L11</f>
        <v>0</v>
      </c>
      <c r="L9" s="16">
        <f>'[3]31'!M11</f>
        <v>0</v>
      </c>
      <c r="M9" s="16">
        <f>'[3]31'!N11</f>
        <v>433.15199999999999</v>
      </c>
      <c r="N9" s="16">
        <f>'[3]31'!O11</f>
        <v>0</v>
      </c>
      <c r="O9" s="17">
        <f t="shared" si="28"/>
        <v>753.15200000000004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433.15199999999999</v>
      </c>
      <c r="V9" s="16">
        <f t="shared" si="0"/>
        <v>0</v>
      </c>
      <c r="W9" s="17">
        <f t="shared" si="30"/>
        <v>753.15200000000004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433.15199999999999</v>
      </c>
      <c r="AQ9" s="8">
        <f t="shared" si="3"/>
        <v>0</v>
      </c>
      <c r="AR9" s="8">
        <f t="shared" si="18"/>
        <v>689.15200000000004</v>
      </c>
      <c r="AT9" s="8">
        <v>30.92</v>
      </c>
      <c r="AU9" s="8">
        <v>30.92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30.92</v>
      </c>
      <c r="BM9" s="8">
        <f t="shared" si="22"/>
        <v>30.92</v>
      </c>
      <c r="BN9" s="8">
        <f t="shared" si="23"/>
        <v>32</v>
      </c>
      <c r="BO9" s="8">
        <f t="shared" si="24"/>
        <v>32</v>
      </c>
      <c r="BP9" s="138">
        <f t="shared" si="25"/>
        <v>-1.0799999999999983</v>
      </c>
      <c r="BQ9" s="138">
        <f t="shared" si="26"/>
        <v>-1.0799999999999983</v>
      </c>
    </row>
    <row r="10" spans="1:69">
      <c r="A10" s="8" t="s">
        <v>52</v>
      </c>
      <c r="B10" s="15">
        <f>'[3]31'!B12</f>
        <v>320</v>
      </c>
      <c r="C10" s="16">
        <f>'[3]31'!C12</f>
        <v>0</v>
      </c>
      <c r="D10" s="16">
        <f>'[3]31'!D12</f>
        <v>0</v>
      </c>
      <c r="E10" s="16">
        <f>'[3]31'!E12</f>
        <v>0</v>
      </c>
      <c r="F10" s="16">
        <f>'[3]31'!F12</f>
        <v>900</v>
      </c>
      <c r="G10" s="16">
        <f>'[3]31'!G12</f>
        <v>0</v>
      </c>
      <c r="H10" s="17">
        <f t="shared" si="27"/>
        <v>1220</v>
      </c>
      <c r="I10" s="15">
        <f>'[3]31'!J12</f>
        <v>320</v>
      </c>
      <c r="J10" s="16">
        <f>'[3]31'!K12</f>
        <v>0</v>
      </c>
      <c r="K10" s="16">
        <f>'[3]31'!L12</f>
        <v>0</v>
      </c>
      <c r="L10" s="16">
        <f>'[3]31'!M12</f>
        <v>0</v>
      </c>
      <c r="M10" s="16">
        <f>'[3]31'!N12</f>
        <v>433.15199999999999</v>
      </c>
      <c r="N10" s="16">
        <f>'[3]31'!O12</f>
        <v>0</v>
      </c>
      <c r="O10" s="17">
        <f t="shared" si="28"/>
        <v>753.15200000000004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433.15199999999999</v>
      </c>
      <c r="V10" s="16">
        <f t="shared" si="0"/>
        <v>0</v>
      </c>
      <c r="W10" s="17">
        <f t="shared" si="30"/>
        <v>753.15200000000004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433.15199999999999</v>
      </c>
      <c r="AQ10" s="8">
        <f t="shared" si="3"/>
        <v>0</v>
      </c>
      <c r="AR10" s="8">
        <f t="shared" si="18"/>
        <v>689.15200000000004</v>
      </c>
      <c r="AT10" s="8">
        <v>30.92</v>
      </c>
      <c r="AU10" s="8">
        <v>30.92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30.92</v>
      </c>
      <c r="BM10" s="8">
        <f t="shared" si="22"/>
        <v>30.92</v>
      </c>
      <c r="BN10" s="8">
        <f t="shared" si="23"/>
        <v>32</v>
      </c>
      <c r="BO10" s="8">
        <f t="shared" si="24"/>
        <v>32</v>
      </c>
      <c r="BP10" s="138">
        <f t="shared" si="25"/>
        <v>-1.0799999999999983</v>
      </c>
      <c r="BQ10" s="138">
        <f t="shared" si="26"/>
        <v>-1.0799999999999983</v>
      </c>
    </row>
    <row r="11" spans="1:69">
      <c r="A11" s="8" t="s">
        <v>53</v>
      </c>
      <c r="B11" s="15">
        <f>'[3]31'!B13</f>
        <v>320</v>
      </c>
      <c r="C11" s="16">
        <f>'[3]31'!C13</f>
        <v>0</v>
      </c>
      <c r="D11" s="16">
        <f>'[3]31'!D13</f>
        <v>0</v>
      </c>
      <c r="E11" s="16">
        <f>'[3]31'!E13</f>
        <v>0</v>
      </c>
      <c r="F11" s="16">
        <f>'[3]31'!F13</f>
        <v>900</v>
      </c>
      <c r="G11" s="16">
        <f>'[3]31'!G13</f>
        <v>0</v>
      </c>
      <c r="H11" s="17">
        <f t="shared" si="27"/>
        <v>1220</v>
      </c>
      <c r="I11" s="15">
        <f>'[3]31'!J13</f>
        <v>320</v>
      </c>
      <c r="J11" s="16">
        <f>'[3]31'!K13</f>
        <v>0</v>
      </c>
      <c r="K11" s="16">
        <f>'[3]31'!L13</f>
        <v>0</v>
      </c>
      <c r="L11" s="16">
        <f>'[3]31'!M13</f>
        <v>0</v>
      </c>
      <c r="M11" s="16">
        <f>'[3]31'!N13</f>
        <v>153</v>
      </c>
      <c r="N11" s="16">
        <f>'[3]31'!O13</f>
        <v>0</v>
      </c>
      <c r="O11" s="17">
        <f t="shared" si="28"/>
        <v>473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153</v>
      </c>
      <c r="V11" s="16">
        <f t="shared" si="0"/>
        <v>0</v>
      </c>
      <c r="W11" s="17">
        <f t="shared" si="30"/>
        <v>473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153</v>
      </c>
      <c r="AQ11" s="8">
        <f t="shared" si="3"/>
        <v>0</v>
      </c>
      <c r="AR11" s="8">
        <f t="shared" si="18"/>
        <v>409</v>
      </c>
      <c r="AT11" s="8">
        <v>30.92</v>
      </c>
      <c r="AU11" s="8">
        <v>30.92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30.92</v>
      </c>
      <c r="BM11" s="8">
        <f t="shared" si="22"/>
        <v>30.92</v>
      </c>
      <c r="BN11" s="8">
        <f t="shared" si="23"/>
        <v>32</v>
      </c>
      <c r="BO11" s="8">
        <f t="shared" si="24"/>
        <v>32</v>
      </c>
      <c r="BP11" s="138">
        <f t="shared" si="25"/>
        <v>-1.0799999999999983</v>
      </c>
      <c r="BQ11" s="138">
        <f t="shared" si="26"/>
        <v>-1.0799999999999983</v>
      </c>
    </row>
    <row r="12" spans="1:69">
      <c r="A12" s="8" t="s">
        <v>54</v>
      </c>
      <c r="B12" s="15">
        <f>'[3]31'!B14</f>
        <v>320</v>
      </c>
      <c r="C12" s="16">
        <f>'[3]31'!C14</f>
        <v>0</v>
      </c>
      <c r="D12" s="16">
        <f>'[3]31'!D14</f>
        <v>0</v>
      </c>
      <c r="E12" s="16">
        <f>'[3]31'!E14</f>
        <v>0</v>
      </c>
      <c r="F12" s="16">
        <f>'[3]31'!F14</f>
        <v>900</v>
      </c>
      <c r="G12" s="16">
        <f>'[3]31'!G14</f>
        <v>0</v>
      </c>
      <c r="H12" s="17">
        <f t="shared" si="27"/>
        <v>1220</v>
      </c>
      <c r="I12" s="15">
        <f>'[3]31'!J14</f>
        <v>320</v>
      </c>
      <c r="J12" s="16">
        <f>'[3]31'!K14</f>
        <v>0</v>
      </c>
      <c r="K12" s="16">
        <f>'[3]31'!L14</f>
        <v>0</v>
      </c>
      <c r="L12" s="16">
        <f>'[3]31'!M14</f>
        <v>0</v>
      </c>
      <c r="M12" s="16">
        <f>'[3]31'!N14</f>
        <v>153</v>
      </c>
      <c r="N12" s="16">
        <f>'[3]31'!O14</f>
        <v>0</v>
      </c>
      <c r="O12" s="17">
        <f t="shared" si="28"/>
        <v>473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153</v>
      </c>
      <c r="V12" s="16">
        <f t="shared" si="0"/>
        <v>0</v>
      </c>
      <c r="W12" s="17">
        <f t="shared" si="30"/>
        <v>473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153</v>
      </c>
      <c r="AQ12" s="8">
        <f t="shared" si="3"/>
        <v>0</v>
      </c>
      <c r="AR12" s="8">
        <f t="shared" si="18"/>
        <v>409</v>
      </c>
      <c r="AT12" s="8">
        <v>30.92</v>
      </c>
      <c r="AU12" s="8">
        <v>30.92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30.92</v>
      </c>
      <c r="BM12" s="8">
        <f t="shared" si="22"/>
        <v>30.92</v>
      </c>
      <c r="BN12" s="8">
        <f t="shared" si="23"/>
        <v>32</v>
      </c>
      <c r="BO12" s="8">
        <f t="shared" si="24"/>
        <v>32</v>
      </c>
      <c r="BP12" s="138">
        <f t="shared" si="25"/>
        <v>-1.0799999999999983</v>
      </c>
      <c r="BQ12" s="138">
        <f t="shared" si="26"/>
        <v>-1.0799999999999983</v>
      </c>
    </row>
    <row r="13" spans="1:69">
      <c r="A13" s="8" t="s">
        <v>55</v>
      </c>
      <c r="B13" s="15">
        <f>'[3]31'!B15</f>
        <v>320</v>
      </c>
      <c r="C13" s="16">
        <f>'[3]31'!C15</f>
        <v>0</v>
      </c>
      <c r="D13" s="16">
        <f>'[3]31'!D15</f>
        <v>0</v>
      </c>
      <c r="E13" s="16">
        <f>'[3]31'!E15</f>
        <v>0</v>
      </c>
      <c r="F13" s="16">
        <f>'[3]31'!F15</f>
        <v>900</v>
      </c>
      <c r="G13" s="16">
        <f>'[3]31'!G15</f>
        <v>0</v>
      </c>
      <c r="H13" s="17">
        <f t="shared" si="27"/>
        <v>1220</v>
      </c>
      <c r="I13" s="15">
        <f>'[3]31'!J15</f>
        <v>320</v>
      </c>
      <c r="J13" s="16">
        <f>'[3]31'!K15</f>
        <v>0</v>
      </c>
      <c r="K13" s="16">
        <f>'[3]31'!L15</f>
        <v>0</v>
      </c>
      <c r="L13" s="16">
        <f>'[3]31'!M15</f>
        <v>0</v>
      </c>
      <c r="M13" s="16">
        <f>'[3]31'!N15</f>
        <v>153</v>
      </c>
      <c r="N13" s="16">
        <f>'[3]31'!O15</f>
        <v>0</v>
      </c>
      <c r="O13" s="17">
        <f t="shared" si="28"/>
        <v>473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153</v>
      </c>
      <c r="V13" s="16">
        <f t="shared" si="0"/>
        <v>0</v>
      </c>
      <c r="W13" s="17">
        <f t="shared" si="30"/>
        <v>473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153</v>
      </c>
      <c r="AQ13" s="8">
        <f t="shared" si="3"/>
        <v>0</v>
      </c>
      <c r="AR13" s="8">
        <f t="shared" si="18"/>
        <v>409</v>
      </c>
      <c r="AT13" s="8">
        <v>30.92</v>
      </c>
      <c r="AU13" s="8">
        <v>30.92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32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32</v>
      </c>
      <c r="BL13" s="8">
        <f t="shared" si="21"/>
        <v>30.92</v>
      </c>
      <c r="BM13" s="8">
        <f t="shared" si="22"/>
        <v>30.92</v>
      </c>
      <c r="BN13" s="8">
        <f t="shared" si="23"/>
        <v>32</v>
      </c>
      <c r="BO13" s="8">
        <f t="shared" si="24"/>
        <v>32</v>
      </c>
      <c r="BP13" s="138">
        <f t="shared" si="25"/>
        <v>-1.0799999999999983</v>
      </c>
      <c r="BQ13" s="138">
        <f t="shared" si="26"/>
        <v>-1.0799999999999983</v>
      </c>
    </row>
    <row r="14" spans="1:69">
      <c r="A14" s="8" t="s">
        <v>56</v>
      </c>
      <c r="B14" s="15">
        <f>'[3]31'!B16</f>
        <v>320</v>
      </c>
      <c r="C14" s="16">
        <f>'[3]31'!C16</f>
        <v>0</v>
      </c>
      <c r="D14" s="16">
        <f>'[3]31'!D16</f>
        <v>0</v>
      </c>
      <c r="E14" s="16">
        <f>'[3]31'!E16</f>
        <v>0</v>
      </c>
      <c r="F14" s="16">
        <f>'[3]31'!F16</f>
        <v>900</v>
      </c>
      <c r="G14" s="16">
        <f>'[3]31'!G16</f>
        <v>0</v>
      </c>
      <c r="H14" s="17">
        <f t="shared" si="27"/>
        <v>1220</v>
      </c>
      <c r="I14" s="15">
        <f>'[3]31'!J16</f>
        <v>320</v>
      </c>
      <c r="J14" s="16">
        <f>'[3]31'!K16</f>
        <v>0</v>
      </c>
      <c r="K14" s="16">
        <f>'[3]31'!L16</f>
        <v>0</v>
      </c>
      <c r="L14" s="16">
        <f>'[3]31'!M16</f>
        <v>0</v>
      </c>
      <c r="M14" s="16">
        <f>'[3]31'!N16</f>
        <v>153</v>
      </c>
      <c r="N14" s="16">
        <f>'[3]31'!O16</f>
        <v>0</v>
      </c>
      <c r="O14" s="17">
        <f t="shared" si="28"/>
        <v>473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153</v>
      </c>
      <c r="V14" s="16">
        <f t="shared" si="0"/>
        <v>0</v>
      </c>
      <c r="W14" s="17">
        <f t="shared" si="30"/>
        <v>473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153</v>
      </c>
      <c r="AQ14" s="8">
        <f t="shared" si="3"/>
        <v>0</v>
      </c>
      <c r="AR14" s="8">
        <f t="shared" si="18"/>
        <v>409</v>
      </c>
      <c r="AT14" s="8">
        <v>30.92</v>
      </c>
      <c r="AU14" s="8">
        <v>30.92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32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32</v>
      </c>
      <c r="BL14" s="8">
        <f t="shared" si="21"/>
        <v>30.92</v>
      </c>
      <c r="BM14" s="8">
        <f t="shared" si="22"/>
        <v>30.92</v>
      </c>
      <c r="BN14" s="8">
        <f t="shared" si="23"/>
        <v>32</v>
      </c>
      <c r="BO14" s="8">
        <f t="shared" si="24"/>
        <v>32</v>
      </c>
      <c r="BP14" s="138">
        <f t="shared" si="25"/>
        <v>-1.0799999999999983</v>
      </c>
      <c r="BQ14" s="138">
        <f t="shared" si="26"/>
        <v>-1.0799999999999983</v>
      </c>
    </row>
    <row r="15" spans="1:69">
      <c r="A15" s="8" t="s">
        <v>57</v>
      </c>
      <c r="B15" s="15">
        <f>'[3]31'!B17</f>
        <v>320</v>
      </c>
      <c r="C15" s="16">
        <f>'[3]31'!C17</f>
        <v>0</v>
      </c>
      <c r="D15" s="16">
        <f>'[3]31'!D17</f>
        <v>0</v>
      </c>
      <c r="E15" s="16">
        <f>'[3]31'!E17</f>
        <v>0</v>
      </c>
      <c r="F15" s="16">
        <f>'[3]31'!F17</f>
        <v>900</v>
      </c>
      <c r="G15" s="16">
        <f>'[3]31'!G17</f>
        <v>0</v>
      </c>
      <c r="H15" s="17">
        <f t="shared" si="27"/>
        <v>1220</v>
      </c>
      <c r="I15" s="15">
        <f>'[3]31'!J17</f>
        <v>320</v>
      </c>
      <c r="J15" s="16">
        <f>'[3]31'!K17</f>
        <v>0</v>
      </c>
      <c r="K15" s="16">
        <f>'[3]31'!L17</f>
        <v>0</v>
      </c>
      <c r="L15" s="16">
        <f>'[3]31'!M17</f>
        <v>0</v>
      </c>
      <c r="M15" s="16">
        <f>'[3]31'!N17</f>
        <v>153</v>
      </c>
      <c r="N15" s="16">
        <f>'[3]31'!O17</f>
        <v>0</v>
      </c>
      <c r="O15" s="17">
        <f t="shared" si="28"/>
        <v>473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153</v>
      </c>
      <c r="V15" s="16">
        <f t="shared" si="0"/>
        <v>0</v>
      </c>
      <c r="W15" s="17">
        <f t="shared" si="30"/>
        <v>473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19.05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19.05</v>
      </c>
      <c r="AL15" s="8">
        <f t="shared" si="3"/>
        <v>268.95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153</v>
      </c>
      <c r="AQ15" s="8">
        <f t="shared" si="3"/>
        <v>0</v>
      </c>
      <c r="AR15" s="8">
        <f t="shared" si="18"/>
        <v>421.95</v>
      </c>
      <c r="AT15" s="8">
        <v>30.92</v>
      </c>
      <c r="AU15" s="8">
        <v>30.92</v>
      </c>
      <c r="AW15" s="203">
        <v>32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32</v>
      </c>
      <c r="BD15" s="203">
        <v>19.05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19.05</v>
      </c>
      <c r="BL15" s="8">
        <f t="shared" si="21"/>
        <v>30.92</v>
      </c>
      <c r="BM15" s="8">
        <f t="shared" si="22"/>
        <v>30.92</v>
      </c>
      <c r="BN15" s="8">
        <f t="shared" si="23"/>
        <v>32</v>
      </c>
      <c r="BO15" s="8">
        <f t="shared" si="24"/>
        <v>19.05</v>
      </c>
      <c r="BP15" s="138">
        <f t="shared" si="25"/>
        <v>-1.0799999999999983</v>
      </c>
      <c r="BQ15" s="138">
        <f t="shared" si="26"/>
        <v>11.870000000000001</v>
      </c>
    </row>
    <row r="16" spans="1:69">
      <c r="A16" s="8" t="s">
        <v>58</v>
      </c>
      <c r="B16" s="15">
        <f>'[3]31'!B18</f>
        <v>320</v>
      </c>
      <c r="C16" s="16">
        <f>'[3]31'!C18</f>
        <v>0</v>
      </c>
      <c r="D16" s="16">
        <f>'[3]31'!D18</f>
        <v>0</v>
      </c>
      <c r="E16" s="16">
        <f>'[3]31'!E18</f>
        <v>0</v>
      </c>
      <c r="F16" s="16">
        <f>'[3]31'!F18</f>
        <v>900</v>
      </c>
      <c r="G16" s="16">
        <f>'[3]31'!G18</f>
        <v>0</v>
      </c>
      <c r="H16" s="17">
        <f t="shared" si="27"/>
        <v>1220</v>
      </c>
      <c r="I16" s="15">
        <f>'[3]31'!J18</f>
        <v>320</v>
      </c>
      <c r="J16" s="16">
        <f>'[3]31'!K18</f>
        <v>0</v>
      </c>
      <c r="K16" s="16">
        <f>'[3]31'!L18</f>
        <v>0</v>
      </c>
      <c r="L16" s="16">
        <f>'[3]31'!M18</f>
        <v>0</v>
      </c>
      <c r="M16" s="16">
        <f>'[3]31'!N18</f>
        <v>153</v>
      </c>
      <c r="N16" s="16">
        <f>'[3]31'!O18</f>
        <v>0</v>
      </c>
      <c r="O16" s="17">
        <f t="shared" si="28"/>
        <v>473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153</v>
      </c>
      <c r="V16" s="16">
        <f t="shared" si="0"/>
        <v>0</v>
      </c>
      <c r="W16" s="17">
        <f t="shared" si="30"/>
        <v>473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19.05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19.05</v>
      </c>
      <c r="AL16" s="8">
        <f t="shared" si="3"/>
        <v>268.95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153</v>
      </c>
      <c r="AQ16" s="8">
        <f t="shared" si="3"/>
        <v>0</v>
      </c>
      <c r="AR16" s="8">
        <f t="shared" si="18"/>
        <v>421.95</v>
      </c>
      <c r="AT16" s="8">
        <v>30.92</v>
      </c>
      <c r="AU16" s="8">
        <v>30.92</v>
      </c>
      <c r="AW16" s="203">
        <v>32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32</v>
      </c>
      <c r="BD16" s="203">
        <v>19.05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19.05</v>
      </c>
      <c r="BL16" s="8">
        <f t="shared" si="21"/>
        <v>30.92</v>
      </c>
      <c r="BM16" s="8">
        <f t="shared" si="22"/>
        <v>30.92</v>
      </c>
      <c r="BN16" s="8">
        <f t="shared" si="23"/>
        <v>32</v>
      </c>
      <c r="BO16" s="8">
        <f t="shared" si="24"/>
        <v>19.05</v>
      </c>
      <c r="BP16" s="138">
        <f t="shared" si="25"/>
        <v>-1.0799999999999983</v>
      </c>
      <c r="BQ16" s="138">
        <f t="shared" si="26"/>
        <v>11.870000000000001</v>
      </c>
    </row>
    <row r="17" spans="1:69">
      <c r="A17" s="8" t="s">
        <v>59</v>
      </c>
      <c r="B17" s="15">
        <f>'[3]31'!B19</f>
        <v>320</v>
      </c>
      <c r="C17" s="16">
        <f>'[3]31'!C19</f>
        <v>0</v>
      </c>
      <c r="D17" s="16">
        <f>'[3]31'!D19</f>
        <v>0</v>
      </c>
      <c r="E17" s="16">
        <f>'[3]31'!E19</f>
        <v>0</v>
      </c>
      <c r="F17" s="16">
        <f>'[3]31'!F19</f>
        <v>900</v>
      </c>
      <c r="G17" s="16">
        <f>'[3]31'!G19</f>
        <v>0</v>
      </c>
      <c r="H17" s="17">
        <f t="shared" si="27"/>
        <v>1220</v>
      </c>
      <c r="I17" s="15">
        <f>'[3]31'!J19</f>
        <v>320</v>
      </c>
      <c r="J17" s="16">
        <f>'[3]31'!K19</f>
        <v>0</v>
      </c>
      <c r="K17" s="16">
        <f>'[3]31'!L19</f>
        <v>0</v>
      </c>
      <c r="L17" s="16">
        <f>'[3]31'!M19</f>
        <v>0</v>
      </c>
      <c r="M17" s="16">
        <f>'[3]31'!N19</f>
        <v>153</v>
      </c>
      <c r="N17" s="16">
        <f>'[3]31'!O19</f>
        <v>0</v>
      </c>
      <c r="O17" s="17">
        <f t="shared" si="28"/>
        <v>473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153</v>
      </c>
      <c r="V17" s="16">
        <f t="shared" si="0"/>
        <v>0</v>
      </c>
      <c r="W17" s="17">
        <f t="shared" si="30"/>
        <v>473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19.05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19.05</v>
      </c>
      <c r="AL17" s="8">
        <f t="shared" si="3"/>
        <v>268.95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153</v>
      </c>
      <c r="AQ17" s="8">
        <f t="shared" si="3"/>
        <v>0</v>
      </c>
      <c r="AR17" s="8">
        <f t="shared" si="18"/>
        <v>421.95</v>
      </c>
      <c r="AT17" s="8">
        <v>30.92</v>
      </c>
      <c r="AU17" s="8">
        <v>30.92</v>
      </c>
      <c r="AW17" s="203">
        <v>32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32</v>
      </c>
      <c r="BD17" s="203">
        <v>19.05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19.05</v>
      </c>
      <c r="BL17" s="8">
        <f t="shared" si="21"/>
        <v>30.92</v>
      </c>
      <c r="BM17" s="8">
        <f t="shared" si="22"/>
        <v>30.92</v>
      </c>
      <c r="BN17" s="8">
        <f t="shared" si="23"/>
        <v>32</v>
      </c>
      <c r="BO17" s="8">
        <f t="shared" si="24"/>
        <v>19.05</v>
      </c>
      <c r="BP17" s="138">
        <f t="shared" si="25"/>
        <v>-1.0799999999999983</v>
      </c>
      <c r="BQ17" s="138">
        <f t="shared" si="26"/>
        <v>11.870000000000001</v>
      </c>
    </row>
    <row r="18" spans="1:69">
      <c r="A18" s="8" t="s">
        <v>60</v>
      </c>
      <c r="B18" s="15">
        <f>'[3]31'!B20</f>
        <v>320</v>
      </c>
      <c r="C18" s="16">
        <f>'[3]31'!C20</f>
        <v>0</v>
      </c>
      <c r="D18" s="16">
        <f>'[3]31'!D20</f>
        <v>0</v>
      </c>
      <c r="E18" s="16">
        <f>'[3]31'!E20</f>
        <v>0</v>
      </c>
      <c r="F18" s="16">
        <f>'[3]31'!F20</f>
        <v>900</v>
      </c>
      <c r="G18" s="16">
        <f>'[3]31'!G20</f>
        <v>0</v>
      </c>
      <c r="H18" s="17">
        <f t="shared" si="27"/>
        <v>1220</v>
      </c>
      <c r="I18" s="15">
        <f>'[3]31'!J20</f>
        <v>320</v>
      </c>
      <c r="J18" s="16">
        <f>'[3]31'!K20</f>
        <v>0</v>
      </c>
      <c r="K18" s="16">
        <f>'[3]31'!L20</f>
        <v>0</v>
      </c>
      <c r="L18" s="16">
        <f>'[3]31'!M20</f>
        <v>0</v>
      </c>
      <c r="M18" s="16">
        <f>'[3]31'!N20</f>
        <v>153</v>
      </c>
      <c r="N18" s="16">
        <f>'[3]31'!O20</f>
        <v>0</v>
      </c>
      <c r="O18" s="17">
        <f t="shared" si="28"/>
        <v>473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153</v>
      </c>
      <c r="V18" s="16">
        <f t="shared" si="0"/>
        <v>0</v>
      </c>
      <c r="W18" s="17">
        <f t="shared" si="30"/>
        <v>473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19.05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19.05</v>
      </c>
      <c r="AL18" s="8">
        <f t="shared" si="3"/>
        <v>268.95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153</v>
      </c>
      <c r="AQ18" s="8">
        <f t="shared" si="3"/>
        <v>0</v>
      </c>
      <c r="AR18" s="8">
        <f t="shared" si="18"/>
        <v>421.95</v>
      </c>
      <c r="AT18" s="8">
        <v>30.92</v>
      </c>
      <c r="AU18" s="8">
        <v>30.92</v>
      </c>
      <c r="AW18" s="203">
        <v>32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32</v>
      </c>
      <c r="BD18" s="203">
        <v>19.05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19.05</v>
      </c>
      <c r="BL18" s="8">
        <f t="shared" si="21"/>
        <v>30.92</v>
      </c>
      <c r="BM18" s="8">
        <f t="shared" si="22"/>
        <v>30.92</v>
      </c>
      <c r="BN18" s="8">
        <f t="shared" si="23"/>
        <v>32</v>
      </c>
      <c r="BO18" s="8">
        <f t="shared" si="24"/>
        <v>19.05</v>
      </c>
      <c r="BP18" s="138">
        <f t="shared" si="25"/>
        <v>-1.0799999999999983</v>
      </c>
      <c r="BQ18" s="138">
        <f t="shared" si="26"/>
        <v>11.870000000000001</v>
      </c>
    </row>
    <row r="19" spans="1:69">
      <c r="A19" s="8" t="s">
        <v>61</v>
      </c>
      <c r="B19" s="15">
        <f>'[3]31'!B21</f>
        <v>320</v>
      </c>
      <c r="C19" s="16">
        <f>'[3]31'!C21</f>
        <v>0</v>
      </c>
      <c r="D19" s="16">
        <f>'[3]31'!D21</f>
        <v>0</v>
      </c>
      <c r="E19" s="16">
        <f>'[3]31'!E21</f>
        <v>0</v>
      </c>
      <c r="F19" s="16">
        <f>'[3]31'!F21</f>
        <v>900</v>
      </c>
      <c r="G19" s="16">
        <f>'[3]31'!G21</f>
        <v>0</v>
      </c>
      <c r="H19" s="17">
        <f t="shared" si="27"/>
        <v>1220</v>
      </c>
      <c r="I19" s="15">
        <f>'[3]31'!J21</f>
        <v>320</v>
      </c>
      <c r="J19" s="16">
        <f>'[3]31'!K21</f>
        <v>0</v>
      </c>
      <c r="K19" s="16">
        <f>'[3]31'!L21</f>
        <v>0</v>
      </c>
      <c r="L19" s="16">
        <f>'[3]31'!M21</f>
        <v>0</v>
      </c>
      <c r="M19" s="16">
        <f>'[3]31'!N21</f>
        <v>153</v>
      </c>
      <c r="N19" s="16">
        <f>'[3]31'!O21</f>
        <v>0</v>
      </c>
      <c r="O19" s="17">
        <f t="shared" si="28"/>
        <v>473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153</v>
      </c>
      <c r="V19" s="16">
        <f t="shared" si="29"/>
        <v>0</v>
      </c>
      <c r="W19" s="17">
        <f t="shared" si="30"/>
        <v>473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19.05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19.05</v>
      </c>
      <c r="AL19" s="8">
        <f t="shared" ref="AL19:AQ61" si="31">Q19-X19-AE19</f>
        <v>268.95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153</v>
      </c>
      <c r="AQ19" s="8">
        <f t="shared" si="31"/>
        <v>0</v>
      </c>
      <c r="AR19" s="8">
        <f t="shared" si="18"/>
        <v>421.95</v>
      </c>
      <c r="AT19" s="8">
        <v>30.92</v>
      </c>
      <c r="AU19" s="8">
        <v>30.92</v>
      </c>
      <c r="AW19" s="203">
        <v>32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32</v>
      </c>
      <c r="BD19" s="203">
        <v>19.05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19.05</v>
      </c>
      <c r="BL19" s="8">
        <f t="shared" si="21"/>
        <v>30.92</v>
      </c>
      <c r="BM19" s="8">
        <f t="shared" si="22"/>
        <v>30.92</v>
      </c>
      <c r="BN19" s="8">
        <f t="shared" si="23"/>
        <v>32</v>
      </c>
      <c r="BO19" s="8">
        <f t="shared" si="24"/>
        <v>19.05</v>
      </c>
      <c r="BP19" s="138">
        <f t="shared" si="25"/>
        <v>-1.0799999999999983</v>
      </c>
      <c r="BQ19" s="138">
        <f t="shared" si="26"/>
        <v>11.870000000000001</v>
      </c>
    </row>
    <row r="20" spans="1:69">
      <c r="A20" s="8" t="s">
        <v>62</v>
      </c>
      <c r="B20" s="15">
        <f>'[3]31'!B22</f>
        <v>320</v>
      </c>
      <c r="C20" s="16">
        <f>'[3]31'!C22</f>
        <v>0</v>
      </c>
      <c r="D20" s="16">
        <f>'[3]31'!D22</f>
        <v>0</v>
      </c>
      <c r="E20" s="16">
        <f>'[3]31'!E22</f>
        <v>0</v>
      </c>
      <c r="F20" s="16">
        <f>'[3]31'!F22</f>
        <v>900</v>
      </c>
      <c r="G20" s="16">
        <f>'[3]31'!G22</f>
        <v>0</v>
      </c>
      <c r="H20" s="17">
        <f t="shared" si="27"/>
        <v>1220</v>
      </c>
      <c r="I20" s="15">
        <f>'[3]31'!J22</f>
        <v>320</v>
      </c>
      <c r="J20" s="16">
        <f>'[3]31'!K22</f>
        <v>0</v>
      </c>
      <c r="K20" s="16">
        <f>'[3]31'!L22</f>
        <v>0</v>
      </c>
      <c r="L20" s="16">
        <f>'[3]31'!M22</f>
        <v>0</v>
      </c>
      <c r="M20" s="16">
        <f>'[3]31'!N22</f>
        <v>153</v>
      </c>
      <c r="N20" s="16">
        <f>'[3]31'!O22</f>
        <v>0</v>
      </c>
      <c r="O20" s="17">
        <f t="shared" si="28"/>
        <v>473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153</v>
      </c>
      <c r="V20" s="16">
        <f t="shared" si="29"/>
        <v>0</v>
      </c>
      <c r="W20" s="17">
        <f t="shared" si="30"/>
        <v>473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19.05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19.05</v>
      </c>
      <c r="AL20" s="8">
        <f t="shared" si="31"/>
        <v>268.95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153</v>
      </c>
      <c r="AQ20" s="8">
        <f t="shared" si="31"/>
        <v>0</v>
      </c>
      <c r="AR20" s="8">
        <f t="shared" si="18"/>
        <v>421.95</v>
      </c>
      <c r="AT20" s="8">
        <v>30.92</v>
      </c>
      <c r="AU20" s="8">
        <v>30.92</v>
      </c>
      <c r="AW20" s="203">
        <v>32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32</v>
      </c>
      <c r="BD20" s="203">
        <v>19.05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19.05</v>
      </c>
      <c r="BL20" s="8">
        <f t="shared" si="21"/>
        <v>30.92</v>
      </c>
      <c r="BM20" s="8">
        <f t="shared" si="22"/>
        <v>30.92</v>
      </c>
      <c r="BN20" s="8">
        <f t="shared" si="23"/>
        <v>32</v>
      </c>
      <c r="BO20" s="8">
        <f t="shared" si="24"/>
        <v>19.05</v>
      </c>
      <c r="BP20" s="138">
        <f t="shared" si="25"/>
        <v>-1.0799999999999983</v>
      </c>
      <c r="BQ20" s="138">
        <f t="shared" si="26"/>
        <v>11.870000000000001</v>
      </c>
    </row>
    <row r="21" spans="1:69">
      <c r="A21" s="8" t="s">
        <v>63</v>
      </c>
      <c r="B21" s="15">
        <f>'[3]31'!B23</f>
        <v>320</v>
      </c>
      <c r="C21" s="16">
        <f>'[3]31'!C23</f>
        <v>0</v>
      </c>
      <c r="D21" s="16">
        <f>'[3]31'!D23</f>
        <v>0</v>
      </c>
      <c r="E21" s="16">
        <f>'[3]31'!E23</f>
        <v>0</v>
      </c>
      <c r="F21" s="16">
        <f>'[3]31'!F23</f>
        <v>900</v>
      </c>
      <c r="G21" s="16">
        <f>'[3]31'!G23</f>
        <v>0</v>
      </c>
      <c r="H21" s="17">
        <f t="shared" si="27"/>
        <v>1220</v>
      </c>
      <c r="I21" s="15">
        <f>'[3]31'!J23</f>
        <v>320</v>
      </c>
      <c r="J21" s="16">
        <f>'[3]31'!K23</f>
        <v>0</v>
      </c>
      <c r="K21" s="16">
        <f>'[3]31'!L23</f>
        <v>0</v>
      </c>
      <c r="L21" s="16">
        <f>'[3]31'!M23</f>
        <v>0</v>
      </c>
      <c r="M21" s="16">
        <f>'[3]31'!N23</f>
        <v>153</v>
      </c>
      <c r="N21" s="16">
        <f>'[3]31'!O23</f>
        <v>0</v>
      </c>
      <c r="O21" s="17">
        <f t="shared" si="28"/>
        <v>473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153</v>
      </c>
      <c r="V21" s="16">
        <f t="shared" si="29"/>
        <v>0</v>
      </c>
      <c r="W21" s="17">
        <f t="shared" si="30"/>
        <v>473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19.05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19.05</v>
      </c>
      <c r="AL21" s="8">
        <f t="shared" si="31"/>
        <v>268.95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153</v>
      </c>
      <c r="AQ21" s="8">
        <f t="shared" si="31"/>
        <v>0</v>
      </c>
      <c r="AR21" s="8">
        <f t="shared" si="18"/>
        <v>421.95</v>
      </c>
      <c r="AT21" s="8">
        <v>30.92</v>
      </c>
      <c r="AU21" s="8">
        <v>30.92</v>
      </c>
      <c r="AW21" s="203">
        <v>32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32</v>
      </c>
      <c r="BD21" s="203">
        <v>19.05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19.05</v>
      </c>
      <c r="BL21" s="8">
        <f t="shared" si="21"/>
        <v>30.92</v>
      </c>
      <c r="BM21" s="8">
        <f t="shared" si="22"/>
        <v>30.92</v>
      </c>
      <c r="BN21" s="8">
        <f t="shared" si="23"/>
        <v>32</v>
      </c>
      <c r="BO21" s="8">
        <f t="shared" si="24"/>
        <v>19.05</v>
      </c>
      <c r="BP21" s="138">
        <f t="shared" si="25"/>
        <v>-1.0799999999999983</v>
      </c>
      <c r="BQ21" s="138">
        <f t="shared" si="26"/>
        <v>11.870000000000001</v>
      </c>
    </row>
    <row r="22" spans="1:69">
      <c r="A22" s="8" t="s">
        <v>64</v>
      </c>
      <c r="B22" s="15">
        <f>'[3]31'!B24</f>
        <v>320</v>
      </c>
      <c r="C22" s="16">
        <f>'[3]31'!C24</f>
        <v>0</v>
      </c>
      <c r="D22" s="16">
        <f>'[3]31'!D24</f>
        <v>0</v>
      </c>
      <c r="E22" s="16">
        <f>'[3]31'!E24</f>
        <v>0</v>
      </c>
      <c r="F22" s="16">
        <f>'[3]31'!F24</f>
        <v>900</v>
      </c>
      <c r="G22" s="16">
        <f>'[3]31'!G24</f>
        <v>0</v>
      </c>
      <c r="H22" s="17">
        <f t="shared" si="27"/>
        <v>1220</v>
      </c>
      <c r="I22" s="15">
        <f>'[3]31'!J24</f>
        <v>320</v>
      </c>
      <c r="J22" s="16">
        <f>'[3]31'!K24</f>
        <v>0</v>
      </c>
      <c r="K22" s="16">
        <f>'[3]31'!L24</f>
        <v>0</v>
      </c>
      <c r="L22" s="16">
        <f>'[3]31'!M24</f>
        <v>0</v>
      </c>
      <c r="M22" s="16">
        <f>'[3]31'!N24</f>
        <v>153</v>
      </c>
      <c r="N22" s="16">
        <f>'[3]31'!O24</f>
        <v>0</v>
      </c>
      <c r="O22" s="17">
        <f t="shared" si="28"/>
        <v>473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153</v>
      </c>
      <c r="V22" s="16">
        <f t="shared" si="29"/>
        <v>0</v>
      </c>
      <c r="W22" s="17">
        <f t="shared" si="30"/>
        <v>473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19.05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19.05</v>
      </c>
      <c r="AL22" s="8">
        <f t="shared" si="31"/>
        <v>268.95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153</v>
      </c>
      <c r="AQ22" s="8">
        <f t="shared" si="31"/>
        <v>0</v>
      </c>
      <c r="AR22" s="8">
        <f t="shared" si="18"/>
        <v>421.95</v>
      </c>
      <c r="AT22" s="8">
        <v>30.92</v>
      </c>
      <c r="AU22" s="8">
        <v>30.92</v>
      </c>
      <c r="AW22" s="203">
        <v>32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32</v>
      </c>
      <c r="BD22" s="203">
        <v>19.05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19.05</v>
      </c>
      <c r="BL22" s="8">
        <f t="shared" si="21"/>
        <v>30.92</v>
      </c>
      <c r="BM22" s="8">
        <f t="shared" si="22"/>
        <v>30.92</v>
      </c>
      <c r="BN22" s="8">
        <f t="shared" si="23"/>
        <v>32</v>
      </c>
      <c r="BO22" s="8">
        <f t="shared" si="24"/>
        <v>19.05</v>
      </c>
      <c r="BP22" s="138">
        <f t="shared" si="25"/>
        <v>-1.0799999999999983</v>
      </c>
      <c r="BQ22" s="138">
        <f t="shared" si="26"/>
        <v>11.870000000000001</v>
      </c>
    </row>
    <row r="23" spans="1:69">
      <c r="A23" s="8" t="s">
        <v>65</v>
      </c>
      <c r="B23" s="15">
        <f>'[3]31'!B25</f>
        <v>320</v>
      </c>
      <c r="C23" s="16">
        <f>'[3]31'!C25</f>
        <v>0</v>
      </c>
      <c r="D23" s="16">
        <f>'[3]31'!D25</f>
        <v>0</v>
      </c>
      <c r="E23" s="16">
        <f>'[3]31'!E25</f>
        <v>0</v>
      </c>
      <c r="F23" s="16">
        <f>'[3]31'!F25</f>
        <v>900</v>
      </c>
      <c r="G23" s="16">
        <f>'[3]31'!G25</f>
        <v>0</v>
      </c>
      <c r="H23" s="17">
        <f t="shared" si="27"/>
        <v>1220</v>
      </c>
      <c r="I23" s="15">
        <f>'[3]31'!J25</f>
        <v>320</v>
      </c>
      <c r="J23" s="16">
        <f>'[3]31'!K25</f>
        <v>0</v>
      </c>
      <c r="K23" s="16">
        <f>'[3]31'!L25</f>
        <v>0</v>
      </c>
      <c r="L23" s="16">
        <f>'[3]31'!M25</f>
        <v>0</v>
      </c>
      <c r="M23" s="16">
        <f>'[3]31'!N25</f>
        <v>153</v>
      </c>
      <c r="N23" s="16">
        <f>'[3]31'!O25</f>
        <v>0</v>
      </c>
      <c r="O23" s="17">
        <f t="shared" si="28"/>
        <v>473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153</v>
      </c>
      <c r="V23" s="16">
        <f t="shared" si="29"/>
        <v>0</v>
      </c>
      <c r="W23" s="17">
        <f t="shared" si="30"/>
        <v>473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19.05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19.05</v>
      </c>
      <c r="AL23" s="8">
        <f t="shared" si="31"/>
        <v>268.95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153</v>
      </c>
      <c r="AQ23" s="8">
        <f t="shared" si="31"/>
        <v>0</v>
      </c>
      <c r="AR23" s="8">
        <f t="shared" si="18"/>
        <v>421.95</v>
      </c>
      <c r="AT23" s="8">
        <v>30.92</v>
      </c>
      <c r="AU23" s="8">
        <v>30.92</v>
      </c>
      <c r="AW23" s="203">
        <v>32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32</v>
      </c>
      <c r="BD23" s="203">
        <v>19.05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19.05</v>
      </c>
      <c r="BL23" s="8">
        <f t="shared" si="21"/>
        <v>30.92</v>
      </c>
      <c r="BM23" s="8">
        <f t="shared" si="22"/>
        <v>30.92</v>
      </c>
      <c r="BN23" s="8">
        <f t="shared" si="23"/>
        <v>32</v>
      </c>
      <c r="BO23" s="8">
        <f t="shared" si="24"/>
        <v>19.05</v>
      </c>
      <c r="BP23" s="138">
        <f t="shared" si="25"/>
        <v>-1.0799999999999983</v>
      </c>
      <c r="BQ23" s="138">
        <f t="shared" si="26"/>
        <v>11.870000000000001</v>
      </c>
    </row>
    <row r="24" spans="1:69">
      <c r="A24" s="8" t="s">
        <v>66</v>
      </c>
      <c r="B24" s="15">
        <f>'[3]31'!B26</f>
        <v>320</v>
      </c>
      <c r="C24" s="16">
        <f>'[3]31'!C26</f>
        <v>0</v>
      </c>
      <c r="D24" s="16">
        <f>'[3]31'!D26</f>
        <v>0</v>
      </c>
      <c r="E24" s="16">
        <f>'[3]31'!E26</f>
        <v>0</v>
      </c>
      <c r="F24" s="16">
        <f>'[3]31'!F26</f>
        <v>900</v>
      </c>
      <c r="G24" s="16">
        <f>'[3]31'!G26</f>
        <v>0</v>
      </c>
      <c r="H24" s="17">
        <f t="shared" si="27"/>
        <v>1220</v>
      </c>
      <c r="I24" s="15">
        <f>'[3]31'!J26</f>
        <v>320</v>
      </c>
      <c r="J24" s="16">
        <f>'[3]31'!K26</f>
        <v>0</v>
      </c>
      <c r="K24" s="16">
        <f>'[3]31'!L26</f>
        <v>0</v>
      </c>
      <c r="L24" s="16">
        <f>'[3]31'!M26</f>
        <v>0</v>
      </c>
      <c r="M24" s="16">
        <f>'[3]31'!N26</f>
        <v>153</v>
      </c>
      <c r="N24" s="16">
        <f>'[3]31'!O26</f>
        <v>0</v>
      </c>
      <c r="O24" s="17">
        <f t="shared" si="28"/>
        <v>473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153</v>
      </c>
      <c r="V24" s="16">
        <f t="shared" si="29"/>
        <v>0</v>
      </c>
      <c r="W24" s="17">
        <f t="shared" si="30"/>
        <v>473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19.05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19.05</v>
      </c>
      <c r="AL24" s="8">
        <f t="shared" si="31"/>
        <v>268.95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153</v>
      </c>
      <c r="AQ24" s="8">
        <f t="shared" si="31"/>
        <v>0</v>
      </c>
      <c r="AR24" s="8">
        <f t="shared" si="18"/>
        <v>421.95</v>
      </c>
      <c r="AT24" s="8">
        <v>30.92</v>
      </c>
      <c r="AU24" s="8">
        <v>30.92</v>
      </c>
      <c r="AW24" s="203">
        <v>32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32</v>
      </c>
      <c r="BD24" s="203">
        <v>19.05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19.05</v>
      </c>
      <c r="BL24" s="8">
        <f t="shared" si="21"/>
        <v>30.92</v>
      </c>
      <c r="BM24" s="8">
        <f t="shared" si="22"/>
        <v>30.92</v>
      </c>
      <c r="BN24" s="8">
        <f t="shared" si="23"/>
        <v>32</v>
      </c>
      <c r="BO24" s="8">
        <f t="shared" si="24"/>
        <v>19.05</v>
      </c>
      <c r="BP24" s="138">
        <f t="shared" si="25"/>
        <v>-1.0799999999999983</v>
      </c>
      <c r="BQ24" s="138">
        <f t="shared" si="26"/>
        <v>11.870000000000001</v>
      </c>
    </row>
    <row r="25" spans="1:69">
      <c r="A25" s="8" t="s">
        <v>67</v>
      </c>
      <c r="B25" s="15">
        <f>'[3]31'!B27</f>
        <v>320</v>
      </c>
      <c r="C25" s="16">
        <f>'[3]31'!C27</f>
        <v>0</v>
      </c>
      <c r="D25" s="16">
        <f>'[3]31'!D27</f>
        <v>0</v>
      </c>
      <c r="E25" s="16">
        <f>'[3]31'!E27</f>
        <v>0</v>
      </c>
      <c r="F25" s="16">
        <f>'[3]31'!F27</f>
        <v>900</v>
      </c>
      <c r="G25" s="16">
        <f>'[3]31'!G27</f>
        <v>0</v>
      </c>
      <c r="H25" s="17">
        <f t="shared" si="27"/>
        <v>1220</v>
      </c>
      <c r="I25" s="15">
        <f>'[3]31'!J27</f>
        <v>320</v>
      </c>
      <c r="J25" s="16">
        <f>'[3]31'!K27</f>
        <v>0</v>
      </c>
      <c r="K25" s="16">
        <f>'[3]31'!L27</f>
        <v>0</v>
      </c>
      <c r="L25" s="16">
        <f>'[3]31'!M27</f>
        <v>0</v>
      </c>
      <c r="M25" s="16">
        <f>'[3]31'!N27</f>
        <v>153</v>
      </c>
      <c r="N25" s="16">
        <f>'[3]31'!O27</f>
        <v>0</v>
      </c>
      <c r="O25" s="17">
        <f t="shared" si="28"/>
        <v>473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153</v>
      </c>
      <c r="V25" s="16">
        <f t="shared" si="29"/>
        <v>0</v>
      </c>
      <c r="W25" s="17">
        <f t="shared" si="30"/>
        <v>473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12.95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12.95</v>
      </c>
      <c r="AL25" s="8">
        <f t="shared" si="31"/>
        <v>275.05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153</v>
      </c>
      <c r="AQ25" s="8">
        <f t="shared" si="31"/>
        <v>0</v>
      </c>
      <c r="AR25" s="8">
        <f t="shared" si="18"/>
        <v>428.05</v>
      </c>
      <c r="AT25" s="8">
        <v>30.92</v>
      </c>
      <c r="AU25" s="8">
        <v>18.41</v>
      </c>
      <c r="AW25" s="203">
        <v>32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32</v>
      </c>
      <c r="BD25" s="203">
        <v>12.95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12.95</v>
      </c>
      <c r="BL25" s="8">
        <f t="shared" si="21"/>
        <v>30.92</v>
      </c>
      <c r="BM25" s="8">
        <f t="shared" si="22"/>
        <v>18.41</v>
      </c>
      <c r="BN25" s="8">
        <f t="shared" si="23"/>
        <v>32</v>
      </c>
      <c r="BO25" s="8">
        <f t="shared" si="24"/>
        <v>12.95</v>
      </c>
      <c r="BP25" s="138">
        <f t="shared" si="25"/>
        <v>-1.0799999999999983</v>
      </c>
      <c r="BQ25" s="138">
        <f t="shared" si="26"/>
        <v>5.4600000000000009</v>
      </c>
    </row>
    <row r="26" spans="1:69">
      <c r="A26" s="8" t="s">
        <v>68</v>
      </c>
      <c r="B26" s="15">
        <f>'[3]31'!B28</f>
        <v>320</v>
      </c>
      <c r="C26" s="16">
        <f>'[3]31'!C28</f>
        <v>0</v>
      </c>
      <c r="D26" s="16">
        <f>'[3]31'!D28</f>
        <v>0</v>
      </c>
      <c r="E26" s="16">
        <f>'[3]31'!E28</f>
        <v>0</v>
      </c>
      <c r="F26" s="16">
        <f>'[3]31'!F28</f>
        <v>900</v>
      </c>
      <c r="G26" s="16">
        <f>'[3]31'!G28</f>
        <v>0</v>
      </c>
      <c r="H26" s="17">
        <f t="shared" si="27"/>
        <v>1220</v>
      </c>
      <c r="I26" s="15">
        <f>'[3]31'!J28</f>
        <v>320</v>
      </c>
      <c r="J26" s="16">
        <f>'[3]31'!K28</f>
        <v>0</v>
      </c>
      <c r="K26" s="16">
        <f>'[3]31'!L28</f>
        <v>0</v>
      </c>
      <c r="L26" s="16">
        <f>'[3]31'!M28</f>
        <v>0</v>
      </c>
      <c r="M26" s="16">
        <f>'[3]31'!N28</f>
        <v>153</v>
      </c>
      <c r="N26" s="16">
        <f>'[3]31'!O28</f>
        <v>0</v>
      </c>
      <c r="O26" s="17">
        <f t="shared" si="28"/>
        <v>473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153</v>
      </c>
      <c r="V26" s="16">
        <f t="shared" si="29"/>
        <v>0</v>
      </c>
      <c r="W26" s="17">
        <f t="shared" si="30"/>
        <v>473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12.95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12.95</v>
      </c>
      <c r="AL26" s="8">
        <f t="shared" si="31"/>
        <v>275.05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153</v>
      </c>
      <c r="AQ26" s="8">
        <f t="shared" si="31"/>
        <v>0</v>
      </c>
      <c r="AR26" s="8">
        <f t="shared" si="18"/>
        <v>428.05</v>
      </c>
      <c r="AT26" s="8">
        <v>30.92</v>
      </c>
      <c r="AU26" s="8">
        <v>18.41</v>
      </c>
      <c r="AW26" s="203">
        <v>32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32</v>
      </c>
      <c r="BD26" s="203">
        <v>12.95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12.95</v>
      </c>
      <c r="BL26" s="8">
        <f t="shared" si="21"/>
        <v>30.92</v>
      </c>
      <c r="BM26" s="8">
        <f t="shared" si="22"/>
        <v>18.41</v>
      </c>
      <c r="BN26" s="8">
        <f t="shared" si="23"/>
        <v>32</v>
      </c>
      <c r="BO26" s="8">
        <f t="shared" si="24"/>
        <v>12.95</v>
      </c>
      <c r="BP26" s="138">
        <f t="shared" si="25"/>
        <v>-1.0799999999999983</v>
      </c>
      <c r="BQ26" s="138">
        <f t="shared" si="26"/>
        <v>5.4600000000000009</v>
      </c>
    </row>
    <row r="27" spans="1:69">
      <c r="A27" s="8" t="s">
        <v>69</v>
      </c>
      <c r="B27" s="15">
        <f>'[3]31'!B29</f>
        <v>320</v>
      </c>
      <c r="C27" s="16">
        <f>'[3]31'!C29</f>
        <v>0</v>
      </c>
      <c r="D27" s="16">
        <f>'[3]31'!D29</f>
        <v>0</v>
      </c>
      <c r="E27" s="16">
        <f>'[3]31'!E29</f>
        <v>0</v>
      </c>
      <c r="F27" s="16">
        <f>'[3]31'!F29</f>
        <v>900</v>
      </c>
      <c r="G27" s="16">
        <f>'[3]31'!G29</f>
        <v>0</v>
      </c>
      <c r="H27" s="17">
        <f t="shared" si="27"/>
        <v>1220</v>
      </c>
      <c r="I27" s="15">
        <f>'[3]31'!J29</f>
        <v>320</v>
      </c>
      <c r="J27" s="16">
        <f>'[3]31'!K29</f>
        <v>0</v>
      </c>
      <c r="K27" s="16">
        <f>'[3]31'!L29</f>
        <v>0</v>
      </c>
      <c r="L27" s="16">
        <f>'[3]31'!M29</f>
        <v>0</v>
      </c>
      <c r="M27" s="16">
        <f>'[3]31'!N29</f>
        <v>153</v>
      </c>
      <c r="N27" s="16">
        <f>'[3]31'!O29</f>
        <v>0</v>
      </c>
      <c r="O27" s="17">
        <f t="shared" si="28"/>
        <v>473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153</v>
      </c>
      <c r="V27" s="16">
        <f t="shared" si="29"/>
        <v>0</v>
      </c>
      <c r="W27" s="17">
        <f t="shared" si="30"/>
        <v>473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12.95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12.95</v>
      </c>
      <c r="AL27" s="8">
        <f t="shared" si="31"/>
        <v>275.05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153</v>
      </c>
      <c r="AQ27" s="8">
        <f t="shared" si="31"/>
        <v>0</v>
      </c>
      <c r="AR27" s="8">
        <f t="shared" si="18"/>
        <v>428.05</v>
      </c>
      <c r="AT27" s="8">
        <v>30.92</v>
      </c>
      <c r="AU27" s="8">
        <v>18.41</v>
      </c>
      <c r="AW27" s="203">
        <v>32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32</v>
      </c>
      <c r="BD27" s="203">
        <v>12.95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12.95</v>
      </c>
      <c r="BL27" s="8">
        <f t="shared" si="21"/>
        <v>30.92</v>
      </c>
      <c r="BM27" s="8">
        <f t="shared" si="22"/>
        <v>18.41</v>
      </c>
      <c r="BN27" s="8">
        <f t="shared" si="23"/>
        <v>32</v>
      </c>
      <c r="BO27" s="8">
        <f t="shared" si="24"/>
        <v>12.95</v>
      </c>
      <c r="BP27" s="138">
        <f t="shared" si="25"/>
        <v>-1.0799999999999983</v>
      </c>
      <c r="BQ27" s="138">
        <f t="shared" si="26"/>
        <v>5.4600000000000009</v>
      </c>
    </row>
    <row r="28" spans="1:69">
      <c r="A28" s="8" t="s">
        <v>70</v>
      </c>
      <c r="B28" s="15">
        <f>'[3]31'!B30</f>
        <v>320</v>
      </c>
      <c r="C28" s="16">
        <f>'[3]31'!C30</f>
        <v>0</v>
      </c>
      <c r="D28" s="16">
        <f>'[3]31'!D30</f>
        <v>0</v>
      </c>
      <c r="E28" s="16">
        <f>'[3]31'!E30</f>
        <v>0</v>
      </c>
      <c r="F28" s="16">
        <f>'[3]31'!F30</f>
        <v>900</v>
      </c>
      <c r="G28" s="16">
        <f>'[3]31'!G30</f>
        <v>0</v>
      </c>
      <c r="H28" s="17">
        <f t="shared" si="27"/>
        <v>1220</v>
      </c>
      <c r="I28" s="15">
        <f>'[3]31'!J30</f>
        <v>320</v>
      </c>
      <c r="J28" s="16">
        <f>'[3]31'!K30</f>
        <v>0</v>
      </c>
      <c r="K28" s="16">
        <f>'[3]31'!L30</f>
        <v>0</v>
      </c>
      <c r="L28" s="16">
        <f>'[3]31'!M30</f>
        <v>0</v>
      </c>
      <c r="M28" s="16">
        <f>'[3]31'!N30</f>
        <v>153</v>
      </c>
      <c r="N28" s="16">
        <f>'[3]31'!O30</f>
        <v>0</v>
      </c>
      <c r="O28" s="17">
        <f t="shared" si="28"/>
        <v>473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153</v>
      </c>
      <c r="V28" s="16">
        <f t="shared" si="29"/>
        <v>0</v>
      </c>
      <c r="W28" s="17">
        <f t="shared" si="30"/>
        <v>473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12.95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12.95</v>
      </c>
      <c r="AL28" s="8">
        <f t="shared" si="31"/>
        <v>275.05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153</v>
      </c>
      <c r="AQ28" s="8">
        <f t="shared" si="31"/>
        <v>0</v>
      </c>
      <c r="AR28" s="8">
        <f t="shared" si="18"/>
        <v>428.05</v>
      </c>
      <c r="AT28" s="8">
        <v>30.92</v>
      </c>
      <c r="AU28" s="8">
        <v>18.41</v>
      </c>
      <c r="AW28" s="203">
        <v>32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32</v>
      </c>
      <c r="BD28" s="203">
        <v>12.95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12.95</v>
      </c>
      <c r="BL28" s="8">
        <f t="shared" si="21"/>
        <v>30.92</v>
      </c>
      <c r="BM28" s="8">
        <f t="shared" si="22"/>
        <v>18.41</v>
      </c>
      <c r="BN28" s="8">
        <f t="shared" si="23"/>
        <v>32</v>
      </c>
      <c r="BO28" s="8">
        <f t="shared" si="24"/>
        <v>12.95</v>
      </c>
      <c r="BP28" s="138">
        <f t="shared" si="25"/>
        <v>-1.0799999999999983</v>
      </c>
      <c r="BQ28" s="138">
        <f t="shared" si="26"/>
        <v>5.4600000000000009</v>
      </c>
    </row>
    <row r="29" spans="1:69">
      <c r="A29" s="8" t="s">
        <v>71</v>
      </c>
      <c r="B29" s="15">
        <f>'[3]31'!B31</f>
        <v>320</v>
      </c>
      <c r="C29" s="16">
        <f>'[3]31'!C31</f>
        <v>0</v>
      </c>
      <c r="D29" s="16">
        <f>'[3]31'!D31</f>
        <v>0</v>
      </c>
      <c r="E29" s="16">
        <f>'[3]31'!E31</f>
        <v>0</v>
      </c>
      <c r="F29" s="16">
        <f>'[3]31'!F31</f>
        <v>900</v>
      </c>
      <c r="G29" s="16">
        <f>'[3]31'!G31</f>
        <v>0</v>
      </c>
      <c r="H29" s="17">
        <f t="shared" si="27"/>
        <v>1220</v>
      </c>
      <c r="I29" s="15">
        <f>'[3]31'!J31</f>
        <v>320</v>
      </c>
      <c r="J29" s="16">
        <f>'[3]31'!K31</f>
        <v>0</v>
      </c>
      <c r="K29" s="16">
        <f>'[3]31'!L31</f>
        <v>0</v>
      </c>
      <c r="L29" s="16">
        <f>'[3]31'!M31</f>
        <v>0</v>
      </c>
      <c r="M29" s="16">
        <f>'[3]31'!N31</f>
        <v>153</v>
      </c>
      <c r="N29" s="16">
        <f>'[3]31'!O31</f>
        <v>0</v>
      </c>
      <c r="O29" s="17">
        <f t="shared" si="28"/>
        <v>473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153</v>
      </c>
      <c r="V29" s="16">
        <f t="shared" si="29"/>
        <v>0</v>
      </c>
      <c r="W29" s="17">
        <f t="shared" si="30"/>
        <v>473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12.95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12.95</v>
      </c>
      <c r="AL29" s="8">
        <f t="shared" si="31"/>
        <v>275.05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153</v>
      </c>
      <c r="AQ29" s="8">
        <f t="shared" si="31"/>
        <v>0</v>
      </c>
      <c r="AR29" s="8">
        <f t="shared" si="18"/>
        <v>428.05</v>
      </c>
      <c r="AT29" s="8">
        <v>30.92</v>
      </c>
      <c r="AU29" s="8">
        <v>18.41</v>
      </c>
      <c r="AW29" s="203">
        <v>32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32</v>
      </c>
      <c r="BD29" s="203">
        <v>12.95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12.95</v>
      </c>
      <c r="BL29" s="8">
        <f t="shared" si="21"/>
        <v>30.92</v>
      </c>
      <c r="BM29" s="8">
        <f t="shared" si="22"/>
        <v>18.41</v>
      </c>
      <c r="BN29" s="8">
        <f t="shared" si="23"/>
        <v>32</v>
      </c>
      <c r="BO29" s="8">
        <f t="shared" si="24"/>
        <v>12.95</v>
      </c>
      <c r="BP29" s="138">
        <f t="shared" si="25"/>
        <v>-1.0799999999999983</v>
      </c>
      <c r="BQ29" s="138">
        <f t="shared" si="26"/>
        <v>5.4600000000000009</v>
      </c>
    </row>
    <row r="30" spans="1:69">
      <c r="A30" s="8" t="s">
        <v>72</v>
      </c>
      <c r="B30" s="15">
        <f>'[3]31'!B32</f>
        <v>320</v>
      </c>
      <c r="C30" s="16">
        <f>'[3]31'!C32</f>
        <v>0</v>
      </c>
      <c r="D30" s="16">
        <f>'[3]31'!D32</f>
        <v>0</v>
      </c>
      <c r="E30" s="16">
        <f>'[3]31'!E32</f>
        <v>0</v>
      </c>
      <c r="F30" s="16">
        <f>'[3]31'!F32</f>
        <v>900</v>
      </c>
      <c r="G30" s="16">
        <f>'[3]31'!G32</f>
        <v>0</v>
      </c>
      <c r="H30" s="17">
        <f t="shared" si="27"/>
        <v>1220</v>
      </c>
      <c r="I30" s="15">
        <f>'[3]31'!J32</f>
        <v>320</v>
      </c>
      <c r="J30" s="16">
        <f>'[3]31'!K32</f>
        <v>0</v>
      </c>
      <c r="K30" s="16">
        <f>'[3]31'!L32</f>
        <v>0</v>
      </c>
      <c r="L30" s="16">
        <f>'[3]31'!M32</f>
        <v>0</v>
      </c>
      <c r="M30" s="16">
        <f>'[3]31'!N32</f>
        <v>153</v>
      </c>
      <c r="N30" s="16">
        <f>'[3]31'!O32</f>
        <v>0</v>
      </c>
      <c r="O30" s="17">
        <f t="shared" si="28"/>
        <v>473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153</v>
      </c>
      <c r="V30" s="16">
        <f t="shared" si="29"/>
        <v>0</v>
      </c>
      <c r="W30" s="17">
        <f t="shared" si="30"/>
        <v>473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12.95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12.95</v>
      </c>
      <c r="AL30" s="8">
        <f t="shared" si="31"/>
        <v>275.05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153</v>
      </c>
      <c r="AQ30" s="8">
        <f t="shared" si="31"/>
        <v>0</v>
      </c>
      <c r="AR30" s="8">
        <f t="shared" si="18"/>
        <v>428.05</v>
      </c>
      <c r="AT30" s="8">
        <v>30.92</v>
      </c>
      <c r="AU30" s="8">
        <v>18.41</v>
      </c>
      <c r="AW30" s="203">
        <v>32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32</v>
      </c>
      <c r="BD30" s="203">
        <v>12.95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12.95</v>
      </c>
      <c r="BL30" s="8">
        <f t="shared" si="21"/>
        <v>30.92</v>
      </c>
      <c r="BM30" s="8">
        <f t="shared" si="22"/>
        <v>18.41</v>
      </c>
      <c r="BN30" s="8">
        <f t="shared" si="23"/>
        <v>32</v>
      </c>
      <c r="BO30" s="8">
        <f t="shared" si="24"/>
        <v>12.95</v>
      </c>
      <c r="BP30" s="138">
        <f t="shared" si="25"/>
        <v>-1.0799999999999983</v>
      </c>
      <c r="BQ30" s="138">
        <f t="shared" si="26"/>
        <v>5.4600000000000009</v>
      </c>
    </row>
    <row r="31" spans="1:69">
      <c r="A31" s="8" t="s">
        <v>73</v>
      </c>
      <c r="B31" s="15">
        <f>'[3]31'!B33</f>
        <v>320</v>
      </c>
      <c r="C31" s="16">
        <f>'[3]31'!C33</f>
        <v>0</v>
      </c>
      <c r="D31" s="16">
        <f>'[3]31'!D33</f>
        <v>0</v>
      </c>
      <c r="E31" s="16">
        <f>'[3]31'!E33</f>
        <v>0</v>
      </c>
      <c r="F31" s="16">
        <f>'[3]31'!F33</f>
        <v>900</v>
      </c>
      <c r="G31" s="16">
        <f>'[3]31'!G33</f>
        <v>0</v>
      </c>
      <c r="H31" s="17">
        <f t="shared" si="27"/>
        <v>1220</v>
      </c>
      <c r="I31" s="15">
        <f>'[3]31'!J33</f>
        <v>320</v>
      </c>
      <c r="J31" s="16">
        <f>'[3]31'!K33</f>
        <v>0</v>
      </c>
      <c r="K31" s="16">
        <f>'[3]31'!L33</f>
        <v>0</v>
      </c>
      <c r="L31" s="16">
        <f>'[3]31'!M33</f>
        <v>0</v>
      </c>
      <c r="M31" s="16">
        <f>'[3]31'!N33</f>
        <v>153</v>
      </c>
      <c r="N31" s="16">
        <f>'[3]31'!O33</f>
        <v>0</v>
      </c>
      <c r="O31" s="17">
        <f t="shared" si="28"/>
        <v>473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153</v>
      </c>
      <c r="V31" s="16">
        <f t="shared" si="29"/>
        <v>0</v>
      </c>
      <c r="W31" s="17">
        <f t="shared" si="30"/>
        <v>473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19.05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19.05</v>
      </c>
      <c r="AL31" s="8">
        <f t="shared" si="31"/>
        <v>268.95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153</v>
      </c>
      <c r="AQ31" s="8">
        <f t="shared" si="31"/>
        <v>0</v>
      </c>
      <c r="AR31" s="8">
        <f t="shared" si="18"/>
        <v>421.95</v>
      </c>
      <c r="AT31" s="8">
        <v>30.92</v>
      </c>
      <c r="AU31" s="8">
        <v>18.41</v>
      </c>
      <c r="AW31" s="203">
        <v>32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32</v>
      </c>
      <c r="BD31" s="203">
        <v>19.05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19.05</v>
      </c>
      <c r="BL31" s="8">
        <f t="shared" si="21"/>
        <v>30.92</v>
      </c>
      <c r="BM31" s="8">
        <f t="shared" si="22"/>
        <v>18.41</v>
      </c>
      <c r="BN31" s="8">
        <f t="shared" si="23"/>
        <v>32</v>
      </c>
      <c r="BO31" s="8">
        <f t="shared" si="24"/>
        <v>19.05</v>
      </c>
      <c r="BP31" s="138">
        <f t="shared" si="25"/>
        <v>-1.0799999999999983</v>
      </c>
      <c r="BQ31" s="138">
        <f t="shared" si="26"/>
        <v>-0.64000000000000057</v>
      </c>
    </row>
    <row r="32" spans="1:69">
      <c r="A32" s="8" t="s">
        <v>74</v>
      </c>
      <c r="B32" s="15">
        <f>'[3]31'!B34</f>
        <v>320</v>
      </c>
      <c r="C32" s="16">
        <f>'[3]31'!C34</f>
        <v>0</v>
      </c>
      <c r="D32" s="16">
        <f>'[3]31'!D34</f>
        <v>0</v>
      </c>
      <c r="E32" s="16">
        <f>'[3]31'!E34</f>
        <v>0</v>
      </c>
      <c r="F32" s="16">
        <f>'[3]31'!F34</f>
        <v>900</v>
      </c>
      <c r="G32" s="16">
        <f>'[3]31'!G34</f>
        <v>0</v>
      </c>
      <c r="H32" s="17">
        <f t="shared" si="27"/>
        <v>1220</v>
      </c>
      <c r="I32" s="15">
        <f>'[3]31'!J34</f>
        <v>320</v>
      </c>
      <c r="J32" s="16">
        <f>'[3]31'!K34</f>
        <v>0</v>
      </c>
      <c r="K32" s="16">
        <f>'[3]31'!L34</f>
        <v>0</v>
      </c>
      <c r="L32" s="16">
        <f>'[3]31'!M34</f>
        <v>0</v>
      </c>
      <c r="M32" s="16">
        <f>'[3]31'!N34</f>
        <v>153</v>
      </c>
      <c r="N32" s="16">
        <f>'[3]31'!O34</f>
        <v>0</v>
      </c>
      <c r="O32" s="17">
        <f t="shared" si="28"/>
        <v>473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153</v>
      </c>
      <c r="V32" s="16">
        <f t="shared" si="29"/>
        <v>0</v>
      </c>
      <c r="W32" s="17">
        <f t="shared" si="30"/>
        <v>473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19.05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19.05</v>
      </c>
      <c r="AL32" s="8">
        <f t="shared" si="31"/>
        <v>268.95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153</v>
      </c>
      <c r="AQ32" s="8">
        <f t="shared" si="31"/>
        <v>0</v>
      </c>
      <c r="AR32" s="8">
        <f t="shared" si="18"/>
        <v>421.95</v>
      </c>
      <c r="AT32" s="8">
        <v>30.92</v>
      </c>
      <c r="AU32" s="8">
        <v>18.41</v>
      </c>
      <c r="AW32" s="203">
        <v>32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32</v>
      </c>
      <c r="BD32" s="203">
        <v>19.05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19.05</v>
      </c>
      <c r="BL32" s="8">
        <f t="shared" si="21"/>
        <v>30.92</v>
      </c>
      <c r="BM32" s="8">
        <f t="shared" si="22"/>
        <v>18.41</v>
      </c>
      <c r="BN32" s="8">
        <f t="shared" si="23"/>
        <v>32</v>
      </c>
      <c r="BO32" s="8">
        <f t="shared" si="24"/>
        <v>19.05</v>
      </c>
      <c r="BP32" s="138">
        <f t="shared" si="25"/>
        <v>-1.0799999999999983</v>
      </c>
      <c r="BQ32" s="138">
        <f t="shared" si="26"/>
        <v>-0.64000000000000057</v>
      </c>
    </row>
    <row r="33" spans="1:69">
      <c r="A33" s="8" t="s">
        <v>75</v>
      </c>
      <c r="B33" s="15">
        <f>'[3]31'!B35</f>
        <v>320</v>
      </c>
      <c r="C33" s="16">
        <f>'[3]31'!C35</f>
        <v>0</v>
      </c>
      <c r="D33" s="16">
        <f>'[3]31'!D35</f>
        <v>0</v>
      </c>
      <c r="E33" s="16">
        <f>'[3]31'!E35</f>
        <v>0</v>
      </c>
      <c r="F33" s="16">
        <f>'[3]31'!F35</f>
        <v>900</v>
      </c>
      <c r="G33" s="16">
        <f>'[3]31'!G35</f>
        <v>0</v>
      </c>
      <c r="H33" s="17">
        <f t="shared" si="27"/>
        <v>1220</v>
      </c>
      <c r="I33" s="15">
        <f>'[3]31'!J35</f>
        <v>320</v>
      </c>
      <c r="J33" s="16">
        <f>'[3]31'!K35</f>
        <v>0</v>
      </c>
      <c r="K33" s="16">
        <f>'[3]31'!L35</f>
        <v>0</v>
      </c>
      <c r="L33" s="16">
        <f>'[3]31'!M35</f>
        <v>0</v>
      </c>
      <c r="M33" s="16">
        <f>'[3]31'!N35</f>
        <v>153</v>
      </c>
      <c r="N33" s="16">
        <f>'[3]31'!O35</f>
        <v>0</v>
      </c>
      <c r="O33" s="17">
        <f t="shared" si="28"/>
        <v>473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153</v>
      </c>
      <c r="V33" s="16">
        <f t="shared" si="29"/>
        <v>0</v>
      </c>
      <c r="W33" s="17">
        <f t="shared" si="30"/>
        <v>473</v>
      </c>
      <c r="X33" s="8">
        <f t="shared" si="4"/>
        <v>23.79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23.79</v>
      </c>
      <c r="AE33" s="8">
        <f t="shared" si="11"/>
        <v>23.79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23.79</v>
      </c>
      <c r="AL33" s="8">
        <f t="shared" si="31"/>
        <v>272.41999999999996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153</v>
      </c>
      <c r="AQ33" s="8">
        <f t="shared" si="31"/>
        <v>0</v>
      </c>
      <c r="AR33" s="8">
        <f t="shared" si="18"/>
        <v>425.41999999999996</v>
      </c>
      <c r="AT33" s="8">
        <v>30.92</v>
      </c>
      <c r="AU33" s="8">
        <v>18.41</v>
      </c>
      <c r="AW33" s="203">
        <v>23.79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23.79</v>
      </c>
      <c r="BD33" s="203">
        <v>23.79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23.79</v>
      </c>
      <c r="BL33" s="8">
        <f t="shared" si="21"/>
        <v>30.92</v>
      </c>
      <c r="BM33" s="8">
        <f t="shared" si="22"/>
        <v>18.41</v>
      </c>
      <c r="BN33" s="8">
        <f t="shared" si="23"/>
        <v>23.79</v>
      </c>
      <c r="BO33" s="8">
        <f t="shared" si="24"/>
        <v>23.79</v>
      </c>
      <c r="BP33" s="138">
        <f t="shared" si="25"/>
        <v>7.1300000000000026</v>
      </c>
      <c r="BQ33" s="138">
        <f t="shared" si="26"/>
        <v>-5.379999999999999</v>
      </c>
    </row>
    <row r="34" spans="1:69">
      <c r="A34" s="8" t="s">
        <v>76</v>
      </c>
      <c r="B34" s="15">
        <f>'[3]31'!B36</f>
        <v>320</v>
      </c>
      <c r="C34" s="16">
        <f>'[3]31'!C36</f>
        <v>0</v>
      </c>
      <c r="D34" s="16">
        <f>'[3]31'!D36</f>
        <v>0</v>
      </c>
      <c r="E34" s="16">
        <f>'[3]31'!E36</f>
        <v>0</v>
      </c>
      <c r="F34" s="16">
        <f>'[3]31'!F36</f>
        <v>900</v>
      </c>
      <c r="G34" s="16">
        <f>'[3]31'!G36</f>
        <v>0</v>
      </c>
      <c r="H34" s="17">
        <f t="shared" si="27"/>
        <v>1220</v>
      </c>
      <c r="I34" s="15">
        <f>'[3]31'!J36</f>
        <v>320</v>
      </c>
      <c r="J34" s="16">
        <f>'[3]31'!K36</f>
        <v>0</v>
      </c>
      <c r="K34" s="16">
        <f>'[3]31'!L36</f>
        <v>0</v>
      </c>
      <c r="L34" s="16">
        <f>'[3]31'!M36</f>
        <v>0</v>
      </c>
      <c r="M34" s="16">
        <f>'[3]31'!N36</f>
        <v>153</v>
      </c>
      <c r="N34" s="16">
        <f>'[3]31'!O36</f>
        <v>0</v>
      </c>
      <c r="O34" s="17">
        <f t="shared" si="28"/>
        <v>473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153</v>
      </c>
      <c r="V34" s="16">
        <f t="shared" si="29"/>
        <v>0</v>
      </c>
      <c r="W34" s="17">
        <f t="shared" si="30"/>
        <v>473</v>
      </c>
      <c r="X34" s="8">
        <f t="shared" si="4"/>
        <v>23.79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23.79</v>
      </c>
      <c r="AE34" s="8">
        <f t="shared" si="11"/>
        <v>23.79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23.79</v>
      </c>
      <c r="AL34" s="8">
        <f t="shared" si="31"/>
        <v>272.41999999999996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153</v>
      </c>
      <c r="AQ34" s="8">
        <f t="shared" si="31"/>
        <v>0</v>
      </c>
      <c r="AR34" s="8">
        <f t="shared" si="18"/>
        <v>425.41999999999996</v>
      </c>
      <c r="AT34" s="8">
        <v>30.92</v>
      </c>
      <c r="AU34" s="8">
        <v>18.41</v>
      </c>
      <c r="AW34" s="203">
        <v>23.79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23.79</v>
      </c>
      <c r="BD34" s="203">
        <v>23.79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23.79</v>
      </c>
      <c r="BL34" s="8">
        <f t="shared" si="21"/>
        <v>30.92</v>
      </c>
      <c r="BM34" s="8">
        <f t="shared" si="22"/>
        <v>18.41</v>
      </c>
      <c r="BN34" s="8">
        <f t="shared" si="23"/>
        <v>23.79</v>
      </c>
      <c r="BO34" s="8">
        <f t="shared" si="24"/>
        <v>23.79</v>
      </c>
      <c r="BP34" s="138">
        <f t="shared" si="25"/>
        <v>7.1300000000000026</v>
      </c>
      <c r="BQ34" s="138">
        <f t="shared" si="26"/>
        <v>-5.379999999999999</v>
      </c>
    </row>
    <row r="35" spans="1:69">
      <c r="A35" s="8" t="s">
        <v>77</v>
      </c>
      <c r="B35" s="15">
        <f>'[3]31'!B37</f>
        <v>320</v>
      </c>
      <c r="C35" s="16">
        <f>'[3]31'!C37</f>
        <v>0</v>
      </c>
      <c r="D35" s="16">
        <f>'[3]31'!D37</f>
        <v>0</v>
      </c>
      <c r="E35" s="16">
        <f>'[3]31'!E37</f>
        <v>0</v>
      </c>
      <c r="F35" s="16">
        <f>'[3]31'!F37</f>
        <v>900</v>
      </c>
      <c r="G35" s="16">
        <f>'[3]31'!G37</f>
        <v>0</v>
      </c>
      <c r="H35" s="17">
        <f t="shared" si="27"/>
        <v>1220</v>
      </c>
      <c r="I35" s="15">
        <f>'[3]31'!J37</f>
        <v>320</v>
      </c>
      <c r="J35" s="16">
        <f>'[3]31'!K37</f>
        <v>0</v>
      </c>
      <c r="K35" s="16">
        <f>'[3]31'!L37</f>
        <v>0</v>
      </c>
      <c r="L35" s="16">
        <f>'[3]31'!M37</f>
        <v>0</v>
      </c>
      <c r="M35" s="16">
        <f>'[3]31'!N37</f>
        <v>153</v>
      </c>
      <c r="N35" s="16">
        <f>'[3]31'!O37</f>
        <v>0</v>
      </c>
      <c r="O35" s="17">
        <f t="shared" si="28"/>
        <v>473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153</v>
      </c>
      <c r="V35" s="16">
        <f t="shared" si="29"/>
        <v>0</v>
      </c>
      <c r="W35" s="17">
        <f t="shared" si="30"/>
        <v>473</v>
      </c>
      <c r="X35" s="8">
        <f t="shared" si="4"/>
        <v>23.79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23.79</v>
      </c>
      <c r="AE35" s="8">
        <f t="shared" si="11"/>
        <v>23.79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23.79</v>
      </c>
      <c r="AL35" s="8">
        <f t="shared" si="31"/>
        <v>272.41999999999996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153</v>
      </c>
      <c r="AQ35" s="8">
        <f t="shared" si="31"/>
        <v>0</v>
      </c>
      <c r="AR35" s="8">
        <f t="shared" si="18"/>
        <v>425.41999999999996</v>
      </c>
      <c r="AT35" s="8">
        <v>22.99</v>
      </c>
      <c r="AU35" s="8">
        <v>22.99</v>
      </c>
      <c r="AW35" s="203">
        <v>23.79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23.79</v>
      </c>
      <c r="BD35" s="203">
        <v>23.79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23.79</v>
      </c>
      <c r="BL35" s="8">
        <f t="shared" si="21"/>
        <v>22.99</v>
      </c>
      <c r="BM35" s="8">
        <f t="shared" si="22"/>
        <v>22.99</v>
      </c>
      <c r="BN35" s="8">
        <f t="shared" si="23"/>
        <v>23.79</v>
      </c>
      <c r="BO35" s="8">
        <f t="shared" si="24"/>
        <v>23.79</v>
      </c>
      <c r="BP35" s="138">
        <f t="shared" si="25"/>
        <v>-0.80000000000000071</v>
      </c>
      <c r="BQ35" s="138">
        <f t="shared" si="26"/>
        <v>-0.80000000000000071</v>
      </c>
    </row>
    <row r="36" spans="1:69">
      <c r="A36" s="8" t="s">
        <v>78</v>
      </c>
      <c r="B36" s="15">
        <f>'[3]31'!B38</f>
        <v>320</v>
      </c>
      <c r="C36" s="16">
        <f>'[3]31'!C38</f>
        <v>0</v>
      </c>
      <c r="D36" s="16">
        <f>'[3]31'!D38</f>
        <v>0</v>
      </c>
      <c r="E36" s="16">
        <f>'[3]31'!E38</f>
        <v>0</v>
      </c>
      <c r="F36" s="16">
        <f>'[3]31'!F38</f>
        <v>900</v>
      </c>
      <c r="G36" s="16">
        <f>'[3]31'!G38</f>
        <v>0</v>
      </c>
      <c r="H36" s="17">
        <f t="shared" si="27"/>
        <v>1220</v>
      </c>
      <c r="I36" s="15">
        <f>'[3]31'!J38</f>
        <v>320</v>
      </c>
      <c r="J36" s="16">
        <f>'[3]31'!K38</f>
        <v>0</v>
      </c>
      <c r="K36" s="16">
        <f>'[3]31'!L38</f>
        <v>0</v>
      </c>
      <c r="L36" s="16">
        <f>'[3]31'!M38</f>
        <v>0</v>
      </c>
      <c r="M36" s="16">
        <f>'[3]31'!N38</f>
        <v>153</v>
      </c>
      <c r="N36" s="16">
        <f>'[3]31'!O38</f>
        <v>0</v>
      </c>
      <c r="O36" s="17">
        <f t="shared" si="28"/>
        <v>473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153</v>
      </c>
      <c r="V36" s="16">
        <f t="shared" si="29"/>
        <v>0</v>
      </c>
      <c r="W36" s="17">
        <f t="shared" si="30"/>
        <v>473</v>
      </c>
      <c r="X36" s="8">
        <f t="shared" si="4"/>
        <v>23.79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23.79</v>
      </c>
      <c r="AE36" s="8">
        <f t="shared" si="11"/>
        <v>23.79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23.79</v>
      </c>
      <c r="AL36" s="8">
        <f t="shared" si="31"/>
        <v>272.41999999999996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153</v>
      </c>
      <c r="AQ36" s="8">
        <f t="shared" si="31"/>
        <v>0</v>
      </c>
      <c r="AR36" s="8">
        <f t="shared" si="18"/>
        <v>425.41999999999996</v>
      </c>
      <c r="AT36" s="8">
        <v>22.99</v>
      </c>
      <c r="AU36" s="8">
        <v>22.99</v>
      </c>
      <c r="AW36" s="203">
        <v>23.79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23.79</v>
      </c>
      <c r="BD36" s="203">
        <v>23.79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23.79</v>
      </c>
      <c r="BL36" s="8">
        <f t="shared" si="21"/>
        <v>22.99</v>
      </c>
      <c r="BM36" s="8">
        <f t="shared" si="22"/>
        <v>22.99</v>
      </c>
      <c r="BN36" s="8">
        <f t="shared" si="23"/>
        <v>23.79</v>
      </c>
      <c r="BO36" s="8">
        <f t="shared" si="24"/>
        <v>23.79</v>
      </c>
      <c r="BP36" s="138">
        <f t="shared" si="25"/>
        <v>-0.80000000000000071</v>
      </c>
      <c r="BQ36" s="138">
        <f t="shared" si="26"/>
        <v>-0.80000000000000071</v>
      </c>
    </row>
    <row r="37" spans="1:69">
      <c r="A37" s="8" t="s">
        <v>79</v>
      </c>
      <c r="B37" s="15">
        <f>'[3]31'!B39</f>
        <v>320</v>
      </c>
      <c r="C37" s="16">
        <f>'[3]31'!C39</f>
        <v>0</v>
      </c>
      <c r="D37" s="16">
        <f>'[3]31'!D39</f>
        <v>0</v>
      </c>
      <c r="E37" s="16">
        <f>'[3]31'!E39</f>
        <v>0</v>
      </c>
      <c r="F37" s="16">
        <f>'[3]31'!F39</f>
        <v>900</v>
      </c>
      <c r="G37" s="16">
        <f>'[3]31'!G39</f>
        <v>0</v>
      </c>
      <c r="H37" s="17">
        <f t="shared" si="27"/>
        <v>1220</v>
      </c>
      <c r="I37" s="15">
        <f>'[3]31'!J39</f>
        <v>320</v>
      </c>
      <c r="J37" s="16">
        <f>'[3]31'!K39</f>
        <v>0</v>
      </c>
      <c r="K37" s="16">
        <f>'[3]31'!L39</f>
        <v>0</v>
      </c>
      <c r="L37" s="16">
        <f>'[3]31'!M39</f>
        <v>0</v>
      </c>
      <c r="M37" s="16">
        <f>'[3]31'!N39</f>
        <v>153</v>
      </c>
      <c r="N37" s="16">
        <f>'[3]31'!O39</f>
        <v>0</v>
      </c>
      <c r="O37" s="17">
        <f t="shared" si="28"/>
        <v>473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153</v>
      </c>
      <c r="V37" s="16">
        <f t="shared" si="29"/>
        <v>0</v>
      </c>
      <c r="W37" s="17">
        <f t="shared" si="30"/>
        <v>473</v>
      </c>
      <c r="X37" s="8">
        <f t="shared" si="4"/>
        <v>23.79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23.79</v>
      </c>
      <c r="AE37" s="8">
        <f t="shared" si="11"/>
        <v>23.79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23.79</v>
      </c>
      <c r="AL37" s="8">
        <f t="shared" si="31"/>
        <v>272.41999999999996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153</v>
      </c>
      <c r="AQ37" s="8">
        <f t="shared" si="31"/>
        <v>0</v>
      </c>
      <c r="AR37" s="8">
        <f t="shared" si="18"/>
        <v>425.41999999999996</v>
      </c>
      <c r="AT37" s="8">
        <v>22.99</v>
      </c>
      <c r="AU37" s="8">
        <v>22.99</v>
      </c>
      <c r="AW37" s="203">
        <v>23.79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23.79</v>
      </c>
      <c r="BD37" s="203">
        <v>23.79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23.79</v>
      </c>
      <c r="BL37" s="8">
        <f t="shared" si="21"/>
        <v>22.99</v>
      </c>
      <c r="BM37" s="8">
        <f t="shared" si="22"/>
        <v>22.99</v>
      </c>
      <c r="BN37" s="8">
        <f t="shared" si="23"/>
        <v>23.79</v>
      </c>
      <c r="BO37" s="8">
        <f t="shared" si="24"/>
        <v>23.79</v>
      </c>
      <c r="BP37" s="138">
        <f t="shared" si="25"/>
        <v>-0.80000000000000071</v>
      </c>
      <c r="BQ37" s="138">
        <f t="shared" si="26"/>
        <v>-0.80000000000000071</v>
      </c>
    </row>
    <row r="38" spans="1:69">
      <c r="A38" s="8" t="s">
        <v>80</v>
      </c>
      <c r="B38" s="15">
        <f>'[3]31'!B40</f>
        <v>320</v>
      </c>
      <c r="C38" s="16">
        <f>'[3]31'!C40</f>
        <v>0</v>
      </c>
      <c r="D38" s="16">
        <f>'[3]31'!D40</f>
        <v>0</v>
      </c>
      <c r="E38" s="16">
        <f>'[3]31'!E40</f>
        <v>0</v>
      </c>
      <c r="F38" s="16">
        <f>'[3]31'!F40</f>
        <v>900</v>
      </c>
      <c r="G38" s="16">
        <f>'[3]31'!G40</f>
        <v>0</v>
      </c>
      <c r="H38" s="17">
        <f t="shared" si="27"/>
        <v>1220</v>
      </c>
      <c r="I38" s="15">
        <f>'[3]31'!J40</f>
        <v>320</v>
      </c>
      <c r="J38" s="16">
        <f>'[3]31'!K40</f>
        <v>0</v>
      </c>
      <c r="K38" s="16">
        <f>'[3]31'!L40</f>
        <v>0</v>
      </c>
      <c r="L38" s="16">
        <f>'[3]31'!M40</f>
        <v>0</v>
      </c>
      <c r="M38" s="16">
        <f>'[3]31'!N40</f>
        <v>153</v>
      </c>
      <c r="N38" s="16">
        <f>'[3]31'!O40</f>
        <v>0</v>
      </c>
      <c r="O38" s="17">
        <f t="shared" si="28"/>
        <v>473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153</v>
      </c>
      <c r="V38" s="16">
        <f t="shared" si="29"/>
        <v>0</v>
      </c>
      <c r="W38" s="17">
        <f t="shared" si="30"/>
        <v>473</v>
      </c>
      <c r="X38" s="8">
        <f t="shared" si="4"/>
        <v>23.79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23.79</v>
      </c>
      <c r="AE38" s="8">
        <f t="shared" si="11"/>
        <v>23.79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23.79</v>
      </c>
      <c r="AL38" s="8">
        <f t="shared" si="31"/>
        <v>272.41999999999996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153</v>
      </c>
      <c r="AQ38" s="8">
        <f t="shared" si="31"/>
        <v>0</v>
      </c>
      <c r="AR38" s="8">
        <f t="shared" si="18"/>
        <v>425.41999999999996</v>
      </c>
      <c r="AT38" s="8">
        <v>22.99</v>
      </c>
      <c r="AU38" s="8">
        <v>22.99</v>
      </c>
      <c r="AW38" s="203">
        <v>23.79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23.79</v>
      </c>
      <c r="BD38" s="203">
        <v>23.79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23.79</v>
      </c>
      <c r="BL38" s="8">
        <f t="shared" si="21"/>
        <v>22.99</v>
      </c>
      <c r="BM38" s="8">
        <f t="shared" si="22"/>
        <v>22.99</v>
      </c>
      <c r="BN38" s="8">
        <f t="shared" si="23"/>
        <v>23.79</v>
      </c>
      <c r="BO38" s="8">
        <f t="shared" si="24"/>
        <v>23.79</v>
      </c>
      <c r="BP38" s="138">
        <f t="shared" si="25"/>
        <v>-0.80000000000000071</v>
      </c>
      <c r="BQ38" s="138">
        <f t="shared" si="26"/>
        <v>-0.80000000000000071</v>
      </c>
    </row>
    <row r="39" spans="1:69">
      <c r="A39" s="8" t="s">
        <v>81</v>
      </c>
      <c r="B39" s="15">
        <f>'[3]31'!B41</f>
        <v>320</v>
      </c>
      <c r="C39" s="16">
        <f>'[3]31'!C41</f>
        <v>0</v>
      </c>
      <c r="D39" s="16">
        <f>'[3]31'!D41</f>
        <v>0</v>
      </c>
      <c r="E39" s="16">
        <f>'[3]31'!E41</f>
        <v>0</v>
      </c>
      <c r="F39" s="16">
        <f>'[3]31'!F41</f>
        <v>880</v>
      </c>
      <c r="G39" s="16">
        <f>'[3]31'!G41</f>
        <v>0</v>
      </c>
      <c r="H39" s="17">
        <f t="shared" si="27"/>
        <v>1200</v>
      </c>
      <c r="I39" s="15">
        <f>'[3]31'!J41</f>
        <v>320</v>
      </c>
      <c r="J39" s="16">
        <f>'[3]31'!K41</f>
        <v>0</v>
      </c>
      <c r="K39" s="16">
        <f>'[3]31'!L41</f>
        <v>0</v>
      </c>
      <c r="L39" s="16">
        <f>'[3]31'!M41</f>
        <v>0</v>
      </c>
      <c r="M39" s="16">
        <f>'[3]31'!N41</f>
        <v>153</v>
      </c>
      <c r="N39" s="16">
        <f>'[3]31'!O41</f>
        <v>0</v>
      </c>
      <c r="O39" s="17">
        <f t="shared" si="28"/>
        <v>473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153</v>
      </c>
      <c r="V39" s="16">
        <f t="shared" si="29"/>
        <v>0</v>
      </c>
      <c r="W39" s="17">
        <f t="shared" si="30"/>
        <v>473</v>
      </c>
      <c r="X39" s="8">
        <f t="shared" si="4"/>
        <v>23.79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23.79</v>
      </c>
      <c r="AE39" s="8">
        <f t="shared" si="11"/>
        <v>23.79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23.79</v>
      </c>
      <c r="AL39" s="8">
        <f t="shared" si="31"/>
        <v>272.41999999999996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153</v>
      </c>
      <c r="AQ39" s="8">
        <f t="shared" si="31"/>
        <v>0</v>
      </c>
      <c r="AR39" s="8">
        <f t="shared" si="18"/>
        <v>425.41999999999996</v>
      </c>
      <c r="AT39" s="8">
        <v>22.99</v>
      </c>
      <c r="AU39" s="8">
        <v>22.99</v>
      </c>
      <c r="AW39" s="203">
        <v>23.79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23.79</v>
      </c>
      <c r="BD39" s="203">
        <v>23.79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23.79</v>
      </c>
      <c r="BL39" s="8">
        <f t="shared" si="21"/>
        <v>22.99</v>
      </c>
      <c r="BM39" s="8">
        <f t="shared" si="22"/>
        <v>22.99</v>
      </c>
      <c r="BN39" s="8">
        <f t="shared" si="23"/>
        <v>23.79</v>
      </c>
      <c r="BO39" s="8">
        <f t="shared" si="24"/>
        <v>23.79</v>
      </c>
      <c r="BP39" s="138">
        <f t="shared" si="25"/>
        <v>-0.80000000000000071</v>
      </c>
      <c r="BQ39" s="138">
        <f t="shared" si="26"/>
        <v>-0.80000000000000071</v>
      </c>
    </row>
    <row r="40" spans="1:69">
      <c r="A40" s="8" t="s">
        <v>82</v>
      </c>
      <c r="B40" s="15">
        <f>'[3]31'!B42</f>
        <v>320</v>
      </c>
      <c r="C40" s="16">
        <f>'[3]31'!C42</f>
        <v>0</v>
      </c>
      <c r="D40" s="16">
        <f>'[3]31'!D42</f>
        <v>0</v>
      </c>
      <c r="E40" s="16">
        <f>'[3]31'!E42</f>
        <v>0</v>
      </c>
      <c r="F40" s="16">
        <f>'[3]31'!F42</f>
        <v>880</v>
      </c>
      <c r="G40" s="16">
        <f>'[3]31'!G42</f>
        <v>0</v>
      </c>
      <c r="H40" s="17">
        <f t="shared" si="27"/>
        <v>1200</v>
      </c>
      <c r="I40" s="15">
        <f>'[3]31'!J42</f>
        <v>320</v>
      </c>
      <c r="J40" s="16">
        <f>'[3]31'!K42</f>
        <v>0</v>
      </c>
      <c r="K40" s="16">
        <f>'[3]31'!L42</f>
        <v>0</v>
      </c>
      <c r="L40" s="16">
        <f>'[3]31'!M42</f>
        <v>0</v>
      </c>
      <c r="M40" s="16">
        <f>'[3]31'!N42</f>
        <v>153</v>
      </c>
      <c r="N40" s="16">
        <f>'[3]31'!O42</f>
        <v>0</v>
      </c>
      <c r="O40" s="17">
        <f t="shared" si="28"/>
        <v>473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153</v>
      </c>
      <c r="V40" s="16">
        <f t="shared" si="29"/>
        <v>0</v>
      </c>
      <c r="W40" s="17">
        <f t="shared" si="30"/>
        <v>473</v>
      </c>
      <c r="X40" s="8">
        <f t="shared" si="4"/>
        <v>23.79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23.79</v>
      </c>
      <c r="AE40" s="8">
        <f t="shared" si="11"/>
        <v>23.79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23.79</v>
      </c>
      <c r="AL40" s="8">
        <f t="shared" si="31"/>
        <v>272.41999999999996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153</v>
      </c>
      <c r="AQ40" s="8">
        <f t="shared" si="31"/>
        <v>0</v>
      </c>
      <c r="AR40" s="8">
        <f t="shared" si="18"/>
        <v>425.41999999999996</v>
      </c>
      <c r="AT40" s="8">
        <v>22.99</v>
      </c>
      <c r="AU40" s="8">
        <v>22.99</v>
      </c>
      <c r="AW40" s="203">
        <v>23.79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23.79</v>
      </c>
      <c r="BD40" s="203">
        <v>23.79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23.79</v>
      </c>
      <c r="BL40" s="8">
        <f t="shared" si="21"/>
        <v>22.99</v>
      </c>
      <c r="BM40" s="8">
        <f t="shared" si="22"/>
        <v>22.99</v>
      </c>
      <c r="BN40" s="8">
        <f t="shared" si="23"/>
        <v>23.79</v>
      </c>
      <c r="BO40" s="8">
        <f t="shared" si="24"/>
        <v>23.79</v>
      </c>
      <c r="BP40" s="138">
        <f t="shared" si="25"/>
        <v>-0.80000000000000071</v>
      </c>
      <c r="BQ40" s="138">
        <f t="shared" si="26"/>
        <v>-0.80000000000000071</v>
      </c>
    </row>
    <row r="41" spans="1:69">
      <c r="A41" s="8" t="s">
        <v>83</v>
      </c>
      <c r="B41" s="15">
        <f>'[3]31'!B43</f>
        <v>320</v>
      </c>
      <c r="C41" s="16">
        <f>'[3]31'!C43</f>
        <v>0</v>
      </c>
      <c r="D41" s="16">
        <f>'[3]31'!D43</f>
        <v>0</v>
      </c>
      <c r="E41" s="16">
        <f>'[3]31'!E43</f>
        <v>0</v>
      </c>
      <c r="F41" s="16">
        <f>'[3]31'!F43</f>
        <v>880</v>
      </c>
      <c r="G41" s="16">
        <f>'[3]31'!G43</f>
        <v>0</v>
      </c>
      <c r="H41" s="17">
        <f t="shared" si="27"/>
        <v>1200</v>
      </c>
      <c r="I41" s="15">
        <f>'[3]31'!J43</f>
        <v>320</v>
      </c>
      <c r="J41" s="16">
        <f>'[3]31'!K43</f>
        <v>0</v>
      </c>
      <c r="K41" s="16">
        <f>'[3]31'!L43</f>
        <v>0</v>
      </c>
      <c r="L41" s="16">
        <f>'[3]31'!M43</f>
        <v>0</v>
      </c>
      <c r="M41" s="16">
        <f>'[3]31'!N43</f>
        <v>153</v>
      </c>
      <c r="N41" s="16">
        <f>'[3]31'!O43</f>
        <v>0</v>
      </c>
      <c r="O41" s="17">
        <f t="shared" si="28"/>
        <v>473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153</v>
      </c>
      <c r="V41" s="16">
        <f t="shared" si="29"/>
        <v>0</v>
      </c>
      <c r="W41" s="17">
        <f t="shared" si="30"/>
        <v>473</v>
      </c>
      <c r="X41" s="8">
        <f t="shared" si="4"/>
        <v>23.79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23.79</v>
      </c>
      <c r="AE41" s="8">
        <f t="shared" si="11"/>
        <v>23.79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23.79</v>
      </c>
      <c r="AL41" s="8">
        <f t="shared" si="31"/>
        <v>272.41999999999996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153</v>
      </c>
      <c r="AQ41" s="8">
        <f t="shared" si="31"/>
        <v>0</v>
      </c>
      <c r="AR41" s="8">
        <f t="shared" si="18"/>
        <v>425.41999999999996</v>
      </c>
      <c r="AT41" s="8">
        <v>22.99</v>
      </c>
      <c r="AU41" s="8">
        <v>22.99</v>
      </c>
      <c r="AW41" s="203">
        <v>23.79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23.79</v>
      </c>
      <c r="BD41" s="203">
        <v>23.79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23.79</v>
      </c>
      <c r="BL41" s="8">
        <f t="shared" si="21"/>
        <v>22.99</v>
      </c>
      <c r="BM41" s="8">
        <f t="shared" si="22"/>
        <v>22.99</v>
      </c>
      <c r="BN41" s="8">
        <f t="shared" si="23"/>
        <v>23.79</v>
      </c>
      <c r="BO41" s="8">
        <f t="shared" si="24"/>
        <v>23.79</v>
      </c>
      <c r="BP41" s="138">
        <f t="shared" si="25"/>
        <v>-0.80000000000000071</v>
      </c>
      <c r="BQ41" s="138">
        <f t="shared" si="26"/>
        <v>-0.80000000000000071</v>
      </c>
    </row>
    <row r="42" spans="1:69">
      <c r="A42" s="8" t="s">
        <v>84</v>
      </c>
      <c r="B42" s="15">
        <f>'[3]31'!B44</f>
        <v>320</v>
      </c>
      <c r="C42" s="16">
        <f>'[3]31'!C44</f>
        <v>0</v>
      </c>
      <c r="D42" s="16">
        <f>'[3]31'!D44</f>
        <v>0</v>
      </c>
      <c r="E42" s="16">
        <f>'[3]31'!E44</f>
        <v>0</v>
      </c>
      <c r="F42" s="16">
        <f>'[3]31'!F44</f>
        <v>880</v>
      </c>
      <c r="G42" s="16">
        <f>'[3]31'!G44</f>
        <v>0</v>
      </c>
      <c r="H42" s="17">
        <f t="shared" si="27"/>
        <v>1200</v>
      </c>
      <c r="I42" s="15">
        <f>'[3]31'!J44</f>
        <v>320</v>
      </c>
      <c r="J42" s="16">
        <f>'[3]31'!K44</f>
        <v>0</v>
      </c>
      <c r="K42" s="16">
        <f>'[3]31'!L44</f>
        <v>0</v>
      </c>
      <c r="L42" s="16">
        <f>'[3]31'!M44</f>
        <v>0</v>
      </c>
      <c r="M42" s="16">
        <f>'[3]31'!N44</f>
        <v>153</v>
      </c>
      <c r="N42" s="16">
        <f>'[3]31'!O44</f>
        <v>0</v>
      </c>
      <c r="O42" s="17">
        <f t="shared" si="28"/>
        <v>473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153</v>
      </c>
      <c r="V42" s="16">
        <f t="shared" si="29"/>
        <v>0</v>
      </c>
      <c r="W42" s="17">
        <f t="shared" si="30"/>
        <v>473</v>
      </c>
      <c r="X42" s="8">
        <f t="shared" si="4"/>
        <v>23.79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23.79</v>
      </c>
      <c r="AE42" s="8">
        <f t="shared" si="11"/>
        <v>23.79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23.79</v>
      </c>
      <c r="AL42" s="8">
        <f t="shared" si="31"/>
        <v>272.41999999999996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153</v>
      </c>
      <c r="AQ42" s="8">
        <f t="shared" si="31"/>
        <v>0</v>
      </c>
      <c r="AR42" s="8">
        <f t="shared" si="18"/>
        <v>425.41999999999996</v>
      </c>
      <c r="AT42" s="8">
        <v>22.99</v>
      </c>
      <c r="AU42" s="8">
        <v>22.99</v>
      </c>
      <c r="AW42" s="203">
        <v>23.79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23.79</v>
      </c>
      <c r="BD42" s="203">
        <v>23.79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23.79</v>
      </c>
      <c r="BL42" s="8">
        <f t="shared" si="21"/>
        <v>22.99</v>
      </c>
      <c r="BM42" s="8">
        <f t="shared" si="22"/>
        <v>22.99</v>
      </c>
      <c r="BN42" s="8">
        <f t="shared" si="23"/>
        <v>23.79</v>
      </c>
      <c r="BO42" s="8">
        <f t="shared" si="24"/>
        <v>23.79</v>
      </c>
      <c r="BP42" s="138">
        <f t="shared" si="25"/>
        <v>-0.80000000000000071</v>
      </c>
      <c r="BQ42" s="138">
        <f t="shared" si="26"/>
        <v>-0.80000000000000071</v>
      </c>
    </row>
    <row r="43" spans="1:69">
      <c r="A43" s="8" t="s">
        <v>85</v>
      </c>
      <c r="B43" s="15">
        <f>'[3]31'!B45</f>
        <v>320</v>
      </c>
      <c r="C43" s="16">
        <f>'[3]31'!C45</f>
        <v>0</v>
      </c>
      <c r="D43" s="16">
        <f>'[3]31'!D45</f>
        <v>0</v>
      </c>
      <c r="E43" s="16">
        <f>'[3]31'!E45</f>
        <v>0</v>
      </c>
      <c r="F43" s="16">
        <f>'[3]31'!F45</f>
        <v>880</v>
      </c>
      <c r="G43" s="16">
        <f>'[3]31'!G45</f>
        <v>0</v>
      </c>
      <c r="H43" s="17">
        <f t="shared" si="27"/>
        <v>1200</v>
      </c>
      <c r="I43" s="15">
        <f>'[3]31'!J45</f>
        <v>320</v>
      </c>
      <c r="J43" s="16">
        <f>'[3]31'!K45</f>
        <v>0</v>
      </c>
      <c r="K43" s="16">
        <f>'[3]31'!L45</f>
        <v>0</v>
      </c>
      <c r="L43" s="16">
        <f>'[3]31'!M45</f>
        <v>0</v>
      </c>
      <c r="M43" s="16">
        <f>'[3]31'!N45</f>
        <v>153</v>
      </c>
      <c r="N43" s="16">
        <f>'[3]31'!O45</f>
        <v>0</v>
      </c>
      <c r="O43" s="17">
        <f t="shared" si="28"/>
        <v>473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153</v>
      </c>
      <c r="V43" s="16">
        <f t="shared" si="29"/>
        <v>0</v>
      </c>
      <c r="W43" s="17">
        <f t="shared" si="30"/>
        <v>473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13.95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13.95</v>
      </c>
      <c r="AL43" s="8">
        <f t="shared" si="31"/>
        <v>274.05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153</v>
      </c>
      <c r="AQ43" s="8">
        <f t="shared" si="31"/>
        <v>0</v>
      </c>
      <c r="AR43" s="8">
        <f t="shared" si="18"/>
        <v>427.05</v>
      </c>
      <c r="AT43" s="8">
        <v>30.92</v>
      </c>
      <c r="AU43" s="8">
        <v>13.48</v>
      </c>
      <c r="AW43" s="203">
        <v>32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32</v>
      </c>
      <c r="BD43" s="203">
        <v>13.95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13.95</v>
      </c>
      <c r="BL43" s="8">
        <f t="shared" si="21"/>
        <v>30.92</v>
      </c>
      <c r="BM43" s="8">
        <f t="shared" si="22"/>
        <v>13.48</v>
      </c>
      <c r="BN43" s="8">
        <f t="shared" si="23"/>
        <v>32</v>
      </c>
      <c r="BO43" s="8">
        <f t="shared" si="24"/>
        <v>13.95</v>
      </c>
      <c r="BP43" s="138">
        <f t="shared" si="25"/>
        <v>-1.0799999999999983</v>
      </c>
      <c r="BQ43" s="138">
        <f t="shared" si="26"/>
        <v>-0.46999999999999886</v>
      </c>
    </row>
    <row r="44" spans="1:69">
      <c r="A44" s="8" t="s">
        <v>86</v>
      </c>
      <c r="B44" s="15">
        <f>'[3]31'!B46</f>
        <v>320</v>
      </c>
      <c r="C44" s="16">
        <f>'[3]31'!C46</f>
        <v>0</v>
      </c>
      <c r="D44" s="16">
        <f>'[3]31'!D46</f>
        <v>0</v>
      </c>
      <c r="E44" s="16">
        <f>'[3]31'!E46</f>
        <v>0</v>
      </c>
      <c r="F44" s="16">
        <f>'[3]31'!F46</f>
        <v>880</v>
      </c>
      <c r="G44" s="16">
        <f>'[3]31'!G46</f>
        <v>0</v>
      </c>
      <c r="H44" s="17">
        <f t="shared" si="27"/>
        <v>1200</v>
      </c>
      <c r="I44" s="15">
        <f>'[3]31'!J46</f>
        <v>320</v>
      </c>
      <c r="J44" s="16">
        <f>'[3]31'!K46</f>
        <v>0</v>
      </c>
      <c r="K44" s="16">
        <f>'[3]31'!L46</f>
        <v>0</v>
      </c>
      <c r="L44" s="16">
        <f>'[3]31'!M46</f>
        <v>0</v>
      </c>
      <c r="M44" s="16">
        <f>'[3]31'!N46</f>
        <v>153</v>
      </c>
      <c r="N44" s="16">
        <f>'[3]31'!O46</f>
        <v>0</v>
      </c>
      <c r="O44" s="17">
        <f t="shared" si="28"/>
        <v>473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153</v>
      </c>
      <c r="V44" s="16">
        <f t="shared" si="29"/>
        <v>0</v>
      </c>
      <c r="W44" s="17">
        <f t="shared" si="30"/>
        <v>473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13.95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13.95</v>
      </c>
      <c r="AL44" s="8">
        <f t="shared" si="31"/>
        <v>274.05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153</v>
      </c>
      <c r="AQ44" s="8">
        <f t="shared" si="31"/>
        <v>0</v>
      </c>
      <c r="AR44" s="8">
        <f t="shared" si="18"/>
        <v>427.05</v>
      </c>
      <c r="AT44" s="8">
        <v>30.92</v>
      </c>
      <c r="AU44" s="8">
        <v>13.48</v>
      </c>
      <c r="AW44" s="203">
        <v>32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32</v>
      </c>
      <c r="BD44" s="203">
        <v>13.95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13.95</v>
      </c>
      <c r="BL44" s="8">
        <f t="shared" si="21"/>
        <v>30.92</v>
      </c>
      <c r="BM44" s="8">
        <f t="shared" si="22"/>
        <v>13.48</v>
      </c>
      <c r="BN44" s="8">
        <f t="shared" si="23"/>
        <v>32</v>
      </c>
      <c r="BO44" s="8">
        <f t="shared" si="24"/>
        <v>13.95</v>
      </c>
      <c r="BP44" s="138">
        <f t="shared" si="25"/>
        <v>-1.0799999999999983</v>
      </c>
      <c r="BQ44" s="138">
        <f t="shared" si="26"/>
        <v>-0.46999999999999886</v>
      </c>
    </row>
    <row r="45" spans="1:69">
      <c r="A45" s="8" t="s">
        <v>87</v>
      </c>
      <c r="B45" s="15">
        <f>'[3]31'!B47</f>
        <v>320</v>
      </c>
      <c r="C45" s="16">
        <f>'[3]31'!C47</f>
        <v>0</v>
      </c>
      <c r="D45" s="16">
        <f>'[3]31'!D47</f>
        <v>0</v>
      </c>
      <c r="E45" s="16">
        <f>'[3]31'!E47</f>
        <v>0</v>
      </c>
      <c r="F45" s="16">
        <f>'[3]31'!F47</f>
        <v>880</v>
      </c>
      <c r="G45" s="16">
        <f>'[3]31'!G47</f>
        <v>0</v>
      </c>
      <c r="H45" s="17">
        <f t="shared" si="27"/>
        <v>1200</v>
      </c>
      <c r="I45" s="15">
        <f>'[3]31'!J47</f>
        <v>320</v>
      </c>
      <c r="J45" s="16">
        <f>'[3]31'!K47</f>
        <v>0</v>
      </c>
      <c r="K45" s="16">
        <f>'[3]31'!L47</f>
        <v>0</v>
      </c>
      <c r="L45" s="16">
        <f>'[3]31'!M47</f>
        <v>0</v>
      </c>
      <c r="M45" s="16">
        <f>'[3]31'!N47</f>
        <v>153</v>
      </c>
      <c r="N45" s="16">
        <f>'[3]31'!O47</f>
        <v>0</v>
      </c>
      <c r="O45" s="17">
        <f t="shared" si="28"/>
        <v>473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153</v>
      </c>
      <c r="V45" s="16">
        <f t="shared" si="29"/>
        <v>0</v>
      </c>
      <c r="W45" s="17">
        <f t="shared" si="30"/>
        <v>473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13.95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13.95</v>
      </c>
      <c r="AL45" s="8">
        <f t="shared" si="31"/>
        <v>274.05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153</v>
      </c>
      <c r="AQ45" s="8">
        <f t="shared" si="31"/>
        <v>0</v>
      </c>
      <c r="AR45" s="8">
        <f t="shared" si="18"/>
        <v>427.05</v>
      </c>
      <c r="AT45" s="8">
        <v>30.92</v>
      </c>
      <c r="AU45" s="8">
        <v>13.48</v>
      </c>
      <c r="AW45" s="203">
        <v>32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32</v>
      </c>
      <c r="BD45" s="203">
        <v>13.95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13.95</v>
      </c>
      <c r="BL45" s="8">
        <f t="shared" si="21"/>
        <v>30.92</v>
      </c>
      <c r="BM45" s="8">
        <f t="shared" si="22"/>
        <v>13.48</v>
      </c>
      <c r="BN45" s="8">
        <f t="shared" si="23"/>
        <v>32</v>
      </c>
      <c r="BO45" s="8">
        <f t="shared" si="24"/>
        <v>13.95</v>
      </c>
      <c r="BP45" s="138">
        <f t="shared" si="25"/>
        <v>-1.0799999999999983</v>
      </c>
      <c r="BQ45" s="138">
        <f t="shared" si="26"/>
        <v>-0.46999999999999886</v>
      </c>
    </row>
    <row r="46" spans="1:69">
      <c r="A46" s="8" t="s">
        <v>88</v>
      </c>
      <c r="B46" s="15">
        <f>'[3]31'!B48</f>
        <v>320</v>
      </c>
      <c r="C46" s="16">
        <f>'[3]31'!C48</f>
        <v>0</v>
      </c>
      <c r="D46" s="16">
        <f>'[3]31'!D48</f>
        <v>0</v>
      </c>
      <c r="E46" s="16">
        <f>'[3]31'!E48</f>
        <v>0</v>
      </c>
      <c r="F46" s="16">
        <f>'[3]31'!F48</f>
        <v>880</v>
      </c>
      <c r="G46" s="16">
        <f>'[3]31'!G48</f>
        <v>0</v>
      </c>
      <c r="H46" s="17">
        <f t="shared" si="27"/>
        <v>1200</v>
      </c>
      <c r="I46" s="15">
        <f>'[3]31'!J48</f>
        <v>320</v>
      </c>
      <c r="J46" s="16">
        <f>'[3]31'!K48</f>
        <v>0</v>
      </c>
      <c r="K46" s="16">
        <f>'[3]31'!L48</f>
        <v>0</v>
      </c>
      <c r="L46" s="16">
        <f>'[3]31'!M48</f>
        <v>0</v>
      </c>
      <c r="M46" s="16">
        <f>'[3]31'!N48</f>
        <v>153</v>
      </c>
      <c r="N46" s="16">
        <f>'[3]31'!O48</f>
        <v>0</v>
      </c>
      <c r="O46" s="17">
        <f t="shared" si="28"/>
        <v>473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153</v>
      </c>
      <c r="V46" s="16">
        <f t="shared" si="29"/>
        <v>0</v>
      </c>
      <c r="W46" s="17">
        <f t="shared" si="30"/>
        <v>473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13.95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13.95</v>
      </c>
      <c r="AL46" s="8">
        <f t="shared" si="31"/>
        <v>274.05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153</v>
      </c>
      <c r="AQ46" s="8">
        <f t="shared" si="31"/>
        <v>0</v>
      </c>
      <c r="AR46" s="8">
        <f t="shared" si="18"/>
        <v>427.05</v>
      </c>
      <c r="AT46" s="8">
        <v>30.92</v>
      </c>
      <c r="AU46" s="8">
        <v>13.48</v>
      </c>
      <c r="AW46" s="203">
        <v>32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32</v>
      </c>
      <c r="BD46" s="203">
        <v>13.95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13.95</v>
      </c>
      <c r="BL46" s="8">
        <f t="shared" si="21"/>
        <v>30.92</v>
      </c>
      <c r="BM46" s="8">
        <f t="shared" si="22"/>
        <v>13.48</v>
      </c>
      <c r="BN46" s="8">
        <f t="shared" si="23"/>
        <v>32</v>
      </c>
      <c r="BO46" s="8">
        <f t="shared" si="24"/>
        <v>13.95</v>
      </c>
      <c r="BP46" s="138">
        <f t="shared" si="25"/>
        <v>-1.0799999999999983</v>
      </c>
      <c r="BQ46" s="138">
        <f t="shared" si="26"/>
        <v>-0.46999999999999886</v>
      </c>
    </row>
    <row r="47" spans="1:69">
      <c r="A47" s="8" t="s">
        <v>89</v>
      </c>
      <c r="B47" s="15">
        <f>'[3]31'!B49</f>
        <v>320</v>
      </c>
      <c r="C47" s="16">
        <f>'[3]31'!C49</f>
        <v>0</v>
      </c>
      <c r="D47" s="16">
        <f>'[3]31'!D49</f>
        <v>0</v>
      </c>
      <c r="E47" s="16">
        <f>'[3]31'!E49</f>
        <v>0</v>
      </c>
      <c r="F47" s="16">
        <f>'[3]31'!F49</f>
        <v>880</v>
      </c>
      <c r="G47" s="16">
        <f>'[3]31'!G49</f>
        <v>0</v>
      </c>
      <c r="H47" s="17">
        <f t="shared" si="27"/>
        <v>1200</v>
      </c>
      <c r="I47" s="15">
        <f>'[3]31'!J49</f>
        <v>320</v>
      </c>
      <c r="J47" s="16">
        <f>'[3]31'!K49</f>
        <v>0</v>
      </c>
      <c r="K47" s="16">
        <f>'[3]31'!L49</f>
        <v>0</v>
      </c>
      <c r="L47" s="16">
        <f>'[3]31'!M49</f>
        <v>0</v>
      </c>
      <c r="M47" s="16">
        <f>'[3]31'!N49</f>
        <v>153</v>
      </c>
      <c r="N47" s="16">
        <f>'[3]31'!O49</f>
        <v>0</v>
      </c>
      <c r="O47" s="17">
        <f t="shared" si="28"/>
        <v>473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153</v>
      </c>
      <c r="V47" s="16">
        <f t="shared" si="29"/>
        <v>0</v>
      </c>
      <c r="W47" s="17">
        <f t="shared" si="30"/>
        <v>473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13.95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13.95</v>
      </c>
      <c r="AL47" s="8">
        <f t="shared" si="31"/>
        <v>274.05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153</v>
      </c>
      <c r="AQ47" s="8">
        <f t="shared" si="31"/>
        <v>0</v>
      </c>
      <c r="AR47" s="8">
        <f t="shared" si="18"/>
        <v>427.05</v>
      </c>
      <c r="AT47" s="8">
        <v>30.92</v>
      </c>
      <c r="AU47" s="8">
        <v>13.48</v>
      </c>
      <c r="AW47" s="203">
        <v>32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32</v>
      </c>
      <c r="BD47" s="203">
        <v>13.95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13.95</v>
      </c>
      <c r="BL47" s="8">
        <f t="shared" si="21"/>
        <v>30.92</v>
      </c>
      <c r="BM47" s="8">
        <f t="shared" si="22"/>
        <v>13.48</v>
      </c>
      <c r="BN47" s="8">
        <f t="shared" si="23"/>
        <v>32</v>
      </c>
      <c r="BO47" s="8">
        <f t="shared" si="24"/>
        <v>13.95</v>
      </c>
      <c r="BP47" s="138">
        <f t="shared" si="25"/>
        <v>-1.0799999999999983</v>
      </c>
      <c r="BQ47" s="138">
        <f t="shared" si="26"/>
        <v>-0.46999999999999886</v>
      </c>
    </row>
    <row r="48" spans="1:69">
      <c r="A48" s="8" t="s">
        <v>90</v>
      </c>
      <c r="B48" s="15">
        <f>'[3]31'!B50</f>
        <v>320</v>
      </c>
      <c r="C48" s="16">
        <f>'[3]31'!C50</f>
        <v>0</v>
      </c>
      <c r="D48" s="16">
        <f>'[3]31'!D50</f>
        <v>0</v>
      </c>
      <c r="E48" s="16">
        <f>'[3]31'!E50</f>
        <v>0</v>
      </c>
      <c r="F48" s="16">
        <f>'[3]31'!F50</f>
        <v>880</v>
      </c>
      <c r="G48" s="16">
        <f>'[3]31'!G50</f>
        <v>0</v>
      </c>
      <c r="H48" s="17">
        <f t="shared" si="27"/>
        <v>1200</v>
      </c>
      <c r="I48" s="15">
        <f>'[3]31'!J50</f>
        <v>320</v>
      </c>
      <c r="J48" s="16">
        <f>'[3]31'!K50</f>
        <v>0</v>
      </c>
      <c r="K48" s="16">
        <f>'[3]31'!L50</f>
        <v>0</v>
      </c>
      <c r="L48" s="16">
        <f>'[3]31'!M50</f>
        <v>0</v>
      </c>
      <c r="M48" s="16">
        <f>'[3]31'!N50</f>
        <v>153</v>
      </c>
      <c r="N48" s="16">
        <f>'[3]31'!O50</f>
        <v>0</v>
      </c>
      <c r="O48" s="17">
        <f t="shared" si="28"/>
        <v>473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153</v>
      </c>
      <c r="V48" s="16">
        <f t="shared" si="29"/>
        <v>0</v>
      </c>
      <c r="W48" s="17">
        <f t="shared" si="30"/>
        <v>473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13.95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13.95</v>
      </c>
      <c r="AL48" s="8">
        <f t="shared" si="31"/>
        <v>274.05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153</v>
      </c>
      <c r="AQ48" s="8">
        <f t="shared" si="31"/>
        <v>0</v>
      </c>
      <c r="AR48" s="8">
        <f t="shared" si="18"/>
        <v>427.05</v>
      </c>
      <c r="AT48" s="8">
        <v>30.92</v>
      </c>
      <c r="AU48" s="8">
        <v>13.48</v>
      </c>
      <c r="AW48" s="203">
        <v>32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32</v>
      </c>
      <c r="BD48" s="203">
        <v>13.95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13.95</v>
      </c>
      <c r="BL48" s="8">
        <f t="shared" si="21"/>
        <v>30.92</v>
      </c>
      <c r="BM48" s="8">
        <f t="shared" si="22"/>
        <v>13.48</v>
      </c>
      <c r="BN48" s="8">
        <f t="shared" si="23"/>
        <v>32</v>
      </c>
      <c r="BO48" s="8">
        <f t="shared" si="24"/>
        <v>13.95</v>
      </c>
      <c r="BP48" s="138">
        <f t="shared" si="25"/>
        <v>-1.0799999999999983</v>
      </c>
      <c r="BQ48" s="138">
        <f t="shared" si="26"/>
        <v>-0.46999999999999886</v>
      </c>
    </row>
    <row r="49" spans="1:69">
      <c r="A49" s="8" t="s">
        <v>91</v>
      </c>
      <c r="B49" s="15">
        <f>'[3]31'!B51</f>
        <v>320</v>
      </c>
      <c r="C49" s="16">
        <f>'[3]31'!C51</f>
        <v>0</v>
      </c>
      <c r="D49" s="16">
        <f>'[3]31'!D51</f>
        <v>0</v>
      </c>
      <c r="E49" s="16">
        <f>'[3]31'!E51</f>
        <v>0</v>
      </c>
      <c r="F49" s="16">
        <f>'[3]31'!F51</f>
        <v>880</v>
      </c>
      <c r="G49" s="16">
        <f>'[3]31'!G51</f>
        <v>0</v>
      </c>
      <c r="H49" s="17">
        <f t="shared" si="27"/>
        <v>1200</v>
      </c>
      <c r="I49" s="15">
        <f>'[3]31'!J51</f>
        <v>320</v>
      </c>
      <c r="J49" s="16">
        <f>'[3]31'!K51</f>
        <v>0</v>
      </c>
      <c r="K49" s="16">
        <f>'[3]31'!L51</f>
        <v>0</v>
      </c>
      <c r="L49" s="16">
        <f>'[3]31'!M51</f>
        <v>0</v>
      </c>
      <c r="M49" s="16">
        <f>'[3]31'!N51</f>
        <v>153</v>
      </c>
      <c r="N49" s="16">
        <f>'[3]31'!O51</f>
        <v>0</v>
      </c>
      <c r="O49" s="17">
        <f t="shared" si="28"/>
        <v>473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153</v>
      </c>
      <c r="V49" s="16">
        <f t="shared" si="29"/>
        <v>0</v>
      </c>
      <c r="W49" s="17">
        <f t="shared" si="30"/>
        <v>473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3.95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3.95</v>
      </c>
      <c r="AL49" s="8">
        <f t="shared" si="31"/>
        <v>284.05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153</v>
      </c>
      <c r="AQ49" s="8">
        <f t="shared" si="31"/>
        <v>0</v>
      </c>
      <c r="AR49" s="8">
        <f t="shared" si="18"/>
        <v>437.05</v>
      </c>
      <c r="AT49" s="8">
        <v>30.92</v>
      </c>
      <c r="AU49" s="8">
        <v>3.82</v>
      </c>
      <c r="AW49" s="203">
        <v>32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32</v>
      </c>
      <c r="BD49" s="203">
        <v>3.95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3.95</v>
      </c>
      <c r="BL49" s="8">
        <f t="shared" si="21"/>
        <v>30.92</v>
      </c>
      <c r="BM49" s="8">
        <f t="shared" si="22"/>
        <v>3.82</v>
      </c>
      <c r="BN49" s="8">
        <f t="shared" si="23"/>
        <v>32</v>
      </c>
      <c r="BO49" s="8">
        <f t="shared" si="24"/>
        <v>3.95</v>
      </c>
      <c r="BP49" s="138">
        <f t="shared" si="25"/>
        <v>-1.0799999999999983</v>
      </c>
      <c r="BQ49" s="138">
        <f t="shared" si="26"/>
        <v>-0.13000000000000034</v>
      </c>
    </row>
    <row r="50" spans="1:69">
      <c r="A50" s="8" t="s">
        <v>92</v>
      </c>
      <c r="B50" s="15">
        <f>'[3]31'!B52</f>
        <v>320</v>
      </c>
      <c r="C50" s="16">
        <f>'[3]31'!C52</f>
        <v>0</v>
      </c>
      <c r="D50" s="16">
        <f>'[3]31'!D52</f>
        <v>0</v>
      </c>
      <c r="E50" s="16">
        <f>'[3]31'!E52</f>
        <v>0</v>
      </c>
      <c r="F50" s="16">
        <f>'[3]31'!F52</f>
        <v>880</v>
      </c>
      <c r="G50" s="16">
        <f>'[3]31'!G52</f>
        <v>0</v>
      </c>
      <c r="H50" s="17">
        <f t="shared" si="27"/>
        <v>1200</v>
      </c>
      <c r="I50" s="15">
        <f>'[3]31'!J52</f>
        <v>320</v>
      </c>
      <c r="J50" s="16">
        <f>'[3]31'!K52</f>
        <v>0</v>
      </c>
      <c r="K50" s="16">
        <f>'[3]31'!L52</f>
        <v>0</v>
      </c>
      <c r="L50" s="16">
        <f>'[3]31'!M52</f>
        <v>0</v>
      </c>
      <c r="M50" s="16">
        <f>'[3]31'!N52</f>
        <v>153</v>
      </c>
      <c r="N50" s="16">
        <f>'[3]31'!O52</f>
        <v>0</v>
      </c>
      <c r="O50" s="17">
        <f t="shared" si="28"/>
        <v>473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153</v>
      </c>
      <c r="V50" s="16">
        <f t="shared" si="29"/>
        <v>0</v>
      </c>
      <c r="W50" s="17">
        <f t="shared" si="30"/>
        <v>473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3.95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3.95</v>
      </c>
      <c r="AL50" s="8">
        <f t="shared" si="31"/>
        <v>284.05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153</v>
      </c>
      <c r="AQ50" s="8">
        <f t="shared" si="31"/>
        <v>0</v>
      </c>
      <c r="AR50" s="8">
        <f t="shared" si="18"/>
        <v>437.05</v>
      </c>
      <c r="AT50" s="8">
        <v>30.92</v>
      </c>
      <c r="AU50" s="8">
        <v>3.82</v>
      </c>
      <c r="AW50" s="203">
        <v>32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32</v>
      </c>
      <c r="BD50" s="203">
        <v>3.95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3.95</v>
      </c>
      <c r="BL50" s="8">
        <f t="shared" si="21"/>
        <v>30.92</v>
      </c>
      <c r="BM50" s="8">
        <f t="shared" si="22"/>
        <v>3.82</v>
      </c>
      <c r="BN50" s="8">
        <f t="shared" si="23"/>
        <v>32</v>
      </c>
      <c r="BO50" s="8">
        <f t="shared" si="24"/>
        <v>3.95</v>
      </c>
      <c r="BP50" s="138">
        <f t="shared" si="25"/>
        <v>-1.0799999999999983</v>
      </c>
      <c r="BQ50" s="138">
        <f t="shared" si="26"/>
        <v>-0.13000000000000034</v>
      </c>
    </row>
    <row r="51" spans="1:69">
      <c r="A51" s="8" t="s">
        <v>93</v>
      </c>
      <c r="B51" s="15">
        <f>'[3]31'!B53</f>
        <v>320</v>
      </c>
      <c r="C51" s="16">
        <f>'[3]31'!C53</f>
        <v>0</v>
      </c>
      <c r="D51" s="16">
        <f>'[3]31'!D53</f>
        <v>0</v>
      </c>
      <c r="E51" s="16">
        <f>'[3]31'!E53</f>
        <v>0</v>
      </c>
      <c r="F51" s="16">
        <f>'[3]31'!F53</f>
        <v>860</v>
      </c>
      <c r="G51" s="16">
        <f>'[3]31'!G53</f>
        <v>0</v>
      </c>
      <c r="H51" s="17">
        <f t="shared" si="27"/>
        <v>1180</v>
      </c>
      <c r="I51" s="15">
        <f>'[3]31'!J53</f>
        <v>320</v>
      </c>
      <c r="J51" s="16">
        <f>'[3]31'!K53</f>
        <v>0</v>
      </c>
      <c r="K51" s="16">
        <f>'[3]31'!L53</f>
        <v>0</v>
      </c>
      <c r="L51" s="16">
        <f>'[3]31'!M53</f>
        <v>0</v>
      </c>
      <c r="M51" s="16">
        <f>'[3]31'!N53</f>
        <v>153</v>
      </c>
      <c r="N51" s="16">
        <f>'[3]31'!O53</f>
        <v>0</v>
      </c>
      <c r="O51" s="17">
        <f t="shared" si="28"/>
        <v>473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153</v>
      </c>
      <c r="V51" s="16">
        <f t="shared" si="29"/>
        <v>0</v>
      </c>
      <c r="W51" s="17">
        <f t="shared" si="30"/>
        <v>473</v>
      </c>
      <c r="X51" s="8">
        <f t="shared" si="4"/>
        <v>17.97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17.97</v>
      </c>
      <c r="AE51" s="8">
        <f t="shared" si="11"/>
        <v>17.97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17.97</v>
      </c>
      <c r="AL51" s="8">
        <f t="shared" si="31"/>
        <v>284.05999999999995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153</v>
      </c>
      <c r="AQ51" s="8">
        <f t="shared" si="31"/>
        <v>0</v>
      </c>
      <c r="AR51" s="8">
        <f t="shared" si="18"/>
        <v>437.05999999999995</v>
      </c>
      <c r="AT51" s="8">
        <v>17.37</v>
      </c>
      <c r="AU51" s="8">
        <v>17.37</v>
      </c>
      <c r="AW51" s="203">
        <v>17.97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17.97</v>
      </c>
      <c r="BD51" s="203">
        <v>17.97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17.97</v>
      </c>
      <c r="BL51" s="8">
        <f t="shared" si="21"/>
        <v>17.37</v>
      </c>
      <c r="BM51" s="8">
        <f t="shared" si="22"/>
        <v>17.37</v>
      </c>
      <c r="BN51" s="8">
        <f t="shared" si="23"/>
        <v>17.97</v>
      </c>
      <c r="BO51" s="8">
        <f t="shared" si="24"/>
        <v>17.97</v>
      </c>
      <c r="BP51" s="138">
        <f t="shared" si="25"/>
        <v>-0.59999999999999787</v>
      </c>
      <c r="BQ51" s="138">
        <f t="shared" si="26"/>
        <v>-0.59999999999999787</v>
      </c>
    </row>
    <row r="52" spans="1:69">
      <c r="A52" s="8" t="s">
        <v>94</v>
      </c>
      <c r="B52" s="15">
        <f>'[3]31'!B54</f>
        <v>320</v>
      </c>
      <c r="C52" s="16">
        <f>'[3]31'!C54</f>
        <v>0</v>
      </c>
      <c r="D52" s="16">
        <f>'[3]31'!D54</f>
        <v>0</v>
      </c>
      <c r="E52" s="16">
        <f>'[3]31'!E54</f>
        <v>0</v>
      </c>
      <c r="F52" s="16">
        <f>'[3]31'!F54</f>
        <v>860</v>
      </c>
      <c r="G52" s="16">
        <f>'[3]31'!G54</f>
        <v>0</v>
      </c>
      <c r="H52" s="17">
        <f t="shared" si="27"/>
        <v>1180</v>
      </c>
      <c r="I52" s="15">
        <f>'[3]31'!J54</f>
        <v>320</v>
      </c>
      <c r="J52" s="16">
        <f>'[3]31'!K54</f>
        <v>0</v>
      </c>
      <c r="K52" s="16">
        <f>'[3]31'!L54</f>
        <v>0</v>
      </c>
      <c r="L52" s="16">
        <f>'[3]31'!M54</f>
        <v>0</v>
      </c>
      <c r="M52" s="16">
        <f>'[3]31'!N54</f>
        <v>153</v>
      </c>
      <c r="N52" s="16">
        <f>'[3]31'!O54</f>
        <v>0</v>
      </c>
      <c r="O52" s="17">
        <f t="shared" si="28"/>
        <v>473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153</v>
      </c>
      <c r="V52" s="16">
        <f t="shared" si="29"/>
        <v>0</v>
      </c>
      <c r="W52" s="17">
        <f t="shared" si="30"/>
        <v>473</v>
      </c>
      <c r="X52" s="8">
        <f t="shared" si="4"/>
        <v>17.97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17.97</v>
      </c>
      <c r="AE52" s="8">
        <f t="shared" si="11"/>
        <v>17.97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17.97</v>
      </c>
      <c r="AL52" s="8">
        <f t="shared" si="31"/>
        <v>284.05999999999995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153</v>
      </c>
      <c r="AQ52" s="8">
        <f t="shared" si="31"/>
        <v>0</v>
      </c>
      <c r="AR52" s="8">
        <f t="shared" si="18"/>
        <v>437.05999999999995</v>
      </c>
      <c r="AT52" s="8">
        <v>17.37</v>
      </c>
      <c r="AU52" s="8">
        <v>17.37</v>
      </c>
      <c r="AW52" s="203">
        <v>17.97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17.97</v>
      </c>
      <c r="BD52" s="203">
        <v>17.97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17.97</v>
      </c>
      <c r="BL52" s="8">
        <f t="shared" si="21"/>
        <v>17.37</v>
      </c>
      <c r="BM52" s="8">
        <f t="shared" si="22"/>
        <v>17.37</v>
      </c>
      <c r="BN52" s="8">
        <f t="shared" si="23"/>
        <v>17.97</v>
      </c>
      <c r="BO52" s="8">
        <f t="shared" si="24"/>
        <v>17.97</v>
      </c>
      <c r="BP52" s="138">
        <f t="shared" si="25"/>
        <v>-0.59999999999999787</v>
      </c>
      <c r="BQ52" s="138">
        <f t="shared" si="26"/>
        <v>-0.59999999999999787</v>
      </c>
    </row>
    <row r="53" spans="1:69">
      <c r="A53" s="8" t="s">
        <v>95</v>
      </c>
      <c r="B53" s="15">
        <f>'[3]31'!B55</f>
        <v>320</v>
      </c>
      <c r="C53" s="16">
        <f>'[3]31'!C55</f>
        <v>0</v>
      </c>
      <c r="D53" s="16">
        <f>'[3]31'!D55</f>
        <v>0</v>
      </c>
      <c r="E53" s="16">
        <f>'[3]31'!E55</f>
        <v>0</v>
      </c>
      <c r="F53" s="16">
        <f>'[3]31'!F55</f>
        <v>860</v>
      </c>
      <c r="G53" s="16">
        <f>'[3]31'!G55</f>
        <v>0</v>
      </c>
      <c r="H53" s="17">
        <f t="shared" si="27"/>
        <v>1180</v>
      </c>
      <c r="I53" s="15">
        <f>'[3]31'!J55</f>
        <v>320</v>
      </c>
      <c r="J53" s="16">
        <f>'[3]31'!K55</f>
        <v>0</v>
      </c>
      <c r="K53" s="16">
        <f>'[3]31'!L55</f>
        <v>0</v>
      </c>
      <c r="L53" s="16">
        <f>'[3]31'!M55</f>
        <v>0</v>
      </c>
      <c r="M53" s="16">
        <f>'[3]31'!N55</f>
        <v>153</v>
      </c>
      <c r="N53" s="16">
        <f>'[3]31'!O55</f>
        <v>0</v>
      </c>
      <c r="O53" s="17">
        <f t="shared" si="28"/>
        <v>473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153</v>
      </c>
      <c r="V53" s="16">
        <f t="shared" si="29"/>
        <v>0</v>
      </c>
      <c r="W53" s="17">
        <f t="shared" si="30"/>
        <v>473</v>
      </c>
      <c r="X53" s="8">
        <f t="shared" si="4"/>
        <v>17.97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17.97</v>
      </c>
      <c r="AE53" s="8">
        <f t="shared" si="11"/>
        <v>17.97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17.97</v>
      </c>
      <c r="AL53" s="8">
        <f t="shared" si="31"/>
        <v>284.05999999999995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153</v>
      </c>
      <c r="AQ53" s="8">
        <f t="shared" si="31"/>
        <v>0</v>
      </c>
      <c r="AR53" s="8">
        <f t="shared" si="18"/>
        <v>437.05999999999995</v>
      </c>
      <c r="AT53" s="8">
        <v>17.37</v>
      </c>
      <c r="AU53" s="8">
        <v>17.37</v>
      </c>
      <c r="AW53" s="203">
        <v>17.97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17.97</v>
      </c>
      <c r="BD53" s="203">
        <v>17.97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17.97</v>
      </c>
      <c r="BL53" s="8">
        <f t="shared" si="21"/>
        <v>17.37</v>
      </c>
      <c r="BM53" s="8">
        <f t="shared" si="22"/>
        <v>17.37</v>
      </c>
      <c r="BN53" s="8">
        <f t="shared" si="23"/>
        <v>17.97</v>
      </c>
      <c r="BO53" s="8">
        <f t="shared" si="24"/>
        <v>17.97</v>
      </c>
      <c r="BP53" s="138">
        <f t="shared" si="25"/>
        <v>-0.59999999999999787</v>
      </c>
      <c r="BQ53" s="138">
        <f t="shared" si="26"/>
        <v>-0.59999999999999787</v>
      </c>
    </row>
    <row r="54" spans="1:69">
      <c r="A54" s="8" t="s">
        <v>96</v>
      </c>
      <c r="B54" s="15">
        <f>'[3]31'!B56</f>
        <v>320</v>
      </c>
      <c r="C54" s="16">
        <f>'[3]31'!C56</f>
        <v>0</v>
      </c>
      <c r="D54" s="16">
        <f>'[3]31'!D56</f>
        <v>0</v>
      </c>
      <c r="E54" s="16">
        <f>'[3]31'!E56</f>
        <v>0</v>
      </c>
      <c r="F54" s="16">
        <f>'[3]31'!F56</f>
        <v>860</v>
      </c>
      <c r="G54" s="16">
        <f>'[3]31'!G56</f>
        <v>0</v>
      </c>
      <c r="H54" s="17">
        <f t="shared" si="27"/>
        <v>1180</v>
      </c>
      <c r="I54" s="15">
        <f>'[3]31'!J56</f>
        <v>320</v>
      </c>
      <c r="J54" s="16">
        <f>'[3]31'!K56</f>
        <v>0</v>
      </c>
      <c r="K54" s="16">
        <f>'[3]31'!L56</f>
        <v>0</v>
      </c>
      <c r="L54" s="16">
        <f>'[3]31'!M56</f>
        <v>0</v>
      </c>
      <c r="M54" s="16">
        <f>'[3]31'!N56</f>
        <v>153</v>
      </c>
      <c r="N54" s="16">
        <f>'[3]31'!O56</f>
        <v>0</v>
      </c>
      <c r="O54" s="17">
        <f t="shared" si="28"/>
        <v>473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153</v>
      </c>
      <c r="V54" s="16">
        <f t="shared" si="29"/>
        <v>0</v>
      </c>
      <c r="W54" s="17">
        <f t="shared" si="30"/>
        <v>473</v>
      </c>
      <c r="X54" s="8">
        <f t="shared" si="4"/>
        <v>17.97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17.97</v>
      </c>
      <c r="AE54" s="8">
        <f t="shared" si="11"/>
        <v>17.97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17.97</v>
      </c>
      <c r="AL54" s="8">
        <f t="shared" si="31"/>
        <v>284.05999999999995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153</v>
      </c>
      <c r="AQ54" s="8">
        <f t="shared" si="31"/>
        <v>0</v>
      </c>
      <c r="AR54" s="8">
        <f t="shared" si="18"/>
        <v>437.05999999999995</v>
      </c>
      <c r="AT54" s="8">
        <v>17.37</v>
      </c>
      <c r="AU54" s="8">
        <v>17.37</v>
      </c>
      <c r="AW54" s="203">
        <v>17.97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17.97</v>
      </c>
      <c r="BD54" s="203">
        <v>17.97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17.97</v>
      </c>
      <c r="BL54" s="8">
        <f t="shared" si="21"/>
        <v>17.37</v>
      </c>
      <c r="BM54" s="8">
        <f t="shared" si="22"/>
        <v>17.37</v>
      </c>
      <c r="BN54" s="8">
        <f t="shared" si="23"/>
        <v>17.97</v>
      </c>
      <c r="BO54" s="8">
        <f t="shared" si="24"/>
        <v>17.97</v>
      </c>
      <c r="BP54" s="138">
        <f t="shared" si="25"/>
        <v>-0.59999999999999787</v>
      </c>
      <c r="BQ54" s="138">
        <f t="shared" si="26"/>
        <v>-0.59999999999999787</v>
      </c>
    </row>
    <row r="55" spans="1:69">
      <c r="A55" s="8" t="s">
        <v>97</v>
      </c>
      <c r="B55" s="15">
        <f>'[3]31'!B57</f>
        <v>320</v>
      </c>
      <c r="C55" s="16">
        <f>'[3]31'!C57</f>
        <v>0</v>
      </c>
      <c r="D55" s="16">
        <f>'[3]31'!D57</f>
        <v>0</v>
      </c>
      <c r="E55" s="16">
        <f>'[3]31'!E57</f>
        <v>0</v>
      </c>
      <c r="F55" s="16">
        <f>'[3]31'!F57</f>
        <v>860</v>
      </c>
      <c r="G55" s="16">
        <f>'[3]31'!G57</f>
        <v>0</v>
      </c>
      <c r="H55" s="17">
        <f t="shared" si="27"/>
        <v>1180</v>
      </c>
      <c r="I55" s="15">
        <f>'[3]31'!J57</f>
        <v>320</v>
      </c>
      <c r="J55" s="16">
        <f>'[3]31'!K57</f>
        <v>0</v>
      </c>
      <c r="K55" s="16">
        <f>'[3]31'!L57</f>
        <v>0</v>
      </c>
      <c r="L55" s="16">
        <f>'[3]31'!M57</f>
        <v>0</v>
      </c>
      <c r="M55" s="16">
        <f>'[3]31'!N57</f>
        <v>153</v>
      </c>
      <c r="N55" s="16">
        <f>'[3]31'!O57</f>
        <v>0</v>
      </c>
      <c r="O55" s="17">
        <f t="shared" si="28"/>
        <v>473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153</v>
      </c>
      <c r="V55" s="16">
        <f t="shared" si="29"/>
        <v>0</v>
      </c>
      <c r="W55" s="17">
        <f t="shared" si="30"/>
        <v>473</v>
      </c>
      <c r="X55" s="8">
        <f t="shared" si="4"/>
        <v>17.97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17.97</v>
      </c>
      <c r="AE55" s="8">
        <f t="shared" si="11"/>
        <v>17.97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17.97</v>
      </c>
      <c r="AL55" s="8">
        <f t="shared" si="31"/>
        <v>284.05999999999995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153</v>
      </c>
      <c r="AQ55" s="8">
        <f t="shared" si="31"/>
        <v>0</v>
      </c>
      <c r="AR55" s="8">
        <f t="shared" si="18"/>
        <v>437.05999999999995</v>
      </c>
      <c r="AT55" s="8">
        <v>17.37</v>
      </c>
      <c r="AU55" s="8">
        <v>17.37</v>
      </c>
      <c r="AW55" s="203">
        <v>17.97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17.97</v>
      </c>
      <c r="BD55" s="203">
        <v>17.97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17.97</v>
      </c>
      <c r="BL55" s="8">
        <f t="shared" si="21"/>
        <v>17.37</v>
      </c>
      <c r="BM55" s="8">
        <f t="shared" si="22"/>
        <v>17.37</v>
      </c>
      <c r="BN55" s="8">
        <f t="shared" si="23"/>
        <v>17.97</v>
      </c>
      <c r="BO55" s="8">
        <f t="shared" si="24"/>
        <v>17.97</v>
      </c>
      <c r="BP55" s="138">
        <f t="shared" si="25"/>
        <v>-0.59999999999999787</v>
      </c>
      <c r="BQ55" s="138">
        <f t="shared" si="26"/>
        <v>-0.59999999999999787</v>
      </c>
    </row>
    <row r="56" spans="1:69">
      <c r="A56" s="8" t="s">
        <v>98</v>
      </c>
      <c r="B56" s="15">
        <f>'[3]31'!B58</f>
        <v>320</v>
      </c>
      <c r="C56" s="16">
        <f>'[3]31'!C58</f>
        <v>0</v>
      </c>
      <c r="D56" s="16">
        <f>'[3]31'!D58</f>
        <v>0</v>
      </c>
      <c r="E56" s="16">
        <f>'[3]31'!E58</f>
        <v>0</v>
      </c>
      <c r="F56" s="16">
        <f>'[3]31'!F58</f>
        <v>860</v>
      </c>
      <c r="G56" s="16">
        <f>'[3]31'!G58</f>
        <v>0</v>
      </c>
      <c r="H56" s="17">
        <f t="shared" si="27"/>
        <v>1180</v>
      </c>
      <c r="I56" s="15">
        <f>'[3]31'!J58</f>
        <v>320</v>
      </c>
      <c r="J56" s="16">
        <f>'[3]31'!K58</f>
        <v>0</v>
      </c>
      <c r="K56" s="16">
        <f>'[3]31'!L58</f>
        <v>0</v>
      </c>
      <c r="L56" s="16">
        <f>'[3]31'!M58</f>
        <v>0</v>
      </c>
      <c r="M56" s="16">
        <f>'[3]31'!N58</f>
        <v>153</v>
      </c>
      <c r="N56" s="16">
        <f>'[3]31'!O58</f>
        <v>0</v>
      </c>
      <c r="O56" s="17">
        <f t="shared" si="28"/>
        <v>473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153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473</v>
      </c>
      <c r="X56" s="8">
        <f t="shared" si="4"/>
        <v>17.97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17.97</v>
      </c>
      <c r="AE56" s="8">
        <f t="shared" si="11"/>
        <v>17.97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17.97</v>
      </c>
      <c r="AL56" s="8">
        <f t="shared" si="31"/>
        <v>284.05999999999995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153</v>
      </c>
      <c r="AQ56" s="8">
        <f t="shared" si="31"/>
        <v>0</v>
      </c>
      <c r="AR56" s="8">
        <f t="shared" si="18"/>
        <v>437.05999999999995</v>
      </c>
      <c r="AT56" s="8">
        <v>17.37</v>
      </c>
      <c r="AU56" s="8">
        <v>17.37</v>
      </c>
      <c r="AW56" s="203">
        <v>17.97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17.97</v>
      </c>
      <c r="BD56" s="203">
        <v>17.97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17.97</v>
      </c>
      <c r="BL56" s="8">
        <f t="shared" si="21"/>
        <v>17.37</v>
      </c>
      <c r="BM56" s="8">
        <f t="shared" si="22"/>
        <v>17.37</v>
      </c>
      <c r="BN56" s="8">
        <f t="shared" si="23"/>
        <v>17.97</v>
      </c>
      <c r="BO56" s="8">
        <f t="shared" si="24"/>
        <v>17.97</v>
      </c>
      <c r="BP56" s="138">
        <f t="shared" si="25"/>
        <v>-0.59999999999999787</v>
      </c>
      <c r="BQ56" s="138">
        <f t="shared" si="26"/>
        <v>-0.59999999999999787</v>
      </c>
    </row>
    <row r="57" spans="1:69">
      <c r="A57" s="8" t="s">
        <v>99</v>
      </c>
      <c r="B57" s="15">
        <f>'[3]31'!B59</f>
        <v>320</v>
      </c>
      <c r="C57" s="16">
        <f>'[3]31'!C59</f>
        <v>0</v>
      </c>
      <c r="D57" s="16">
        <f>'[3]31'!D59</f>
        <v>0</v>
      </c>
      <c r="E57" s="16">
        <f>'[3]31'!E59</f>
        <v>0</v>
      </c>
      <c r="F57" s="16">
        <f>'[3]31'!F59</f>
        <v>860</v>
      </c>
      <c r="G57" s="16">
        <f>'[3]31'!G59</f>
        <v>0</v>
      </c>
      <c r="H57" s="17">
        <f t="shared" si="27"/>
        <v>1180</v>
      </c>
      <c r="I57" s="15">
        <f>'[3]31'!J59</f>
        <v>320</v>
      </c>
      <c r="J57" s="16">
        <f>'[3]31'!K59</f>
        <v>0</v>
      </c>
      <c r="K57" s="16">
        <f>'[3]31'!L59</f>
        <v>0</v>
      </c>
      <c r="L57" s="16">
        <f>'[3]31'!M59</f>
        <v>0</v>
      </c>
      <c r="M57" s="16">
        <f>'[3]31'!N59</f>
        <v>153</v>
      </c>
      <c r="N57" s="16">
        <f>'[3]31'!O59</f>
        <v>0</v>
      </c>
      <c r="O57" s="17">
        <f t="shared" si="28"/>
        <v>473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153</v>
      </c>
      <c r="V57" s="16">
        <f t="shared" si="32"/>
        <v>0</v>
      </c>
      <c r="W57" s="17">
        <f t="shared" si="30"/>
        <v>473</v>
      </c>
      <c r="X57" s="8">
        <f t="shared" si="4"/>
        <v>17.97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17.97</v>
      </c>
      <c r="AE57" s="8">
        <f t="shared" si="11"/>
        <v>17.97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17.97</v>
      </c>
      <c r="AL57" s="8">
        <f t="shared" si="31"/>
        <v>284.05999999999995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153</v>
      </c>
      <c r="AQ57" s="8">
        <f t="shared" si="31"/>
        <v>0</v>
      </c>
      <c r="AR57" s="8">
        <f t="shared" si="18"/>
        <v>437.05999999999995</v>
      </c>
      <c r="AT57" s="8">
        <v>17.37</v>
      </c>
      <c r="AU57" s="8">
        <v>17.37</v>
      </c>
      <c r="AW57" s="203">
        <v>17.97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17.97</v>
      </c>
      <c r="BD57" s="203">
        <v>17.97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17.97</v>
      </c>
      <c r="BL57" s="8">
        <f t="shared" si="21"/>
        <v>17.37</v>
      </c>
      <c r="BM57" s="8">
        <f t="shared" si="22"/>
        <v>17.37</v>
      </c>
      <c r="BN57" s="8">
        <f t="shared" si="23"/>
        <v>17.97</v>
      </c>
      <c r="BO57" s="8">
        <f t="shared" si="24"/>
        <v>17.97</v>
      </c>
      <c r="BP57" s="138">
        <f t="shared" si="25"/>
        <v>-0.59999999999999787</v>
      </c>
      <c r="BQ57" s="138">
        <f t="shared" si="26"/>
        <v>-0.59999999999999787</v>
      </c>
    </row>
    <row r="58" spans="1:69">
      <c r="A58" s="8" t="s">
        <v>100</v>
      </c>
      <c r="B58" s="15">
        <f>'[3]31'!B60</f>
        <v>320</v>
      </c>
      <c r="C58" s="16">
        <f>'[3]31'!C60</f>
        <v>0</v>
      </c>
      <c r="D58" s="16">
        <f>'[3]31'!D60</f>
        <v>0</v>
      </c>
      <c r="E58" s="16">
        <f>'[3]31'!E60</f>
        <v>0</v>
      </c>
      <c r="F58" s="16">
        <f>'[3]31'!F60</f>
        <v>860</v>
      </c>
      <c r="G58" s="16">
        <f>'[3]31'!G60</f>
        <v>0</v>
      </c>
      <c r="H58" s="17">
        <f t="shared" si="27"/>
        <v>1180</v>
      </c>
      <c r="I58" s="15">
        <f>'[3]31'!J60</f>
        <v>320</v>
      </c>
      <c r="J58" s="16">
        <f>'[3]31'!K60</f>
        <v>0</v>
      </c>
      <c r="K58" s="16">
        <f>'[3]31'!L60</f>
        <v>0</v>
      </c>
      <c r="L58" s="16">
        <f>'[3]31'!M60</f>
        <v>0</v>
      </c>
      <c r="M58" s="16">
        <f>'[3]31'!N60</f>
        <v>153</v>
      </c>
      <c r="N58" s="16">
        <f>'[3]31'!O60</f>
        <v>0</v>
      </c>
      <c r="O58" s="17">
        <f t="shared" si="28"/>
        <v>473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153</v>
      </c>
      <c r="V58" s="16">
        <f t="shared" si="32"/>
        <v>0</v>
      </c>
      <c r="W58" s="17">
        <f t="shared" si="30"/>
        <v>473</v>
      </c>
      <c r="X58" s="8">
        <f t="shared" si="4"/>
        <v>17.97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17.97</v>
      </c>
      <c r="AE58" s="8">
        <f t="shared" si="11"/>
        <v>17.97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17.97</v>
      </c>
      <c r="AL58" s="8">
        <f t="shared" si="31"/>
        <v>284.05999999999995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153</v>
      </c>
      <c r="AQ58" s="8">
        <f t="shared" si="31"/>
        <v>0</v>
      </c>
      <c r="AR58" s="8">
        <f t="shared" si="18"/>
        <v>437.05999999999995</v>
      </c>
      <c r="AT58" s="8">
        <v>17.37</v>
      </c>
      <c r="AU58" s="8">
        <v>17.37</v>
      </c>
      <c r="AW58" s="203">
        <v>17.97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17.97</v>
      </c>
      <c r="BD58" s="203">
        <v>17.97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17.97</v>
      </c>
      <c r="BL58" s="8">
        <f t="shared" si="21"/>
        <v>17.37</v>
      </c>
      <c r="BM58" s="8">
        <f t="shared" si="22"/>
        <v>17.37</v>
      </c>
      <c r="BN58" s="8">
        <f t="shared" si="23"/>
        <v>17.97</v>
      </c>
      <c r="BO58" s="8">
        <f t="shared" si="24"/>
        <v>17.97</v>
      </c>
      <c r="BP58" s="138">
        <f t="shared" si="25"/>
        <v>-0.59999999999999787</v>
      </c>
      <c r="BQ58" s="138">
        <f t="shared" si="26"/>
        <v>-0.59999999999999787</v>
      </c>
    </row>
    <row r="59" spans="1:69">
      <c r="A59" s="8" t="s">
        <v>101</v>
      </c>
      <c r="B59" s="15">
        <f>'[3]31'!B61</f>
        <v>320</v>
      </c>
      <c r="C59" s="16">
        <f>'[3]31'!C61</f>
        <v>0</v>
      </c>
      <c r="D59" s="16">
        <f>'[3]31'!D61</f>
        <v>0</v>
      </c>
      <c r="E59" s="16">
        <f>'[3]31'!E61</f>
        <v>0</v>
      </c>
      <c r="F59" s="16">
        <f>'[3]31'!F61</f>
        <v>860</v>
      </c>
      <c r="G59" s="16">
        <f>'[3]31'!G61</f>
        <v>0</v>
      </c>
      <c r="H59" s="17">
        <f t="shared" si="27"/>
        <v>1180</v>
      </c>
      <c r="I59" s="15">
        <f>'[3]31'!J61</f>
        <v>320</v>
      </c>
      <c r="J59" s="16">
        <f>'[3]31'!K61</f>
        <v>0</v>
      </c>
      <c r="K59" s="16">
        <f>'[3]31'!L61</f>
        <v>0</v>
      </c>
      <c r="L59" s="16">
        <f>'[3]31'!M61</f>
        <v>0</v>
      </c>
      <c r="M59" s="16">
        <f>'[3]31'!N61</f>
        <v>185</v>
      </c>
      <c r="N59" s="16">
        <f>'[3]31'!O61</f>
        <v>0</v>
      </c>
      <c r="O59" s="17">
        <f t="shared" si="28"/>
        <v>505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185</v>
      </c>
      <c r="V59" s="16">
        <f t="shared" si="32"/>
        <v>0</v>
      </c>
      <c r="W59" s="17">
        <f t="shared" si="30"/>
        <v>505</v>
      </c>
      <c r="X59" s="8">
        <f t="shared" si="4"/>
        <v>17.97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17.97</v>
      </c>
      <c r="AE59" s="8">
        <f t="shared" si="11"/>
        <v>17.97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17.97</v>
      </c>
      <c r="AL59" s="8">
        <f t="shared" si="31"/>
        <v>284.05999999999995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185</v>
      </c>
      <c r="AQ59" s="8">
        <f t="shared" si="31"/>
        <v>0</v>
      </c>
      <c r="AR59" s="8">
        <f t="shared" si="18"/>
        <v>469.05999999999995</v>
      </c>
      <c r="AT59" s="8">
        <v>17.37</v>
      </c>
      <c r="AU59" s="8">
        <v>17.37</v>
      </c>
      <c r="AW59" s="203">
        <v>17.97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17.97</v>
      </c>
      <c r="BD59" s="203">
        <v>17.97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17.97</v>
      </c>
      <c r="BL59" s="8">
        <f t="shared" si="21"/>
        <v>17.37</v>
      </c>
      <c r="BM59" s="8">
        <f t="shared" si="22"/>
        <v>17.37</v>
      </c>
      <c r="BN59" s="8">
        <f t="shared" si="23"/>
        <v>17.97</v>
      </c>
      <c r="BO59" s="8">
        <f t="shared" si="24"/>
        <v>17.97</v>
      </c>
      <c r="BP59" s="138">
        <f t="shared" si="25"/>
        <v>-0.59999999999999787</v>
      </c>
      <c r="BQ59" s="138">
        <f t="shared" si="26"/>
        <v>-0.59999999999999787</v>
      </c>
    </row>
    <row r="60" spans="1:69">
      <c r="A60" s="8" t="s">
        <v>102</v>
      </c>
      <c r="B60" s="15">
        <f>'[3]31'!B62</f>
        <v>320</v>
      </c>
      <c r="C60" s="16">
        <f>'[3]31'!C62</f>
        <v>0</v>
      </c>
      <c r="D60" s="16">
        <f>'[3]31'!D62</f>
        <v>0</v>
      </c>
      <c r="E60" s="16">
        <f>'[3]31'!E62</f>
        <v>0</v>
      </c>
      <c r="F60" s="16">
        <f>'[3]31'!F62</f>
        <v>860</v>
      </c>
      <c r="G60" s="16">
        <f>'[3]31'!G62</f>
        <v>0</v>
      </c>
      <c r="H60" s="17">
        <f t="shared" si="27"/>
        <v>1180</v>
      </c>
      <c r="I60" s="15">
        <f>'[3]31'!J62</f>
        <v>320</v>
      </c>
      <c r="J60" s="16">
        <f>'[3]31'!K62</f>
        <v>0</v>
      </c>
      <c r="K60" s="16">
        <f>'[3]31'!L62</f>
        <v>0</v>
      </c>
      <c r="L60" s="16">
        <f>'[3]31'!M62</f>
        <v>0</v>
      </c>
      <c r="M60" s="16">
        <f>'[3]31'!N62</f>
        <v>185</v>
      </c>
      <c r="N60" s="16">
        <f>'[3]31'!O62</f>
        <v>0</v>
      </c>
      <c r="O60" s="17">
        <f t="shared" si="28"/>
        <v>505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185</v>
      </c>
      <c r="V60" s="16">
        <f t="shared" si="32"/>
        <v>0</v>
      </c>
      <c r="W60" s="17">
        <f t="shared" si="30"/>
        <v>505</v>
      </c>
      <c r="X60" s="8">
        <f t="shared" si="4"/>
        <v>17.97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17.97</v>
      </c>
      <c r="AE60" s="8">
        <f t="shared" si="11"/>
        <v>17.97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17.97</v>
      </c>
      <c r="AL60" s="8">
        <f t="shared" si="31"/>
        <v>284.05999999999995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185</v>
      </c>
      <c r="AQ60" s="8">
        <f t="shared" si="31"/>
        <v>0</v>
      </c>
      <c r="AR60" s="8">
        <f t="shared" si="18"/>
        <v>469.05999999999995</v>
      </c>
      <c r="AT60" s="8">
        <v>17.37</v>
      </c>
      <c r="AU60" s="8">
        <v>17.37</v>
      </c>
      <c r="AW60" s="203">
        <v>17.97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17.97</v>
      </c>
      <c r="BD60" s="203">
        <v>17.97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17.97</v>
      </c>
      <c r="BL60" s="8">
        <f t="shared" si="21"/>
        <v>17.37</v>
      </c>
      <c r="BM60" s="8">
        <f t="shared" si="22"/>
        <v>17.37</v>
      </c>
      <c r="BN60" s="8">
        <f t="shared" si="23"/>
        <v>17.97</v>
      </c>
      <c r="BO60" s="8">
        <f t="shared" si="24"/>
        <v>17.97</v>
      </c>
      <c r="BP60" s="138">
        <f t="shared" si="25"/>
        <v>-0.59999999999999787</v>
      </c>
      <c r="BQ60" s="138">
        <f t="shared" si="26"/>
        <v>-0.59999999999999787</v>
      </c>
    </row>
    <row r="61" spans="1:69">
      <c r="A61" s="8" t="s">
        <v>103</v>
      </c>
      <c r="B61" s="15">
        <f>'[3]31'!B63</f>
        <v>320</v>
      </c>
      <c r="C61" s="16">
        <f>'[3]31'!C63</f>
        <v>0</v>
      </c>
      <c r="D61" s="16">
        <f>'[3]31'!D63</f>
        <v>0</v>
      </c>
      <c r="E61" s="16">
        <f>'[3]31'!E63</f>
        <v>0</v>
      </c>
      <c r="F61" s="16">
        <f>'[3]31'!F63</f>
        <v>860</v>
      </c>
      <c r="G61" s="16">
        <f>'[3]31'!G63</f>
        <v>0</v>
      </c>
      <c r="H61" s="17">
        <f t="shared" si="27"/>
        <v>1180</v>
      </c>
      <c r="I61" s="15">
        <f>'[3]31'!J63</f>
        <v>320</v>
      </c>
      <c r="J61" s="16">
        <f>'[3]31'!K63</f>
        <v>0</v>
      </c>
      <c r="K61" s="16">
        <f>'[3]31'!L63</f>
        <v>0</v>
      </c>
      <c r="L61" s="16">
        <f>'[3]31'!M63</f>
        <v>0</v>
      </c>
      <c r="M61" s="16">
        <f>'[3]31'!N63</f>
        <v>185</v>
      </c>
      <c r="N61" s="16">
        <f>'[3]31'!O63</f>
        <v>0</v>
      </c>
      <c r="O61" s="17">
        <f t="shared" si="28"/>
        <v>505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185</v>
      </c>
      <c r="V61" s="16">
        <f t="shared" si="32"/>
        <v>0</v>
      </c>
      <c r="W61" s="17">
        <f t="shared" si="30"/>
        <v>505</v>
      </c>
      <c r="X61" s="8">
        <f t="shared" si="4"/>
        <v>17.97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17.97</v>
      </c>
      <c r="AE61" s="8">
        <f t="shared" si="11"/>
        <v>17.97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17.97</v>
      </c>
      <c r="AL61" s="8">
        <f t="shared" si="31"/>
        <v>284.05999999999995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185</v>
      </c>
      <c r="AQ61" s="8">
        <f t="shared" si="34"/>
        <v>0</v>
      </c>
      <c r="AR61" s="8">
        <f t="shared" si="18"/>
        <v>469.05999999999995</v>
      </c>
      <c r="AT61" s="8">
        <v>17.37</v>
      </c>
      <c r="AU61" s="8">
        <v>17.37</v>
      </c>
      <c r="AW61" s="203">
        <v>17.97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17.97</v>
      </c>
      <c r="BD61" s="203">
        <v>17.97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17.97</v>
      </c>
      <c r="BL61" s="8">
        <f t="shared" si="21"/>
        <v>17.37</v>
      </c>
      <c r="BM61" s="8">
        <f t="shared" si="22"/>
        <v>17.37</v>
      </c>
      <c r="BN61" s="8">
        <f t="shared" si="23"/>
        <v>17.97</v>
      </c>
      <c r="BO61" s="8">
        <f t="shared" si="24"/>
        <v>17.97</v>
      </c>
      <c r="BP61" s="138">
        <f t="shared" si="25"/>
        <v>-0.59999999999999787</v>
      </c>
      <c r="BQ61" s="138">
        <f t="shared" si="26"/>
        <v>-0.59999999999999787</v>
      </c>
    </row>
    <row r="62" spans="1:69">
      <c r="A62" s="8" t="s">
        <v>104</v>
      </c>
      <c r="B62" s="15">
        <f>'[3]31'!B64</f>
        <v>320</v>
      </c>
      <c r="C62" s="16">
        <f>'[3]31'!C64</f>
        <v>0</v>
      </c>
      <c r="D62" s="16">
        <f>'[3]31'!D64</f>
        <v>0</v>
      </c>
      <c r="E62" s="16">
        <f>'[3]31'!E64</f>
        <v>0</v>
      </c>
      <c r="F62" s="16">
        <f>'[3]31'!F64</f>
        <v>860</v>
      </c>
      <c r="G62" s="16">
        <f>'[3]31'!G64</f>
        <v>0</v>
      </c>
      <c r="H62" s="17">
        <f t="shared" si="27"/>
        <v>1180</v>
      </c>
      <c r="I62" s="15">
        <f>'[3]31'!J64</f>
        <v>320</v>
      </c>
      <c r="J62" s="16">
        <f>'[3]31'!K64</f>
        <v>0</v>
      </c>
      <c r="K62" s="16">
        <f>'[3]31'!L64</f>
        <v>0</v>
      </c>
      <c r="L62" s="16">
        <f>'[3]31'!M64</f>
        <v>0</v>
      </c>
      <c r="M62" s="16">
        <f>'[3]31'!N64</f>
        <v>185</v>
      </c>
      <c r="N62" s="16">
        <f>'[3]31'!O64</f>
        <v>0</v>
      </c>
      <c r="O62" s="17">
        <f t="shared" si="28"/>
        <v>505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185</v>
      </c>
      <c r="V62" s="16">
        <f t="shared" si="32"/>
        <v>0</v>
      </c>
      <c r="W62" s="17">
        <f t="shared" si="30"/>
        <v>505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185</v>
      </c>
      <c r="AQ62" s="8">
        <f t="shared" si="34"/>
        <v>0</v>
      </c>
      <c r="AR62" s="8">
        <f t="shared" si="18"/>
        <v>441</v>
      </c>
      <c r="AT62" s="8">
        <v>30.92</v>
      </c>
      <c r="AU62" s="8">
        <v>3.82</v>
      </c>
      <c r="AW62" s="203">
        <v>32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32</v>
      </c>
      <c r="BD62" s="203">
        <v>32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32</v>
      </c>
      <c r="BL62" s="8">
        <f t="shared" si="21"/>
        <v>30.92</v>
      </c>
      <c r="BM62" s="8">
        <f t="shared" si="22"/>
        <v>3.82</v>
      </c>
      <c r="BN62" s="8">
        <f t="shared" si="23"/>
        <v>32</v>
      </c>
      <c r="BO62" s="8">
        <f t="shared" si="24"/>
        <v>32</v>
      </c>
      <c r="BP62" s="138">
        <f t="shared" si="25"/>
        <v>-1.0799999999999983</v>
      </c>
      <c r="BQ62" s="138">
        <f t="shared" si="26"/>
        <v>-28.18</v>
      </c>
    </row>
    <row r="63" spans="1:69">
      <c r="A63" s="8" t="s">
        <v>105</v>
      </c>
      <c r="B63" s="15">
        <f>'[3]31'!B65</f>
        <v>320</v>
      </c>
      <c r="C63" s="16">
        <f>'[3]31'!C65</f>
        <v>0</v>
      </c>
      <c r="D63" s="16">
        <f>'[3]31'!D65</f>
        <v>0</v>
      </c>
      <c r="E63" s="16">
        <f>'[3]31'!E65</f>
        <v>0</v>
      </c>
      <c r="F63" s="16">
        <f>'[3]31'!F65</f>
        <v>860</v>
      </c>
      <c r="G63" s="16">
        <f>'[3]31'!G65</f>
        <v>0</v>
      </c>
      <c r="H63" s="17">
        <f t="shared" si="27"/>
        <v>1180</v>
      </c>
      <c r="I63" s="15">
        <f>'[3]31'!J65</f>
        <v>320</v>
      </c>
      <c r="J63" s="16">
        <f>'[3]31'!K65</f>
        <v>0</v>
      </c>
      <c r="K63" s="16">
        <f>'[3]31'!L65</f>
        <v>0</v>
      </c>
      <c r="L63" s="16">
        <f>'[3]31'!M65</f>
        <v>0</v>
      </c>
      <c r="M63" s="16">
        <f>'[3]31'!N65</f>
        <v>185</v>
      </c>
      <c r="N63" s="16">
        <f>'[3]31'!O65</f>
        <v>0</v>
      </c>
      <c r="O63" s="17">
        <f t="shared" si="28"/>
        <v>505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185</v>
      </c>
      <c r="V63" s="16">
        <f t="shared" si="32"/>
        <v>0</v>
      </c>
      <c r="W63" s="17">
        <f t="shared" si="30"/>
        <v>505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185</v>
      </c>
      <c r="AQ63" s="8">
        <f t="shared" si="34"/>
        <v>0</v>
      </c>
      <c r="AR63" s="8">
        <f t="shared" si="18"/>
        <v>441</v>
      </c>
      <c r="AT63" s="8">
        <v>30.92</v>
      </c>
      <c r="AU63" s="8">
        <v>30.92</v>
      </c>
      <c r="AW63" s="203">
        <v>32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32</v>
      </c>
      <c r="BD63" s="203">
        <v>32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32</v>
      </c>
      <c r="BL63" s="8">
        <f t="shared" si="21"/>
        <v>30.92</v>
      </c>
      <c r="BM63" s="8">
        <f t="shared" si="22"/>
        <v>30.92</v>
      </c>
      <c r="BN63" s="8">
        <f t="shared" si="23"/>
        <v>32</v>
      </c>
      <c r="BO63" s="8">
        <f t="shared" si="24"/>
        <v>32</v>
      </c>
      <c r="BP63" s="138">
        <f t="shared" si="25"/>
        <v>-1.0799999999999983</v>
      </c>
      <c r="BQ63" s="138">
        <f t="shared" si="26"/>
        <v>-1.0799999999999983</v>
      </c>
    </row>
    <row r="64" spans="1:69">
      <c r="A64" s="8" t="s">
        <v>106</v>
      </c>
      <c r="B64" s="15">
        <f>'[3]31'!B66</f>
        <v>320</v>
      </c>
      <c r="C64" s="16">
        <f>'[3]31'!C66</f>
        <v>0</v>
      </c>
      <c r="D64" s="16">
        <f>'[3]31'!D66</f>
        <v>0</v>
      </c>
      <c r="E64" s="16">
        <f>'[3]31'!E66</f>
        <v>0</v>
      </c>
      <c r="F64" s="16">
        <f>'[3]31'!F66</f>
        <v>860</v>
      </c>
      <c r="G64" s="16">
        <f>'[3]31'!G66</f>
        <v>0</v>
      </c>
      <c r="H64" s="17">
        <f t="shared" si="27"/>
        <v>1180</v>
      </c>
      <c r="I64" s="15">
        <f>'[3]31'!J66</f>
        <v>320</v>
      </c>
      <c r="J64" s="16">
        <f>'[3]31'!K66</f>
        <v>0</v>
      </c>
      <c r="K64" s="16">
        <f>'[3]31'!L66</f>
        <v>0</v>
      </c>
      <c r="L64" s="16">
        <f>'[3]31'!M66</f>
        <v>0</v>
      </c>
      <c r="M64" s="16">
        <f>'[3]31'!N66</f>
        <v>185</v>
      </c>
      <c r="N64" s="16">
        <f>'[3]31'!O66</f>
        <v>0</v>
      </c>
      <c r="O64" s="17">
        <f t="shared" si="28"/>
        <v>505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185</v>
      </c>
      <c r="V64" s="16">
        <f t="shared" si="32"/>
        <v>0</v>
      </c>
      <c r="W64" s="17">
        <f t="shared" si="30"/>
        <v>505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185</v>
      </c>
      <c r="AQ64" s="8">
        <f t="shared" si="34"/>
        <v>0</v>
      </c>
      <c r="AR64" s="8">
        <f t="shared" si="18"/>
        <v>441</v>
      </c>
      <c r="AT64" s="8">
        <v>30.92</v>
      </c>
      <c r="AU64" s="8">
        <v>30.92</v>
      </c>
      <c r="AW64" s="203">
        <v>32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32</v>
      </c>
      <c r="BD64" s="203">
        <v>32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32</v>
      </c>
      <c r="BL64" s="8">
        <f t="shared" si="21"/>
        <v>30.92</v>
      </c>
      <c r="BM64" s="8">
        <f t="shared" si="22"/>
        <v>30.92</v>
      </c>
      <c r="BN64" s="8">
        <f t="shared" si="23"/>
        <v>32</v>
      </c>
      <c r="BO64" s="8">
        <f t="shared" si="24"/>
        <v>32</v>
      </c>
      <c r="BP64" s="138">
        <f t="shared" si="25"/>
        <v>-1.0799999999999983</v>
      </c>
      <c r="BQ64" s="138">
        <f t="shared" si="26"/>
        <v>-1.0799999999999983</v>
      </c>
    </row>
    <row r="65" spans="1:69">
      <c r="A65" s="8" t="s">
        <v>107</v>
      </c>
      <c r="B65" s="15">
        <f>'[3]31'!B67</f>
        <v>320</v>
      </c>
      <c r="C65" s="16">
        <f>'[3]31'!C67</f>
        <v>0</v>
      </c>
      <c r="D65" s="16">
        <f>'[3]31'!D67</f>
        <v>0</v>
      </c>
      <c r="E65" s="16">
        <f>'[3]31'!E67</f>
        <v>0</v>
      </c>
      <c r="F65" s="16">
        <f>'[3]31'!F67</f>
        <v>860</v>
      </c>
      <c r="G65" s="16">
        <f>'[3]31'!G67</f>
        <v>0</v>
      </c>
      <c r="H65" s="17">
        <f t="shared" si="27"/>
        <v>1180</v>
      </c>
      <c r="I65" s="15">
        <f>'[3]31'!J67</f>
        <v>320</v>
      </c>
      <c r="J65" s="16">
        <f>'[3]31'!K67</f>
        <v>0</v>
      </c>
      <c r="K65" s="16">
        <f>'[3]31'!L67</f>
        <v>0</v>
      </c>
      <c r="L65" s="16">
        <f>'[3]31'!M67</f>
        <v>0</v>
      </c>
      <c r="M65" s="16">
        <f>'[3]31'!N67</f>
        <v>185</v>
      </c>
      <c r="N65" s="16">
        <f>'[3]31'!O67</f>
        <v>0</v>
      </c>
      <c r="O65" s="17">
        <f t="shared" si="28"/>
        <v>505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185</v>
      </c>
      <c r="V65" s="16">
        <f t="shared" si="32"/>
        <v>0</v>
      </c>
      <c r="W65" s="17">
        <f t="shared" si="30"/>
        <v>505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185</v>
      </c>
      <c r="AQ65" s="8">
        <f t="shared" si="34"/>
        <v>0</v>
      </c>
      <c r="AR65" s="8">
        <f t="shared" si="18"/>
        <v>441</v>
      </c>
      <c r="AT65" s="8">
        <v>30.92</v>
      </c>
      <c r="AU65" s="8">
        <v>30.92</v>
      </c>
      <c r="AW65" s="203">
        <v>32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32</v>
      </c>
      <c r="BD65" s="203">
        <v>32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32</v>
      </c>
      <c r="BL65" s="8">
        <f t="shared" si="21"/>
        <v>30.92</v>
      </c>
      <c r="BM65" s="8">
        <f t="shared" si="22"/>
        <v>30.92</v>
      </c>
      <c r="BN65" s="8">
        <f t="shared" si="23"/>
        <v>32</v>
      </c>
      <c r="BO65" s="8">
        <f t="shared" si="24"/>
        <v>32</v>
      </c>
      <c r="BP65" s="138">
        <f t="shared" si="25"/>
        <v>-1.0799999999999983</v>
      </c>
      <c r="BQ65" s="138">
        <f t="shared" si="26"/>
        <v>-1.0799999999999983</v>
      </c>
    </row>
    <row r="66" spans="1:69">
      <c r="A66" s="8" t="s">
        <v>108</v>
      </c>
      <c r="B66" s="15">
        <f>'[3]31'!B68</f>
        <v>320</v>
      </c>
      <c r="C66" s="16">
        <f>'[3]31'!C68</f>
        <v>0</v>
      </c>
      <c r="D66" s="16">
        <f>'[3]31'!D68</f>
        <v>0</v>
      </c>
      <c r="E66" s="16">
        <f>'[3]31'!E68</f>
        <v>0</v>
      </c>
      <c r="F66" s="16">
        <f>'[3]31'!F68</f>
        <v>860</v>
      </c>
      <c r="G66" s="16">
        <f>'[3]31'!G68</f>
        <v>0</v>
      </c>
      <c r="H66" s="17">
        <f t="shared" si="27"/>
        <v>1180</v>
      </c>
      <c r="I66" s="15">
        <f>'[3]31'!J68</f>
        <v>320</v>
      </c>
      <c r="J66" s="16">
        <f>'[3]31'!K68</f>
        <v>0</v>
      </c>
      <c r="K66" s="16">
        <f>'[3]31'!L68</f>
        <v>0</v>
      </c>
      <c r="L66" s="16">
        <f>'[3]31'!M68</f>
        <v>0</v>
      </c>
      <c r="M66" s="16">
        <f>'[3]31'!N68</f>
        <v>185</v>
      </c>
      <c r="N66" s="16">
        <f>'[3]31'!O68</f>
        <v>0</v>
      </c>
      <c r="O66" s="17">
        <f t="shared" si="28"/>
        <v>505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185</v>
      </c>
      <c r="V66" s="16">
        <f t="shared" si="32"/>
        <v>0</v>
      </c>
      <c r="W66" s="17">
        <f t="shared" si="30"/>
        <v>505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185</v>
      </c>
      <c r="AQ66" s="8">
        <f t="shared" si="34"/>
        <v>0</v>
      </c>
      <c r="AR66" s="8">
        <f t="shared" si="18"/>
        <v>441</v>
      </c>
      <c r="AT66" s="8">
        <v>30.92</v>
      </c>
      <c r="AU66" s="8">
        <v>30.92</v>
      </c>
      <c r="AW66" s="203">
        <v>32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32</v>
      </c>
      <c r="BD66" s="203">
        <v>32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32</v>
      </c>
      <c r="BL66" s="8">
        <f t="shared" si="21"/>
        <v>30.92</v>
      </c>
      <c r="BM66" s="8">
        <f t="shared" si="22"/>
        <v>30.92</v>
      </c>
      <c r="BN66" s="8">
        <f t="shared" si="23"/>
        <v>32</v>
      </c>
      <c r="BO66" s="8">
        <f t="shared" si="24"/>
        <v>32</v>
      </c>
      <c r="BP66" s="138">
        <f t="shared" si="25"/>
        <v>-1.0799999999999983</v>
      </c>
      <c r="BQ66" s="138">
        <f t="shared" si="26"/>
        <v>-1.0799999999999983</v>
      </c>
    </row>
    <row r="67" spans="1:69">
      <c r="A67" s="8" t="s">
        <v>109</v>
      </c>
      <c r="B67" s="15">
        <f>'[3]31'!B69</f>
        <v>320</v>
      </c>
      <c r="C67" s="16">
        <f>'[3]31'!C69</f>
        <v>0</v>
      </c>
      <c r="D67" s="16">
        <f>'[3]31'!D69</f>
        <v>0</v>
      </c>
      <c r="E67" s="16">
        <f>'[3]31'!E69</f>
        <v>0</v>
      </c>
      <c r="F67" s="16">
        <f>'[3]31'!F69</f>
        <v>860</v>
      </c>
      <c r="G67" s="16">
        <f>'[3]31'!G69</f>
        <v>0</v>
      </c>
      <c r="H67" s="17">
        <f t="shared" si="27"/>
        <v>1180</v>
      </c>
      <c r="I67" s="15">
        <f>'[3]31'!J69</f>
        <v>320</v>
      </c>
      <c r="J67" s="16">
        <f>'[3]31'!K69</f>
        <v>0</v>
      </c>
      <c r="K67" s="16">
        <f>'[3]31'!L69</f>
        <v>0</v>
      </c>
      <c r="L67" s="16">
        <f>'[3]31'!M69</f>
        <v>0</v>
      </c>
      <c r="M67" s="16">
        <f>'[3]31'!N69</f>
        <v>185</v>
      </c>
      <c r="N67" s="16">
        <f>'[3]31'!O69</f>
        <v>0</v>
      </c>
      <c r="O67" s="17">
        <f t="shared" si="28"/>
        <v>505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185</v>
      </c>
      <c r="V67" s="16">
        <f t="shared" si="32"/>
        <v>0</v>
      </c>
      <c r="W67" s="17">
        <f t="shared" si="30"/>
        <v>505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185</v>
      </c>
      <c r="AQ67" s="8">
        <f t="shared" si="34"/>
        <v>0</v>
      </c>
      <c r="AR67" s="8">
        <f t="shared" si="18"/>
        <v>441</v>
      </c>
      <c r="AT67" s="8">
        <v>30.92</v>
      </c>
      <c r="AU67" s="8">
        <v>30.92</v>
      </c>
      <c r="AW67" s="203">
        <v>32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32</v>
      </c>
      <c r="BD67" s="203">
        <v>32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32</v>
      </c>
      <c r="BL67" s="8">
        <f t="shared" si="21"/>
        <v>30.92</v>
      </c>
      <c r="BM67" s="8">
        <f t="shared" si="22"/>
        <v>30.92</v>
      </c>
      <c r="BN67" s="8">
        <f t="shared" si="23"/>
        <v>32</v>
      </c>
      <c r="BO67" s="8">
        <f t="shared" si="24"/>
        <v>32</v>
      </c>
      <c r="BP67" s="138">
        <f t="shared" si="25"/>
        <v>-1.0799999999999983</v>
      </c>
      <c r="BQ67" s="138">
        <f t="shared" si="26"/>
        <v>-1.0799999999999983</v>
      </c>
    </row>
    <row r="68" spans="1:69">
      <c r="A68" s="8" t="s">
        <v>110</v>
      </c>
      <c r="B68" s="15">
        <f>'[3]31'!B70</f>
        <v>320</v>
      </c>
      <c r="C68" s="16">
        <f>'[3]31'!C70</f>
        <v>0</v>
      </c>
      <c r="D68" s="16">
        <f>'[3]31'!D70</f>
        <v>0</v>
      </c>
      <c r="E68" s="16">
        <f>'[3]31'!E70</f>
        <v>0</v>
      </c>
      <c r="F68" s="16">
        <f>'[3]31'!F70</f>
        <v>860</v>
      </c>
      <c r="G68" s="16">
        <f>'[3]31'!G70</f>
        <v>0</v>
      </c>
      <c r="H68" s="17">
        <f t="shared" si="27"/>
        <v>1180</v>
      </c>
      <c r="I68" s="15">
        <f>'[3]31'!J70</f>
        <v>320</v>
      </c>
      <c r="J68" s="16">
        <f>'[3]31'!K70</f>
        <v>0</v>
      </c>
      <c r="K68" s="16">
        <f>'[3]31'!L70</f>
        <v>0</v>
      </c>
      <c r="L68" s="16">
        <f>'[3]31'!M70</f>
        <v>0</v>
      </c>
      <c r="M68" s="16">
        <f>'[3]31'!N70</f>
        <v>185</v>
      </c>
      <c r="N68" s="16">
        <f>'[3]31'!O70</f>
        <v>0</v>
      </c>
      <c r="O68" s="17">
        <f t="shared" si="28"/>
        <v>505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185</v>
      </c>
      <c r="V68" s="16">
        <f t="shared" si="32"/>
        <v>0</v>
      </c>
      <c r="W68" s="17">
        <f t="shared" si="30"/>
        <v>505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185</v>
      </c>
      <c r="AQ68" s="8">
        <f t="shared" si="34"/>
        <v>0</v>
      </c>
      <c r="AR68" s="8">
        <f t="shared" ref="AR68:AR98" si="50">SUM(AL68:AQ68)</f>
        <v>441</v>
      </c>
      <c r="AT68" s="8">
        <v>30.92</v>
      </c>
      <c r="AU68" s="8">
        <v>30.92</v>
      </c>
      <c r="AW68" s="203">
        <v>32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32</v>
      </c>
      <c r="BD68" s="203">
        <v>32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32</v>
      </c>
      <c r="BL68" s="8">
        <f t="shared" ref="BL68:BL98" si="53">AT68</f>
        <v>30.92</v>
      </c>
      <c r="BM68" s="8">
        <f t="shared" ref="BM68:BM98" si="54">AU68</f>
        <v>30.92</v>
      </c>
      <c r="BN68" s="8">
        <f t="shared" ref="BN68:BN98" si="55">BC68</f>
        <v>32</v>
      </c>
      <c r="BO68" s="8">
        <f t="shared" ref="BO68:BO98" si="56">BJ68</f>
        <v>32</v>
      </c>
      <c r="BP68" s="138">
        <f t="shared" ref="BP68:BP98" si="57">BL68-BN68</f>
        <v>-1.0799999999999983</v>
      </c>
      <c r="BQ68" s="138">
        <f t="shared" ref="BQ68:BQ98" si="58">BM68-BO68</f>
        <v>-1.0799999999999983</v>
      </c>
    </row>
    <row r="69" spans="1:69">
      <c r="A69" s="8" t="s">
        <v>111</v>
      </c>
      <c r="B69" s="15">
        <f>'[3]31'!B71</f>
        <v>320</v>
      </c>
      <c r="C69" s="16">
        <f>'[3]31'!C71</f>
        <v>0</v>
      </c>
      <c r="D69" s="16">
        <f>'[3]31'!D71</f>
        <v>0</v>
      </c>
      <c r="E69" s="16">
        <f>'[3]31'!E71</f>
        <v>0</v>
      </c>
      <c r="F69" s="16">
        <f>'[3]31'!F71</f>
        <v>860</v>
      </c>
      <c r="G69" s="16">
        <f>'[3]31'!G71</f>
        <v>0</v>
      </c>
      <c r="H69" s="17">
        <f t="shared" ref="H69:H98" si="59">SUM(B69:G69)</f>
        <v>1180</v>
      </c>
      <c r="I69" s="15">
        <f>'[3]31'!J71</f>
        <v>320</v>
      </c>
      <c r="J69" s="16">
        <f>'[3]31'!K71</f>
        <v>0</v>
      </c>
      <c r="K69" s="16">
        <f>'[3]31'!L71</f>
        <v>0</v>
      </c>
      <c r="L69" s="16">
        <f>'[3]31'!M71</f>
        <v>0</v>
      </c>
      <c r="M69" s="16">
        <f>'[3]31'!N71</f>
        <v>185</v>
      </c>
      <c r="N69" s="16">
        <f>'[3]31'!O71</f>
        <v>0</v>
      </c>
      <c r="O69" s="17">
        <f t="shared" ref="O69:O98" si="60">SUM(I69:N69)</f>
        <v>505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185</v>
      </c>
      <c r="V69" s="16">
        <f t="shared" si="32"/>
        <v>0</v>
      </c>
      <c r="W69" s="17">
        <f t="shared" ref="W69:W98" si="61">SUM(Q69:V69)</f>
        <v>505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185</v>
      </c>
      <c r="AQ69" s="8">
        <f t="shared" si="34"/>
        <v>0</v>
      </c>
      <c r="AR69" s="8">
        <f t="shared" si="50"/>
        <v>441</v>
      </c>
      <c r="AT69" s="8">
        <v>30.92</v>
      </c>
      <c r="AU69" s="8">
        <v>30.92</v>
      </c>
      <c r="AW69" s="203">
        <v>32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32</v>
      </c>
      <c r="BD69" s="203">
        <v>32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32</v>
      </c>
      <c r="BL69" s="8">
        <f t="shared" si="53"/>
        <v>30.92</v>
      </c>
      <c r="BM69" s="8">
        <f t="shared" si="54"/>
        <v>30.92</v>
      </c>
      <c r="BN69" s="8">
        <f t="shared" si="55"/>
        <v>32</v>
      </c>
      <c r="BO69" s="8">
        <f t="shared" si="56"/>
        <v>32</v>
      </c>
      <c r="BP69" s="138">
        <f t="shared" si="57"/>
        <v>-1.0799999999999983</v>
      </c>
      <c r="BQ69" s="138">
        <f t="shared" si="58"/>
        <v>-1.0799999999999983</v>
      </c>
    </row>
    <row r="70" spans="1:69">
      <c r="A70" s="8" t="s">
        <v>112</v>
      </c>
      <c r="B70" s="15">
        <f>'[3]31'!B72</f>
        <v>320</v>
      </c>
      <c r="C70" s="16">
        <f>'[3]31'!C72</f>
        <v>0</v>
      </c>
      <c r="D70" s="16">
        <f>'[3]31'!D72</f>
        <v>0</v>
      </c>
      <c r="E70" s="16">
        <f>'[3]31'!E72</f>
        <v>0</v>
      </c>
      <c r="F70" s="16">
        <f>'[3]31'!F72</f>
        <v>860</v>
      </c>
      <c r="G70" s="16">
        <f>'[3]31'!G72</f>
        <v>0</v>
      </c>
      <c r="H70" s="17">
        <f t="shared" si="59"/>
        <v>1180</v>
      </c>
      <c r="I70" s="15">
        <f>'[3]31'!J72</f>
        <v>320</v>
      </c>
      <c r="J70" s="16">
        <f>'[3]31'!K72</f>
        <v>0</v>
      </c>
      <c r="K70" s="16">
        <f>'[3]31'!L72</f>
        <v>0</v>
      </c>
      <c r="L70" s="16">
        <f>'[3]31'!M72</f>
        <v>0</v>
      </c>
      <c r="M70" s="16">
        <f>'[3]31'!N72</f>
        <v>185</v>
      </c>
      <c r="N70" s="16">
        <f>'[3]31'!O72</f>
        <v>0</v>
      </c>
      <c r="O70" s="17">
        <f t="shared" si="60"/>
        <v>505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185</v>
      </c>
      <c r="V70" s="16">
        <f t="shared" si="32"/>
        <v>0</v>
      </c>
      <c r="W70" s="17">
        <f t="shared" si="61"/>
        <v>505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185</v>
      </c>
      <c r="AQ70" s="8">
        <f t="shared" si="34"/>
        <v>0</v>
      </c>
      <c r="AR70" s="8">
        <f t="shared" si="50"/>
        <v>441</v>
      </c>
      <c r="AT70" s="8">
        <v>30.92</v>
      </c>
      <c r="AU70" s="8">
        <v>30.92</v>
      </c>
      <c r="AW70" s="203">
        <v>32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32</v>
      </c>
      <c r="BD70" s="203">
        <v>32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32</v>
      </c>
      <c r="BL70" s="8">
        <f t="shared" si="53"/>
        <v>30.92</v>
      </c>
      <c r="BM70" s="8">
        <f t="shared" si="54"/>
        <v>30.92</v>
      </c>
      <c r="BN70" s="8">
        <f t="shared" si="55"/>
        <v>32</v>
      </c>
      <c r="BO70" s="8">
        <f t="shared" si="56"/>
        <v>32</v>
      </c>
      <c r="BP70" s="138">
        <f t="shared" si="57"/>
        <v>-1.0799999999999983</v>
      </c>
      <c r="BQ70" s="138">
        <f t="shared" si="58"/>
        <v>-1.0799999999999983</v>
      </c>
    </row>
    <row r="71" spans="1:69">
      <c r="A71" s="8" t="s">
        <v>113</v>
      </c>
      <c r="B71" s="15">
        <f>'[3]31'!B73</f>
        <v>320</v>
      </c>
      <c r="C71" s="16">
        <f>'[3]31'!C73</f>
        <v>0</v>
      </c>
      <c r="D71" s="16">
        <f>'[3]31'!D73</f>
        <v>0</v>
      </c>
      <c r="E71" s="16">
        <f>'[3]31'!E73</f>
        <v>0</v>
      </c>
      <c r="F71" s="16">
        <f>'[3]31'!F73</f>
        <v>860</v>
      </c>
      <c r="G71" s="16">
        <f>'[3]31'!G73</f>
        <v>0</v>
      </c>
      <c r="H71" s="17">
        <f t="shared" si="59"/>
        <v>1180</v>
      </c>
      <c r="I71" s="15">
        <f>'[3]31'!J73</f>
        <v>320</v>
      </c>
      <c r="J71" s="16">
        <f>'[3]31'!K73</f>
        <v>0</v>
      </c>
      <c r="K71" s="16">
        <f>'[3]31'!L73</f>
        <v>0</v>
      </c>
      <c r="L71" s="16">
        <f>'[3]31'!M73</f>
        <v>0</v>
      </c>
      <c r="M71" s="16">
        <f>'[3]31'!N73</f>
        <v>185</v>
      </c>
      <c r="N71" s="16">
        <f>'[3]31'!O73</f>
        <v>0</v>
      </c>
      <c r="O71" s="17">
        <f t="shared" si="60"/>
        <v>505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185</v>
      </c>
      <c r="V71" s="16">
        <f t="shared" si="32"/>
        <v>0</v>
      </c>
      <c r="W71" s="17">
        <f t="shared" si="61"/>
        <v>505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185</v>
      </c>
      <c r="AQ71" s="8">
        <f t="shared" si="34"/>
        <v>0</v>
      </c>
      <c r="AR71" s="8">
        <f t="shared" si="50"/>
        <v>441</v>
      </c>
      <c r="AT71" s="8">
        <v>30.92</v>
      </c>
      <c r="AU71" s="8">
        <v>30.92</v>
      </c>
      <c r="AW71" s="203">
        <v>32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32</v>
      </c>
      <c r="BD71" s="203">
        <v>32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32</v>
      </c>
      <c r="BL71" s="8">
        <f t="shared" si="53"/>
        <v>30.92</v>
      </c>
      <c r="BM71" s="8">
        <f t="shared" si="54"/>
        <v>30.92</v>
      </c>
      <c r="BN71" s="8">
        <f t="shared" si="55"/>
        <v>32</v>
      </c>
      <c r="BO71" s="8">
        <f t="shared" si="56"/>
        <v>32</v>
      </c>
      <c r="BP71" s="138">
        <f t="shared" si="57"/>
        <v>-1.0799999999999983</v>
      </c>
      <c r="BQ71" s="138">
        <f t="shared" si="58"/>
        <v>-1.0799999999999983</v>
      </c>
    </row>
    <row r="72" spans="1:69">
      <c r="A72" s="8" t="s">
        <v>114</v>
      </c>
      <c r="B72" s="15">
        <f>'[3]31'!B74</f>
        <v>320</v>
      </c>
      <c r="C72" s="16">
        <f>'[3]31'!C74</f>
        <v>0</v>
      </c>
      <c r="D72" s="16">
        <f>'[3]31'!D74</f>
        <v>0</v>
      </c>
      <c r="E72" s="16">
        <f>'[3]31'!E74</f>
        <v>0</v>
      </c>
      <c r="F72" s="16">
        <f>'[3]31'!F74</f>
        <v>860</v>
      </c>
      <c r="G72" s="16">
        <f>'[3]31'!G74</f>
        <v>0</v>
      </c>
      <c r="H72" s="17">
        <f t="shared" si="59"/>
        <v>1180</v>
      </c>
      <c r="I72" s="15">
        <f>'[3]31'!J74</f>
        <v>320</v>
      </c>
      <c r="J72" s="16">
        <f>'[3]31'!K74</f>
        <v>0</v>
      </c>
      <c r="K72" s="16">
        <f>'[3]31'!L74</f>
        <v>0</v>
      </c>
      <c r="L72" s="16">
        <f>'[3]31'!M74</f>
        <v>0</v>
      </c>
      <c r="M72" s="16">
        <f>'[3]31'!N74</f>
        <v>185</v>
      </c>
      <c r="N72" s="16">
        <f>'[3]31'!O74</f>
        <v>0</v>
      </c>
      <c r="O72" s="17">
        <f t="shared" si="60"/>
        <v>505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185</v>
      </c>
      <c r="V72" s="16">
        <f t="shared" si="32"/>
        <v>0</v>
      </c>
      <c r="W72" s="17">
        <f t="shared" si="61"/>
        <v>505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185</v>
      </c>
      <c r="AQ72" s="8">
        <f t="shared" si="34"/>
        <v>0</v>
      </c>
      <c r="AR72" s="8">
        <f t="shared" si="50"/>
        <v>441</v>
      </c>
      <c r="AT72" s="8">
        <v>30.92</v>
      </c>
      <c r="AU72" s="8">
        <v>30.92</v>
      </c>
      <c r="AW72" s="203">
        <v>32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32</v>
      </c>
      <c r="BD72" s="203">
        <v>32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32</v>
      </c>
      <c r="BL72" s="8">
        <f t="shared" si="53"/>
        <v>30.92</v>
      </c>
      <c r="BM72" s="8">
        <f t="shared" si="54"/>
        <v>30.92</v>
      </c>
      <c r="BN72" s="8">
        <f t="shared" si="55"/>
        <v>32</v>
      </c>
      <c r="BO72" s="8">
        <f t="shared" si="56"/>
        <v>32</v>
      </c>
      <c r="BP72" s="138">
        <f t="shared" si="57"/>
        <v>-1.0799999999999983</v>
      </c>
      <c r="BQ72" s="138">
        <f t="shared" si="58"/>
        <v>-1.0799999999999983</v>
      </c>
    </row>
    <row r="73" spans="1:69">
      <c r="A73" s="8" t="s">
        <v>115</v>
      </c>
      <c r="B73" s="15">
        <f>'[3]31'!B75</f>
        <v>320</v>
      </c>
      <c r="C73" s="16">
        <f>'[3]31'!C75</f>
        <v>0</v>
      </c>
      <c r="D73" s="16">
        <f>'[3]31'!D75</f>
        <v>0</v>
      </c>
      <c r="E73" s="16">
        <f>'[3]31'!E75</f>
        <v>0</v>
      </c>
      <c r="F73" s="16">
        <f>'[3]31'!F75</f>
        <v>860</v>
      </c>
      <c r="G73" s="16">
        <f>'[3]31'!G75</f>
        <v>0</v>
      </c>
      <c r="H73" s="17">
        <f t="shared" si="59"/>
        <v>1180</v>
      </c>
      <c r="I73" s="15">
        <f>'[3]31'!J75</f>
        <v>320</v>
      </c>
      <c r="J73" s="16">
        <f>'[3]31'!K75</f>
        <v>0</v>
      </c>
      <c r="K73" s="16">
        <f>'[3]31'!L75</f>
        <v>0</v>
      </c>
      <c r="L73" s="16">
        <f>'[3]31'!M75</f>
        <v>0</v>
      </c>
      <c r="M73" s="16">
        <f>'[3]31'!N75</f>
        <v>185</v>
      </c>
      <c r="N73" s="16">
        <f>'[3]31'!O75</f>
        <v>0</v>
      </c>
      <c r="O73" s="17">
        <f t="shared" si="60"/>
        <v>505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185</v>
      </c>
      <c r="V73" s="16">
        <f t="shared" si="32"/>
        <v>0</v>
      </c>
      <c r="W73" s="17">
        <f t="shared" si="61"/>
        <v>505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185</v>
      </c>
      <c r="AQ73" s="8">
        <f t="shared" si="34"/>
        <v>0</v>
      </c>
      <c r="AR73" s="8">
        <f t="shared" si="50"/>
        <v>441</v>
      </c>
      <c r="AT73" s="8">
        <v>30.92</v>
      </c>
      <c r="AU73" s="8">
        <v>30.92</v>
      </c>
      <c r="AW73" s="203">
        <v>32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32</v>
      </c>
      <c r="BD73" s="203">
        <v>32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32</v>
      </c>
      <c r="BL73" s="8">
        <f t="shared" si="53"/>
        <v>30.92</v>
      </c>
      <c r="BM73" s="8">
        <f t="shared" si="54"/>
        <v>30.92</v>
      </c>
      <c r="BN73" s="8">
        <f t="shared" si="55"/>
        <v>32</v>
      </c>
      <c r="BO73" s="8">
        <f t="shared" si="56"/>
        <v>32</v>
      </c>
      <c r="BP73" s="138">
        <f t="shared" si="57"/>
        <v>-1.0799999999999983</v>
      </c>
      <c r="BQ73" s="138">
        <f t="shared" si="58"/>
        <v>-1.0799999999999983</v>
      </c>
    </row>
    <row r="74" spans="1:69">
      <c r="A74" s="8" t="s">
        <v>116</v>
      </c>
      <c r="B74" s="15">
        <f>'[3]31'!B76</f>
        <v>320</v>
      </c>
      <c r="C74" s="16">
        <f>'[3]31'!C76</f>
        <v>0</v>
      </c>
      <c r="D74" s="16">
        <f>'[3]31'!D76</f>
        <v>0</v>
      </c>
      <c r="E74" s="16">
        <f>'[3]31'!E76</f>
        <v>0</v>
      </c>
      <c r="F74" s="16">
        <f>'[3]31'!F76</f>
        <v>860</v>
      </c>
      <c r="G74" s="16">
        <f>'[3]31'!G76</f>
        <v>0</v>
      </c>
      <c r="H74" s="17">
        <f t="shared" si="59"/>
        <v>1180</v>
      </c>
      <c r="I74" s="15">
        <f>'[3]31'!J76</f>
        <v>320</v>
      </c>
      <c r="J74" s="16">
        <f>'[3]31'!K76</f>
        <v>0</v>
      </c>
      <c r="K74" s="16">
        <f>'[3]31'!L76</f>
        <v>0</v>
      </c>
      <c r="L74" s="16">
        <f>'[3]31'!M76</f>
        <v>0</v>
      </c>
      <c r="M74" s="16">
        <f>'[3]31'!N76</f>
        <v>185</v>
      </c>
      <c r="N74" s="16">
        <f>'[3]31'!O76</f>
        <v>0</v>
      </c>
      <c r="O74" s="17">
        <f t="shared" si="60"/>
        <v>505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185</v>
      </c>
      <c r="V74" s="16">
        <f t="shared" si="32"/>
        <v>0</v>
      </c>
      <c r="W74" s="17">
        <f t="shared" si="61"/>
        <v>505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185</v>
      </c>
      <c r="AQ74" s="8">
        <f t="shared" si="34"/>
        <v>0</v>
      </c>
      <c r="AR74" s="8">
        <f t="shared" si="50"/>
        <v>441</v>
      </c>
      <c r="AT74" s="8">
        <v>30.92</v>
      </c>
      <c r="AU74" s="8">
        <v>30.92</v>
      </c>
      <c r="AW74" s="203">
        <v>32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32</v>
      </c>
      <c r="BD74" s="203">
        <v>32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32</v>
      </c>
      <c r="BL74" s="8">
        <f t="shared" si="53"/>
        <v>30.92</v>
      </c>
      <c r="BM74" s="8">
        <f t="shared" si="54"/>
        <v>30.92</v>
      </c>
      <c r="BN74" s="8">
        <f t="shared" si="55"/>
        <v>32</v>
      </c>
      <c r="BO74" s="8">
        <f t="shared" si="56"/>
        <v>32</v>
      </c>
      <c r="BP74" s="138">
        <f t="shared" si="57"/>
        <v>-1.0799999999999983</v>
      </c>
      <c r="BQ74" s="138">
        <f t="shared" si="58"/>
        <v>-1.0799999999999983</v>
      </c>
    </row>
    <row r="75" spans="1:69">
      <c r="A75" s="8" t="s">
        <v>117</v>
      </c>
      <c r="B75" s="15">
        <f>'[3]31'!B77</f>
        <v>320</v>
      </c>
      <c r="C75" s="16">
        <f>'[3]31'!C77</f>
        <v>0</v>
      </c>
      <c r="D75" s="16">
        <f>'[3]31'!D77</f>
        <v>0</v>
      </c>
      <c r="E75" s="16">
        <f>'[3]31'!E77</f>
        <v>0</v>
      </c>
      <c r="F75" s="16">
        <f>'[3]31'!F77</f>
        <v>890</v>
      </c>
      <c r="G75" s="16">
        <f>'[3]31'!G77</f>
        <v>0</v>
      </c>
      <c r="H75" s="17">
        <f t="shared" si="59"/>
        <v>1210</v>
      </c>
      <c r="I75" s="15">
        <f>'[3]31'!J77</f>
        <v>320</v>
      </c>
      <c r="J75" s="16">
        <f>'[3]31'!K77</f>
        <v>0</v>
      </c>
      <c r="K75" s="16">
        <f>'[3]31'!L77</f>
        <v>0</v>
      </c>
      <c r="L75" s="16">
        <f>'[3]31'!M77</f>
        <v>0</v>
      </c>
      <c r="M75" s="16">
        <f>'[3]31'!N77</f>
        <v>153</v>
      </c>
      <c r="N75" s="16">
        <f>'[3]31'!O77</f>
        <v>0</v>
      </c>
      <c r="O75" s="17">
        <f t="shared" si="60"/>
        <v>473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153</v>
      </c>
      <c r="V75" s="16">
        <f t="shared" si="32"/>
        <v>0</v>
      </c>
      <c r="W75" s="17">
        <f t="shared" si="61"/>
        <v>473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153</v>
      </c>
      <c r="AQ75" s="8">
        <f t="shared" si="34"/>
        <v>0</v>
      </c>
      <c r="AR75" s="8">
        <f t="shared" si="50"/>
        <v>409</v>
      </c>
      <c r="AT75" s="8">
        <v>30.92</v>
      </c>
      <c r="AU75" s="8">
        <v>30.92</v>
      </c>
      <c r="AW75" s="203">
        <v>32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32</v>
      </c>
      <c r="BD75" s="203">
        <v>32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32</v>
      </c>
      <c r="BL75" s="8">
        <f t="shared" si="53"/>
        <v>30.92</v>
      </c>
      <c r="BM75" s="8">
        <f t="shared" si="54"/>
        <v>30.92</v>
      </c>
      <c r="BN75" s="8">
        <f t="shared" si="55"/>
        <v>32</v>
      </c>
      <c r="BO75" s="8">
        <f t="shared" si="56"/>
        <v>32</v>
      </c>
      <c r="BP75" s="138">
        <f t="shared" si="57"/>
        <v>-1.0799999999999983</v>
      </c>
      <c r="BQ75" s="138">
        <f t="shared" si="58"/>
        <v>-1.0799999999999983</v>
      </c>
    </row>
    <row r="76" spans="1:69">
      <c r="A76" s="8" t="s">
        <v>118</v>
      </c>
      <c r="B76" s="15">
        <f>'[3]31'!B78</f>
        <v>320</v>
      </c>
      <c r="C76" s="16">
        <f>'[3]31'!C78</f>
        <v>0</v>
      </c>
      <c r="D76" s="16">
        <f>'[3]31'!D78</f>
        <v>0</v>
      </c>
      <c r="E76" s="16">
        <f>'[3]31'!E78</f>
        <v>0</v>
      </c>
      <c r="F76" s="16">
        <f>'[3]31'!F78</f>
        <v>890</v>
      </c>
      <c r="G76" s="16">
        <f>'[3]31'!G78</f>
        <v>0</v>
      </c>
      <c r="H76" s="17">
        <f t="shared" si="59"/>
        <v>1210</v>
      </c>
      <c r="I76" s="15">
        <f>'[3]31'!J78</f>
        <v>320</v>
      </c>
      <c r="J76" s="16">
        <f>'[3]31'!K78</f>
        <v>0</v>
      </c>
      <c r="K76" s="16">
        <f>'[3]31'!L78</f>
        <v>0</v>
      </c>
      <c r="L76" s="16">
        <f>'[3]31'!M78</f>
        <v>0</v>
      </c>
      <c r="M76" s="16">
        <f>'[3]31'!N78</f>
        <v>153</v>
      </c>
      <c r="N76" s="16">
        <f>'[3]31'!O78</f>
        <v>0</v>
      </c>
      <c r="O76" s="17">
        <f t="shared" si="60"/>
        <v>473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153</v>
      </c>
      <c r="V76" s="16">
        <f t="shared" si="32"/>
        <v>0</v>
      </c>
      <c r="W76" s="17">
        <f t="shared" si="61"/>
        <v>473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153</v>
      </c>
      <c r="AQ76" s="8">
        <f t="shared" si="34"/>
        <v>0</v>
      </c>
      <c r="AR76" s="8">
        <f t="shared" si="50"/>
        <v>409</v>
      </c>
      <c r="AT76" s="8">
        <v>30.92</v>
      </c>
      <c r="AU76" s="8">
        <v>30.92</v>
      </c>
      <c r="AW76" s="203">
        <v>32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32</v>
      </c>
      <c r="BD76" s="203">
        <v>32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32</v>
      </c>
      <c r="BL76" s="8">
        <f t="shared" si="53"/>
        <v>30.92</v>
      </c>
      <c r="BM76" s="8">
        <f t="shared" si="54"/>
        <v>30.92</v>
      </c>
      <c r="BN76" s="8">
        <f t="shared" si="55"/>
        <v>32</v>
      </c>
      <c r="BO76" s="8">
        <f t="shared" si="56"/>
        <v>32</v>
      </c>
      <c r="BP76" s="138">
        <f t="shared" si="57"/>
        <v>-1.0799999999999983</v>
      </c>
      <c r="BQ76" s="138">
        <f t="shared" si="58"/>
        <v>-1.0799999999999983</v>
      </c>
    </row>
    <row r="77" spans="1:69">
      <c r="A77" s="8" t="s">
        <v>119</v>
      </c>
      <c r="B77" s="15">
        <f>'[3]31'!B79</f>
        <v>320</v>
      </c>
      <c r="C77" s="16">
        <f>'[3]31'!C79</f>
        <v>0</v>
      </c>
      <c r="D77" s="16">
        <f>'[3]31'!D79</f>
        <v>0</v>
      </c>
      <c r="E77" s="16">
        <f>'[3]31'!E79</f>
        <v>0</v>
      </c>
      <c r="F77" s="16">
        <f>'[3]31'!F79</f>
        <v>890</v>
      </c>
      <c r="G77" s="16">
        <f>'[3]31'!G79</f>
        <v>0</v>
      </c>
      <c r="H77" s="17">
        <f t="shared" si="59"/>
        <v>1210</v>
      </c>
      <c r="I77" s="15">
        <f>'[3]31'!J79</f>
        <v>320</v>
      </c>
      <c r="J77" s="16">
        <f>'[3]31'!K79</f>
        <v>0</v>
      </c>
      <c r="K77" s="16">
        <f>'[3]31'!L79</f>
        <v>0</v>
      </c>
      <c r="L77" s="16">
        <f>'[3]31'!M79</f>
        <v>0</v>
      </c>
      <c r="M77" s="16">
        <f>'[3]31'!N79</f>
        <v>153</v>
      </c>
      <c r="N77" s="16">
        <f>'[3]31'!O79</f>
        <v>0</v>
      </c>
      <c r="O77" s="17">
        <f t="shared" si="60"/>
        <v>473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153</v>
      </c>
      <c r="V77" s="16">
        <f t="shared" si="32"/>
        <v>0</v>
      </c>
      <c r="W77" s="17">
        <f t="shared" si="61"/>
        <v>473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153</v>
      </c>
      <c r="AQ77" s="8">
        <f t="shared" si="34"/>
        <v>0</v>
      </c>
      <c r="AR77" s="8">
        <f t="shared" si="50"/>
        <v>409</v>
      </c>
      <c r="AT77" s="8">
        <v>30.92</v>
      </c>
      <c r="AU77" s="8">
        <v>30.92</v>
      </c>
      <c r="AW77" s="203">
        <v>32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32</v>
      </c>
      <c r="BD77" s="203">
        <v>32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32</v>
      </c>
      <c r="BL77" s="8">
        <f t="shared" si="53"/>
        <v>30.92</v>
      </c>
      <c r="BM77" s="8">
        <f t="shared" si="54"/>
        <v>30.92</v>
      </c>
      <c r="BN77" s="8">
        <f t="shared" si="55"/>
        <v>32</v>
      </c>
      <c r="BO77" s="8">
        <f t="shared" si="56"/>
        <v>32</v>
      </c>
      <c r="BP77" s="138">
        <f t="shared" si="57"/>
        <v>-1.0799999999999983</v>
      </c>
      <c r="BQ77" s="138">
        <f t="shared" si="58"/>
        <v>-1.0799999999999983</v>
      </c>
    </row>
    <row r="78" spans="1:69">
      <c r="A78" s="8" t="s">
        <v>120</v>
      </c>
      <c r="B78" s="15">
        <f>'[3]31'!B80</f>
        <v>320</v>
      </c>
      <c r="C78" s="16">
        <f>'[3]31'!C80</f>
        <v>0</v>
      </c>
      <c r="D78" s="16">
        <f>'[3]31'!D80</f>
        <v>0</v>
      </c>
      <c r="E78" s="16">
        <f>'[3]31'!E80</f>
        <v>0</v>
      </c>
      <c r="F78" s="16">
        <f>'[3]31'!F80</f>
        <v>890</v>
      </c>
      <c r="G78" s="16">
        <f>'[3]31'!G80</f>
        <v>0</v>
      </c>
      <c r="H78" s="17">
        <f t="shared" si="59"/>
        <v>1210</v>
      </c>
      <c r="I78" s="15">
        <f>'[3]31'!J80</f>
        <v>320</v>
      </c>
      <c r="J78" s="16">
        <f>'[3]31'!K80</f>
        <v>0</v>
      </c>
      <c r="K78" s="16">
        <f>'[3]31'!L80</f>
        <v>0</v>
      </c>
      <c r="L78" s="16">
        <f>'[3]31'!M80</f>
        <v>0</v>
      </c>
      <c r="M78" s="16">
        <f>'[3]31'!N80</f>
        <v>153</v>
      </c>
      <c r="N78" s="16">
        <f>'[3]31'!O80</f>
        <v>0</v>
      </c>
      <c r="O78" s="17">
        <f t="shared" si="60"/>
        <v>473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153</v>
      </c>
      <c r="V78" s="16">
        <f t="shared" si="32"/>
        <v>0</v>
      </c>
      <c r="W78" s="17">
        <f t="shared" si="61"/>
        <v>473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153</v>
      </c>
      <c r="AQ78" s="8">
        <f t="shared" si="34"/>
        <v>0</v>
      </c>
      <c r="AR78" s="8">
        <f t="shared" si="50"/>
        <v>409</v>
      </c>
      <c r="AT78" s="8">
        <v>30.92</v>
      </c>
      <c r="AU78" s="8">
        <v>30.92</v>
      </c>
      <c r="AW78" s="203">
        <v>32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32</v>
      </c>
      <c r="BD78" s="203">
        <v>32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32</v>
      </c>
      <c r="BL78" s="8">
        <f t="shared" si="53"/>
        <v>30.92</v>
      </c>
      <c r="BM78" s="8">
        <f t="shared" si="54"/>
        <v>30.92</v>
      </c>
      <c r="BN78" s="8">
        <f t="shared" si="55"/>
        <v>32</v>
      </c>
      <c r="BO78" s="8">
        <f t="shared" si="56"/>
        <v>32</v>
      </c>
      <c r="BP78" s="138">
        <f t="shared" si="57"/>
        <v>-1.0799999999999983</v>
      </c>
      <c r="BQ78" s="138">
        <f t="shared" si="58"/>
        <v>-1.0799999999999983</v>
      </c>
    </row>
    <row r="79" spans="1:69">
      <c r="A79" s="8" t="s">
        <v>121</v>
      </c>
      <c r="B79" s="15">
        <f>'[3]31'!B81</f>
        <v>320</v>
      </c>
      <c r="C79" s="16">
        <f>'[3]31'!C81</f>
        <v>0</v>
      </c>
      <c r="D79" s="16">
        <f>'[3]31'!D81</f>
        <v>0</v>
      </c>
      <c r="E79" s="16">
        <f>'[3]31'!E81</f>
        <v>0</v>
      </c>
      <c r="F79" s="16">
        <f>'[3]31'!F81</f>
        <v>890</v>
      </c>
      <c r="G79" s="16">
        <f>'[3]31'!G81</f>
        <v>0</v>
      </c>
      <c r="H79" s="17">
        <f t="shared" si="59"/>
        <v>1210</v>
      </c>
      <c r="I79" s="15">
        <f>'[3]31'!J81</f>
        <v>320</v>
      </c>
      <c r="J79" s="16">
        <f>'[3]31'!K81</f>
        <v>0</v>
      </c>
      <c r="K79" s="16">
        <f>'[3]31'!L81</f>
        <v>0</v>
      </c>
      <c r="L79" s="16">
        <f>'[3]31'!M81</f>
        <v>0</v>
      </c>
      <c r="M79" s="16">
        <f>'[3]31'!N81</f>
        <v>330.03899999999999</v>
      </c>
      <c r="N79" s="16">
        <f>'[3]31'!O81</f>
        <v>0</v>
      </c>
      <c r="O79" s="17">
        <f t="shared" si="60"/>
        <v>650.03899999999999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330.03899999999999</v>
      </c>
      <c r="V79" s="16">
        <f t="shared" si="32"/>
        <v>0</v>
      </c>
      <c r="W79" s="17">
        <f t="shared" si="61"/>
        <v>650.03899999999999</v>
      </c>
      <c r="X79" s="8">
        <f t="shared" si="36"/>
        <v>13.95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13.95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274.05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330.03899999999999</v>
      </c>
      <c r="AQ79" s="8">
        <f t="shared" si="34"/>
        <v>0</v>
      </c>
      <c r="AR79" s="8">
        <f t="shared" si="50"/>
        <v>604.08899999999994</v>
      </c>
      <c r="AT79" s="8">
        <v>30.92</v>
      </c>
      <c r="AU79" s="8">
        <v>30.92</v>
      </c>
      <c r="AW79" s="203">
        <v>13.95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13.95</v>
      </c>
      <c r="BD79" s="203">
        <v>32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32</v>
      </c>
      <c r="BL79" s="8">
        <f t="shared" si="53"/>
        <v>30.92</v>
      </c>
      <c r="BM79" s="8">
        <f t="shared" si="54"/>
        <v>30.92</v>
      </c>
      <c r="BN79" s="8">
        <f t="shared" si="55"/>
        <v>13.95</v>
      </c>
      <c r="BO79" s="8">
        <f t="shared" si="56"/>
        <v>32</v>
      </c>
      <c r="BP79" s="138">
        <f t="shared" si="57"/>
        <v>16.970000000000002</v>
      </c>
      <c r="BQ79" s="138">
        <f t="shared" si="58"/>
        <v>-1.0799999999999983</v>
      </c>
    </row>
    <row r="80" spans="1:69">
      <c r="A80" s="8" t="s">
        <v>122</v>
      </c>
      <c r="B80" s="15">
        <f>'[3]31'!B82</f>
        <v>320</v>
      </c>
      <c r="C80" s="16">
        <f>'[3]31'!C82</f>
        <v>0</v>
      </c>
      <c r="D80" s="16">
        <f>'[3]31'!D82</f>
        <v>0</v>
      </c>
      <c r="E80" s="16">
        <f>'[3]31'!E82</f>
        <v>0</v>
      </c>
      <c r="F80" s="16">
        <f>'[3]31'!F82</f>
        <v>890</v>
      </c>
      <c r="G80" s="16">
        <f>'[3]31'!G82</f>
        <v>0</v>
      </c>
      <c r="H80" s="17">
        <f t="shared" si="59"/>
        <v>1210</v>
      </c>
      <c r="I80" s="15">
        <f>'[3]31'!J82</f>
        <v>320</v>
      </c>
      <c r="J80" s="16">
        <f>'[3]31'!K82</f>
        <v>0</v>
      </c>
      <c r="K80" s="16">
        <f>'[3]31'!L82</f>
        <v>0</v>
      </c>
      <c r="L80" s="16">
        <f>'[3]31'!M82</f>
        <v>0</v>
      </c>
      <c r="M80" s="16">
        <f>'[3]31'!N82</f>
        <v>330.03899999999999</v>
      </c>
      <c r="N80" s="16">
        <f>'[3]31'!O82</f>
        <v>0</v>
      </c>
      <c r="O80" s="17">
        <f t="shared" si="60"/>
        <v>650.03899999999999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330.03899999999999</v>
      </c>
      <c r="V80" s="16">
        <f t="shared" si="32"/>
        <v>0</v>
      </c>
      <c r="W80" s="17">
        <f t="shared" si="61"/>
        <v>650.03899999999999</v>
      </c>
      <c r="X80" s="8">
        <f t="shared" si="36"/>
        <v>13.95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13.95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274.05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330.03899999999999</v>
      </c>
      <c r="AQ80" s="8">
        <f t="shared" si="34"/>
        <v>0</v>
      </c>
      <c r="AR80" s="8">
        <f t="shared" si="50"/>
        <v>604.08899999999994</v>
      </c>
      <c r="AT80" s="8">
        <v>30.92</v>
      </c>
      <c r="AU80" s="8">
        <v>30.92</v>
      </c>
      <c r="AW80" s="203">
        <v>13.95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13.95</v>
      </c>
      <c r="BD80" s="203">
        <v>32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32</v>
      </c>
      <c r="BL80" s="8">
        <f t="shared" si="53"/>
        <v>30.92</v>
      </c>
      <c r="BM80" s="8">
        <f t="shared" si="54"/>
        <v>30.92</v>
      </c>
      <c r="BN80" s="8">
        <f t="shared" si="55"/>
        <v>13.95</v>
      </c>
      <c r="BO80" s="8">
        <f t="shared" si="56"/>
        <v>32</v>
      </c>
      <c r="BP80" s="138">
        <f t="shared" si="57"/>
        <v>16.970000000000002</v>
      </c>
      <c r="BQ80" s="138">
        <f t="shared" si="58"/>
        <v>-1.0799999999999983</v>
      </c>
    </row>
    <row r="81" spans="1:69">
      <c r="A81" s="8" t="s">
        <v>123</v>
      </c>
      <c r="B81" s="15">
        <f>'[3]31'!B83</f>
        <v>320</v>
      </c>
      <c r="C81" s="16">
        <f>'[3]31'!C83</f>
        <v>0</v>
      </c>
      <c r="D81" s="16">
        <f>'[3]31'!D83</f>
        <v>0</v>
      </c>
      <c r="E81" s="16">
        <f>'[3]31'!E83</f>
        <v>0</v>
      </c>
      <c r="F81" s="16">
        <f>'[3]31'!F83</f>
        <v>890</v>
      </c>
      <c r="G81" s="16">
        <f>'[3]31'!G83</f>
        <v>0</v>
      </c>
      <c r="H81" s="17">
        <f t="shared" si="59"/>
        <v>1210</v>
      </c>
      <c r="I81" s="15">
        <f>'[3]31'!J83</f>
        <v>320</v>
      </c>
      <c r="J81" s="16">
        <f>'[3]31'!K83</f>
        <v>0</v>
      </c>
      <c r="K81" s="16">
        <f>'[3]31'!L83</f>
        <v>0</v>
      </c>
      <c r="L81" s="16">
        <f>'[3]31'!M83</f>
        <v>0</v>
      </c>
      <c r="M81" s="16">
        <f>'[3]31'!N83</f>
        <v>278</v>
      </c>
      <c r="N81" s="16">
        <f>'[3]31'!O83</f>
        <v>0</v>
      </c>
      <c r="O81" s="17">
        <f t="shared" si="60"/>
        <v>598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278</v>
      </c>
      <c r="V81" s="16">
        <f t="shared" si="32"/>
        <v>0</v>
      </c>
      <c r="W81" s="17">
        <f t="shared" si="61"/>
        <v>598</v>
      </c>
      <c r="X81" s="8">
        <f t="shared" si="36"/>
        <v>3.95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3.95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284.05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278</v>
      </c>
      <c r="AQ81" s="8">
        <f t="shared" si="34"/>
        <v>0</v>
      </c>
      <c r="AR81" s="8">
        <f t="shared" si="50"/>
        <v>562.04999999999995</v>
      </c>
      <c r="AT81" s="8">
        <v>30.92</v>
      </c>
      <c r="AU81" s="8">
        <v>30.92</v>
      </c>
      <c r="AW81" s="203">
        <v>3.95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3.95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30.92</v>
      </c>
      <c r="BM81" s="8">
        <f t="shared" si="54"/>
        <v>30.92</v>
      </c>
      <c r="BN81" s="8">
        <f t="shared" si="55"/>
        <v>3.95</v>
      </c>
      <c r="BO81" s="8">
        <f t="shared" si="56"/>
        <v>32</v>
      </c>
      <c r="BP81" s="138">
        <f t="shared" si="57"/>
        <v>26.970000000000002</v>
      </c>
      <c r="BQ81" s="138">
        <f t="shared" si="58"/>
        <v>-1.0799999999999983</v>
      </c>
    </row>
    <row r="82" spans="1:69">
      <c r="A82" s="8" t="s">
        <v>124</v>
      </c>
      <c r="B82" s="15">
        <f>'[3]31'!B84</f>
        <v>320</v>
      </c>
      <c r="C82" s="16">
        <f>'[3]31'!C84</f>
        <v>0</v>
      </c>
      <c r="D82" s="16">
        <f>'[3]31'!D84</f>
        <v>0</v>
      </c>
      <c r="E82" s="16">
        <f>'[3]31'!E84</f>
        <v>0</v>
      </c>
      <c r="F82" s="16">
        <f>'[3]31'!F84</f>
        <v>890</v>
      </c>
      <c r="G82" s="16">
        <f>'[3]31'!G84</f>
        <v>0</v>
      </c>
      <c r="H82" s="17">
        <f t="shared" si="59"/>
        <v>1210</v>
      </c>
      <c r="I82" s="15">
        <f>'[3]31'!J84</f>
        <v>320</v>
      </c>
      <c r="J82" s="16">
        <f>'[3]31'!K84</f>
        <v>0</v>
      </c>
      <c r="K82" s="16">
        <f>'[3]31'!L84</f>
        <v>0</v>
      </c>
      <c r="L82" s="16">
        <f>'[3]31'!M84</f>
        <v>0</v>
      </c>
      <c r="M82" s="16">
        <f>'[3]31'!N84</f>
        <v>313</v>
      </c>
      <c r="N82" s="16">
        <f>'[3]31'!O84</f>
        <v>0</v>
      </c>
      <c r="O82" s="17">
        <f t="shared" si="60"/>
        <v>633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313</v>
      </c>
      <c r="V82" s="16">
        <f t="shared" si="32"/>
        <v>0</v>
      </c>
      <c r="W82" s="17">
        <f t="shared" si="61"/>
        <v>633</v>
      </c>
      <c r="X82" s="8">
        <f t="shared" si="36"/>
        <v>3.95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3.95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284.05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313</v>
      </c>
      <c r="AQ82" s="8">
        <f t="shared" si="34"/>
        <v>0</v>
      </c>
      <c r="AR82" s="8">
        <f t="shared" si="50"/>
        <v>597.04999999999995</v>
      </c>
      <c r="AT82" s="8">
        <v>30.92</v>
      </c>
      <c r="AU82" s="8">
        <v>30.92</v>
      </c>
      <c r="AW82" s="203">
        <v>3.95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3.95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30.92</v>
      </c>
      <c r="BM82" s="8">
        <f t="shared" si="54"/>
        <v>30.92</v>
      </c>
      <c r="BN82" s="8">
        <f t="shared" si="55"/>
        <v>3.95</v>
      </c>
      <c r="BO82" s="8">
        <f t="shared" si="56"/>
        <v>32</v>
      </c>
      <c r="BP82" s="138">
        <f t="shared" si="57"/>
        <v>26.970000000000002</v>
      </c>
      <c r="BQ82" s="138">
        <f t="shared" si="58"/>
        <v>-1.0799999999999983</v>
      </c>
    </row>
    <row r="83" spans="1:69">
      <c r="A83" s="8" t="s">
        <v>125</v>
      </c>
      <c r="B83" s="15">
        <f>'[3]31'!B85</f>
        <v>320</v>
      </c>
      <c r="C83" s="16">
        <f>'[3]31'!C85</f>
        <v>0</v>
      </c>
      <c r="D83" s="16">
        <f>'[3]31'!D85</f>
        <v>0</v>
      </c>
      <c r="E83" s="16">
        <f>'[3]31'!E85</f>
        <v>0</v>
      </c>
      <c r="F83" s="16">
        <f>'[3]31'!F85</f>
        <v>890</v>
      </c>
      <c r="G83" s="16">
        <f>'[3]31'!G85</f>
        <v>0</v>
      </c>
      <c r="H83" s="17">
        <f t="shared" si="59"/>
        <v>1210</v>
      </c>
      <c r="I83" s="15">
        <f>'[3]31'!J85</f>
        <v>320</v>
      </c>
      <c r="J83" s="16">
        <f>'[3]31'!K85</f>
        <v>0</v>
      </c>
      <c r="K83" s="16">
        <f>'[3]31'!L85</f>
        <v>0</v>
      </c>
      <c r="L83" s="16">
        <f>'[3]31'!M85</f>
        <v>0</v>
      </c>
      <c r="M83" s="16">
        <f>'[3]31'!N85</f>
        <v>419.03899999999999</v>
      </c>
      <c r="N83" s="16">
        <f>'[3]31'!O85</f>
        <v>0</v>
      </c>
      <c r="O83" s="17">
        <f t="shared" si="60"/>
        <v>739.03899999999999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419.03899999999999</v>
      </c>
      <c r="V83" s="16">
        <f t="shared" si="32"/>
        <v>0</v>
      </c>
      <c r="W83" s="17">
        <f t="shared" si="61"/>
        <v>739.03899999999999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419.03899999999999</v>
      </c>
      <c r="AQ83" s="8">
        <f t="shared" si="34"/>
        <v>0</v>
      </c>
      <c r="AR83" s="8">
        <f t="shared" si="50"/>
        <v>675.03899999999999</v>
      </c>
      <c r="AT83" s="8">
        <v>3.82</v>
      </c>
      <c r="AU83" s="8">
        <v>30.92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3.82</v>
      </c>
      <c r="BM83" s="8">
        <f t="shared" si="54"/>
        <v>30.92</v>
      </c>
      <c r="BN83" s="8">
        <f t="shared" si="55"/>
        <v>32</v>
      </c>
      <c r="BO83" s="8">
        <f t="shared" si="56"/>
        <v>32</v>
      </c>
      <c r="BP83" s="138">
        <f t="shared" si="57"/>
        <v>-28.18</v>
      </c>
      <c r="BQ83" s="138">
        <f t="shared" si="58"/>
        <v>-1.0799999999999983</v>
      </c>
    </row>
    <row r="84" spans="1:69">
      <c r="A84" s="8" t="s">
        <v>126</v>
      </c>
      <c r="B84" s="15">
        <f>'[3]31'!B86</f>
        <v>320</v>
      </c>
      <c r="C84" s="16">
        <f>'[3]31'!C86</f>
        <v>0</v>
      </c>
      <c r="D84" s="16">
        <f>'[3]31'!D86</f>
        <v>0</v>
      </c>
      <c r="E84" s="16">
        <f>'[3]31'!E86</f>
        <v>0</v>
      </c>
      <c r="F84" s="16">
        <f>'[3]31'!F86</f>
        <v>890</v>
      </c>
      <c r="G84" s="16">
        <f>'[3]31'!G86</f>
        <v>0</v>
      </c>
      <c r="H84" s="17">
        <f t="shared" si="59"/>
        <v>1210</v>
      </c>
      <c r="I84" s="15">
        <f>'[3]31'!J86</f>
        <v>320</v>
      </c>
      <c r="J84" s="16">
        <f>'[3]31'!K86</f>
        <v>0</v>
      </c>
      <c r="K84" s="16">
        <f>'[3]31'!L86</f>
        <v>0</v>
      </c>
      <c r="L84" s="16">
        <f>'[3]31'!M86</f>
        <v>0</v>
      </c>
      <c r="M84" s="16">
        <f>'[3]31'!N86</f>
        <v>452.03899999999999</v>
      </c>
      <c r="N84" s="16">
        <f>'[3]31'!O86</f>
        <v>0</v>
      </c>
      <c r="O84" s="17">
        <f t="shared" si="60"/>
        <v>772.03899999999999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452.03899999999999</v>
      </c>
      <c r="V84" s="16">
        <f t="shared" si="32"/>
        <v>0</v>
      </c>
      <c r="W84" s="17">
        <f t="shared" si="61"/>
        <v>772.03899999999999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452.03899999999999</v>
      </c>
      <c r="AQ84" s="8">
        <f t="shared" si="34"/>
        <v>0</v>
      </c>
      <c r="AR84" s="8">
        <f t="shared" si="50"/>
        <v>708.03899999999999</v>
      </c>
      <c r="AT84" s="8">
        <v>3.82</v>
      </c>
      <c r="AU84" s="8">
        <v>30.92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3.82</v>
      </c>
      <c r="BM84" s="8">
        <f t="shared" si="54"/>
        <v>30.92</v>
      </c>
      <c r="BN84" s="8">
        <f t="shared" si="55"/>
        <v>32</v>
      </c>
      <c r="BO84" s="8">
        <f t="shared" si="56"/>
        <v>32</v>
      </c>
      <c r="BP84" s="138">
        <f t="shared" si="57"/>
        <v>-28.18</v>
      </c>
      <c r="BQ84" s="138">
        <f t="shared" si="58"/>
        <v>-1.0799999999999983</v>
      </c>
    </row>
    <row r="85" spans="1:69">
      <c r="A85" s="8" t="s">
        <v>127</v>
      </c>
      <c r="B85" s="15">
        <f>'[3]31'!B87</f>
        <v>320</v>
      </c>
      <c r="C85" s="16">
        <f>'[3]31'!C87</f>
        <v>0</v>
      </c>
      <c r="D85" s="16">
        <f>'[3]31'!D87</f>
        <v>0</v>
      </c>
      <c r="E85" s="16">
        <f>'[3]31'!E87</f>
        <v>0</v>
      </c>
      <c r="F85" s="16">
        <f>'[3]31'!F87</f>
        <v>890</v>
      </c>
      <c r="G85" s="16">
        <f>'[3]31'!G87</f>
        <v>0</v>
      </c>
      <c r="H85" s="17">
        <f t="shared" si="59"/>
        <v>1210</v>
      </c>
      <c r="I85" s="15">
        <f>'[3]31'!J87</f>
        <v>320</v>
      </c>
      <c r="J85" s="16">
        <f>'[3]31'!K87</f>
        <v>0</v>
      </c>
      <c r="K85" s="16">
        <f>'[3]31'!L87</f>
        <v>0</v>
      </c>
      <c r="L85" s="16">
        <f>'[3]31'!M87</f>
        <v>0</v>
      </c>
      <c r="M85" s="16">
        <f>'[3]31'!N87</f>
        <v>462.03899999999999</v>
      </c>
      <c r="N85" s="16">
        <f>'[3]31'!O87</f>
        <v>0</v>
      </c>
      <c r="O85" s="17">
        <f t="shared" si="60"/>
        <v>782.03899999999999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462.03899999999999</v>
      </c>
      <c r="V85" s="16">
        <f t="shared" si="32"/>
        <v>0</v>
      </c>
      <c r="W85" s="17">
        <f t="shared" si="61"/>
        <v>782.03899999999999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462.03899999999999</v>
      </c>
      <c r="AQ85" s="8">
        <f t="shared" si="34"/>
        <v>0</v>
      </c>
      <c r="AR85" s="8">
        <f t="shared" si="50"/>
        <v>718.03899999999999</v>
      </c>
      <c r="AT85" s="8">
        <v>30.92</v>
      </c>
      <c r="AU85" s="8">
        <v>30.92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30.92</v>
      </c>
      <c r="BM85" s="8">
        <f t="shared" si="54"/>
        <v>30.92</v>
      </c>
      <c r="BN85" s="8">
        <f t="shared" si="55"/>
        <v>32</v>
      </c>
      <c r="BO85" s="8">
        <f t="shared" si="56"/>
        <v>32</v>
      </c>
      <c r="BP85" s="138">
        <f t="shared" si="57"/>
        <v>-1.0799999999999983</v>
      </c>
      <c r="BQ85" s="138">
        <f t="shared" si="58"/>
        <v>-1.0799999999999983</v>
      </c>
    </row>
    <row r="86" spans="1:69">
      <c r="A86" s="8" t="s">
        <v>128</v>
      </c>
      <c r="B86" s="15">
        <f>'[3]31'!B88</f>
        <v>320</v>
      </c>
      <c r="C86" s="16">
        <f>'[3]31'!C88</f>
        <v>0</v>
      </c>
      <c r="D86" s="16">
        <f>'[3]31'!D88</f>
        <v>0</v>
      </c>
      <c r="E86" s="16">
        <f>'[3]31'!E88</f>
        <v>0</v>
      </c>
      <c r="F86" s="16">
        <f>'[3]31'!F88</f>
        <v>890</v>
      </c>
      <c r="G86" s="16">
        <f>'[3]31'!G88</f>
        <v>0</v>
      </c>
      <c r="H86" s="17">
        <f t="shared" si="59"/>
        <v>1210</v>
      </c>
      <c r="I86" s="15">
        <f>'[3]31'!J88</f>
        <v>320</v>
      </c>
      <c r="J86" s="16">
        <f>'[3]31'!K88</f>
        <v>0</v>
      </c>
      <c r="K86" s="16">
        <f>'[3]31'!L88</f>
        <v>0</v>
      </c>
      <c r="L86" s="16">
        <f>'[3]31'!M88</f>
        <v>0</v>
      </c>
      <c r="M86" s="16">
        <f>'[3]31'!N88</f>
        <v>521.03899999999999</v>
      </c>
      <c r="N86" s="16">
        <f>'[3]31'!O88</f>
        <v>0</v>
      </c>
      <c r="O86" s="17">
        <f t="shared" si="60"/>
        <v>841.03899999999999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521.03899999999999</v>
      </c>
      <c r="V86" s="16">
        <f t="shared" si="32"/>
        <v>0</v>
      </c>
      <c r="W86" s="17">
        <f t="shared" si="61"/>
        <v>841.03899999999999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521.03899999999999</v>
      </c>
      <c r="AQ86" s="8">
        <f t="shared" si="34"/>
        <v>0</v>
      </c>
      <c r="AR86" s="8">
        <f t="shared" si="50"/>
        <v>777.03899999999999</v>
      </c>
      <c r="AT86" s="8">
        <v>30.92</v>
      </c>
      <c r="AU86" s="8">
        <v>30.92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30.92</v>
      </c>
      <c r="BM86" s="8">
        <f t="shared" si="54"/>
        <v>30.92</v>
      </c>
      <c r="BN86" s="8">
        <f t="shared" si="55"/>
        <v>32</v>
      </c>
      <c r="BO86" s="8">
        <f t="shared" si="56"/>
        <v>32</v>
      </c>
      <c r="BP86" s="138">
        <f t="shared" si="57"/>
        <v>-1.0799999999999983</v>
      </c>
      <c r="BQ86" s="138">
        <f t="shared" si="58"/>
        <v>-1.0799999999999983</v>
      </c>
    </row>
    <row r="87" spans="1:69">
      <c r="A87" s="8" t="s">
        <v>129</v>
      </c>
      <c r="B87" s="15">
        <f>'[3]31'!B89</f>
        <v>320</v>
      </c>
      <c r="C87" s="16">
        <f>'[3]31'!C89</f>
        <v>0</v>
      </c>
      <c r="D87" s="16">
        <f>'[3]31'!D89</f>
        <v>0</v>
      </c>
      <c r="E87" s="16">
        <f>'[3]31'!E89</f>
        <v>0</v>
      </c>
      <c r="F87" s="16">
        <f>'[3]31'!F89</f>
        <v>890</v>
      </c>
      <c r="G87" s="16">
        <f>'[3]31'!G89</f>
        <v>0</v>
      </c>
      <c r="H87" s="17">
        <f t="shared" si="59"/>
        <v>1210</v>
      </c>
      <c r="I87" s="15">
        <f>'[3]31'!J89</f>
        <v>320</v>
      </c>
      <c r="J87" s="16">
        <f>'[3]31'!K89</f>
        <v>0</v>
      </c>
      <c r="K87" s="16">
        <f>'[3]31'!L89</f>
        <v>0</v>
      </c>
      <c r="L87" s="16">
        <f>'[3]31'!M89</f>
        <v>0</v>
      </c>
      <c r="M87" s="16">
        <f>'[3]31'!N89</f>
        <v>419.04</v>
      </c>
      <c r="N87" s="16">
        <f>'[3]31'!O89</f>
        <v>0</v>
      </c>
      <c r="O87" s="17">
        <f t="shared" si="60"/>
        <v>739.04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419.04</v>
      </c>
      <c r="V87" s="16">
        <f t="shared" si="32"/>
        <v>0</v>
      </c>
      <c r="W87" s="17">
        <f t="shared" si="61"/>
        <v>739.04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419.04</v>
      </c>
      <c r="AQ87" s="8">
        <f t="shared" si="34"/>
        <v>0</v>
      </c>
      <c r="AR87" s="8">
        <f t="shared" si="50"/>
        <v>675.04</v>
      </c>
      <c r="AT87" s="8">
        <v>30.92</v>
      </c>
      <c r="AU87" s="8">
        <v>30.92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30.92</v>
      </c>
      <c r="BM87" s="8">
        <f t="shared" si="54"/>
        <v>30.92</v>
      </c>
      <c r="BN87" s="8">
        <f t="shared" si="55"/>
        <v>32</v>
      </c>
      <c r="BO87" s="8">
        <f t="shared" si="56"/>
        <v>32</v>
      </c>
      <c r="BP87" s="138">
        <f t="shared" si="57"/>
        <v>-1.0799999999999983</v>
      </c>
      <c r="BQ87" s="138">
        <f t="shared" si="58"/>
        <v>-1.0799999999999983</v>
      </c>
    </row>
    <row r="88" spans="1:69">
      <c r="A88" s="8" t="s">
        <v>130</v>
      </c>
      <c r="B88" s="15">
        <f>'[3]31'!B90</f>
        <v>320</v>
      </c>
      <c r="C88" s="16">
        <f>'[3]31'!C90</f>
        <v>0</v>
      </c>
      <c r="D88" s="16">
        <f>'[3]31'!D90</f>
        <v>0</v>
      </c>
      <c r="E88" s="16">
        <f>'[3]31'!E90</f>
        <v>0</v>
      </c>
      <c r="F88" s="16">
        <f>'[3]31'!F90</f>
        <v>890</v>
      </c>
      <c r="G88" s="16">
        <f>'[3]31'!G90</f>
        <v>0</v>
      </c>
      <c r="H88" s="17">
        <f t="shared" si="59"/>
        <v>1210</v>
      </c>
      <c r="I88" s="15">
        <f>'[3]31'!J90</f>
        <v>320</v>
      </c>
      <c r="J88" s="16">
        <f>'[3]31'!K90</f>
        <v>0</v>
      </c>
      <c r="K88" s="16">
        <f>'[3]31'!L90</f>
        <v>0</v>
      </c>
      <c r="L88" s="16">
        <f>'[3]31'!M90</f>
        <v>0</v>
      </c>
      <c r="M88" s="16">
        <f>'[3]31'!N90</f>
        <v>562.03899999999999</v>
      </c>
      <c r="N88" s="16">
        <f>'[3]31'!O90</f>
        <v>0</v>
      </c>
      <c r="O88" s="17">
        <f t="shared" si="60"/>
        <v>882.03899999999999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562.03899999999999</v>
      </c>
      <c r="V88" s="16">
        <f t="shared" si="32"/>
        <v>0</v>
      </c>
      <c r="W88" s="17">
        <f t="shared" si="61"/>
        <v>882.03899999999999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562.03899999999999</v>
      </c>
      <c r="AQ88" s="8">
        <f t="shared" si="34"/>
        <v>0</v>
      </c>
      <c r="AR88" s="8">
        <f t="shared" si="50"/>
        <v>818.03899999999999</v>
      </c>
      <c r="AT88" s="8">
        <v>30.92</v>
      </c>
      <c r="AU88" s="8">
        <v>30.92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30.92</v>
      </c>
      <c r="BM88" s="8">
        <f t="shared" si="54"/>
        <v>30.92</v>
      </c>
      <c r="BN88" s="8">
        <f t="shared" si="55"/>
        <v>32</v>
      </c>
      <c r="BO88" s="8">
        <f t="shared" si="56"/>
        <v>32</v>
      </c>
      <c r="BP88" s="138">
        <f t="shared" si="57"/>
        <v>-1.0799999999999983</v>
      </c>
      <c r="BQ88" s="138">
        <f t="shared" si="58"/>
        <v>-1.0799999999999983</v>
      </c>
    </row>
    <row r="89" spans="1:69">
      <c r="A89" s="8" t="s">
        <v>131</v>
      </c>
      <c r="B89" s="15">
        <f>'[3]31'!B91</f>
        <v>320</v>
      </c>
      <c r="C89" s="16">
        <f>'[3]31'!C91</f>
        <v>0</v>
      </c>
      <c r="D89" s="16">
        <f>'[3]31'!D91</f>
        <v>0</v>
      </c>
      <c r="E89" s="16">
        <f>'[3]31'!E91</f>
        <v>0</v>
      </c>
      <c r="F89" s="16">
        <f>'[3]31'!F91</f>
        <v>890</v>
      </c>
      <c r="G89" s="16">
        <f>'[3]31'!G91</f>
        <v>0</v>
      </c>
      <c r="H89" s="17">
        <f t="shared" si="59"/>
        <v>1210</v>
      </c>
      <c r="I89" s="15">
        <f>'[3]31'!J91</f>
        <v>320</v>
      </c>
      <c r="J89" s="16">
        <f>'[3]31'!K91</f>
        <v>0</v>
      </c>
      <c r="K89" s="16">
        <f>'[3]31'!L91</f>
        <v>0</v>
      </c>
      <c r="L89" s="16">
        <f>'[3]31'!M91</f>
        <v>0</v>
      </c>
      <c r="M89" s="16">
        <f>'[3]31'!N91</f>
        <v>712.04</v>
      </c>
      <c r="N89" s="16">
        <f>'[3]31'!O91</f>
        <v>0</v>
      </c>
      <c r="O89" s="17">
        <f t="shared" si="60"/>
        <v>1032.04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712.04</v>
      </c>
      <c r="V89" s="16">
        <f t="shared" si="32"/>
        <v>0</v>
      </c>
      <c r="W89" s="17">
        <f t="shared" si="61"/>
        <v>1032.04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712.04</v>
      </c>
      <c r="AQ89" s="8">
        <f t="shared" si="34"/>
        <v>0</v>
      </c>
      <c r="AR89" s="8">
        <f t="shared" si="50"/>
        <v>968.04</v>
      </c>
      <c r="AT89" s="8">
        <v>30.92</v>
      </c>
      <c r="AU89" s="8">
        <v>30.92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30.92</v>
      </c>
      <c r="BM89" s="8">
        <f t="shared" si="54"/>
        <v>30.92</v>
      </c>
      <c r="BN89" s="8">
        <f t="shared" si="55"/>
        <v>32</v>
      </c>
      <c r="BO89" s="8">
        <f t="shared" si="56"/>
        <v>32</v>
      </c>
      <c r="BP89" s="138">
        <f t="shared" si="57"/>
        <v>-1.0799999999999983</v>
      </c>
      <c r="BQ89" s="138">
        <f t="shared" si="58"/>
        <v>-1.0799999999999983</v>
      </c>
    </row>
    <row r="90" spans="1:69">
      <c r="A90" s="8" t="s">
        <v>132</v>
      </c>
      <c r="B90" s="15">
        <f>'[3]31'!B92</f>
        <v>320</v>
      </c>
      <c r="C90" s="16">
        <f>'[3]31'!C92</f>
        <v>0</v>
      </c>
      <c r="D90" s="16">
        <f>'[3]31'!D92</f>
        <v>0</v>
      </c>
      <c r="E90" s="16">
        <f>'[3]31'!E92</f>
        <v>0</v>
      </c>
      <c r="F90" s="16">
        <f>'[3]31'!F92</f>
        <v>890</v>
      </c>
      <c r="G90" s="16">
        <f>'[3]31'!G92</f>
        <v>0</v>
      </c>
      <c r="H90" s="17">
        <f t="shared" si="59"/>
        <v>1210</v>
      </c>
      <c r="I90" s="15">
        <f>'[3]31'!J92</f>
        <v>320</v>
      </c>
      <c r="J90" s="16">
        <f>'[3]31'!K92</f>
        <v>0</v>
      </c>
      <c r="K90" s="16">
        <f>'[3]31'!L92</f>
        <v>0</v>
      </c>
      <c r="L90" s="16">
        <f>'[3]31'!M92</f>
        <v>0</v>
      </c>
      <c r="M90" s="16">
        <f>'[3]31'!N92</f>
        <v>757.04</v>
      </c>
      <c r="N90" s="16">
        <f>'[3]31'!O92</f>
        <v>0</v>
      </c>
      <c r="O90" s="17">
        <f t="shared" si="60"/>
        <v>1077.04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757.04</v>
      </c>
      <c r="V90" s="16">
        <f t="shared" si="32"/>
        <v>0</v>
      </c>
      <c r="W90" s="17">
        <f t="shared" si="61"/>
        <v>1077.04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757.04</v>
      </c>
      <c r="AQ90" s="8">
        <f t="shared" si="34"/>
        <v>0</v>
      </c>
      <c r="AR90" s="8">
        <f t="shared" si="50"/>
        <v>1013.04</v>
      </c>
      <c r="AT90" s="8">
        <v>30.92</v>
      </c>
      <c r="AU90" s="8">
        <v>30.92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30.92</v>
      </c>
      <c r="BM90" s="8">
        <f t="shared" si="54"/>
        <v>30.92</v>
      </c>
      <c r="BN90" s="8">
        <f t="shared" si="55"/>
        <v>32</v>
      </c>
      <c r="BO90" s="8">
        <f t="shared" si="56"/>
        <v>32</v>
      </c>
      <c r="BP90" s="138">
        <f t="shared" si="57"/>
        <v>-1.0799999999999983</v>
      </c>
      <c r="BQ90" s="138">
        <f t="shared" si="58"/>
        <v>-1.0799999999999983</v>
      </c>
    </row>
    <row r="91" spans="1:69">
      <c r="A91" s="8" t="s">
        <v>133</v>
      </c>
      <c r="B91" s="15">
        <f>'[3]31'!B93</f>
        <v>320</v>
      </c>
      <c r="C91" s="16">
        <f>'[3]31'!C93</f>
        <v>0</v>
      </c>
      <c r="D91" s="16">
        <f>'[3]31'!D93</f>
        <v>0</v>
      </c>
      <c r="E91" s="16">
        <f>'[3]31'!E93</f>
        <v>0</v>
      </c>
      <c r="F91" s="16">
        <f>'[3]31'!F93</f>
        <v>890</v>
      </c>
      <c r="G91" s="16">
        <f>'[3]31'!G93</f>
        <v>0</v>
      </c>
      <c r="H91" s="17">
        <f t="shared" si="59"/>
        <v>1210</v>
      </c>
      <c r="I91" s="15">
        <f>'[3]31'!J93</f>
        <v>320</v>
      </c>
      <c r="J91" s="16">
        <f>'[3]31'!K93</f>
        <v>0</v>
      </c>
      <c r="K91" s="16">
        <f>'[3]31'!L93</f>
        <v>0</v>
      </c>
      <c r="L91" s="16">
        <f>'[3]31'!M93</f>
        <v>0</v>
      </c>
      <c r="M91" s="16">
        <f>'[3]31'!N93</f>
        <v>857.04</v>
      </c>
      <c r="N91" s="16">
        <f>'[3]31'!O93</f>
        <v>0</v>
      </c>
      <c r="O91" s="17">
        <f t="shared" si="60"/>
        <v>1177.04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857.04</v>
      </c>
      <c r="V91" s="16">
        <f t="shared" si="32"/>
        <v>0</v>
      </c>
      <c r="W91" s="17">
        <f t="shared" si="61"/>
        <v>1177.04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857.04</v>
      </c>
      <c r="AQ91" s="8">
        <f t="shared" si="34"/>
        <v>0</v>
      </c>
      <c r="AR91" s="8">
        <f t="shared" si="50"/>
        <v>1113.04</v>
      </c>
      <c r="AT91" s="8">
        <v>30.92</v>
      </c>
      <c r="AU91" s="8">
        <v>30.92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30.92</v>
      </c>
      <c r="BM91" s="8">
        <f t="shared" si="54"/>
        <v>30.92</v>
      </c>
      <c r="BN91" s="8">
        <f t="shared" si="55"/>
        <v>32</v>
      </c>
      <c r="BO91" s="8">
        <f t="shared" si="56"/>
        <v>32</v>
      </c>
      <c r="BP91" s="138">
        <f t="shared" si="57"/>
        <v>-1.0799999999999983</v>
      </c>
      <c r="BQ91" s="138">
        <f t="shared" si="58"/>
        <v>-1.0799999999999983</v>
      </c>
    </row>
    <row r="92" spans="1:69">
      <c r="A92" s="8" t="s">
        <v>134</v>
      </c>
      <c r="B92" s="15">
        <f>'[3]31'!B94</f>
        <v>320</v>
      </c>
      <c r="C92" s="16">
        <f>'[3]31'!C94</f>
        <v>0</v>
      </c>
      <c r="D92" s="16">
        <f>'[3]31'!D94</f>
        <v>0</v>
      </c>
      <c r="E92" s="16">
        <f>'[3]31'!E94</f>
        <v>0</v>
      </c>
      <c r="F92" s="16">
        <f>'[3]31'!F94</f>
        <v>890</v>
      </c>
      <c r="G92" s="16">
        <f>'[3]31'!G94</f>
        <v>0</v>
      </c>
      <c r="H92" s="17">
        <f t="shared" si="59"/>
        <v>1210</v>
      </c>
      <c r="I92" s="15">
        <f>'[3]31'!J94</f>
        <v>320</v>
      </c>
      <c r="J92" s="16">
        <f>'[3]31'!K94</f>
        <v>0</v>
      </c>
      <c r="K92" s="16">
        <f>'[3]31'!L94</f>
        <v>0</v>
      </c>
      <c r="L92" s="16">
        <f>'[3]31'!M94</f>
        <v>0</v>
      </c>
      <c r="M92" s="16">
        <f>'[3]31'!N94</f>
        <v>887.04</v>
      </c>
      <c r="N92" s="16">
        <f>'[3]31'!O94</f>
        <v>0</v>
      </c>
      <c r="O92" s="17">
        <f t="shared" si="60"/>
        <v>1207.04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887.04</v>
      </c>
      <c r="V92" s="16">
        <f t="shared" si="32"/>
        <v>0</v>
      </c>
      <c r="W92" s="17">
        <f t="shared" si="61"/>
        <v>1207.04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887.04</v>
      </c>
      <c r="AQ92" s="8">
        <f t="shared" si="34"/>
        <v>0</v>
      </c>
      <c r="AR92" s="8">
        <f t="shared" si="50"/>
        <v>1143.04</v>
      </c>
      <c r="AT92" s="8">
        <v>30.92</v>
      </c>
      <c r="AU92" s="8">
        <v>30.92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30.92</v>
      </c>
      <c r="BM92" s="8">
        <f t="shared" si="54"/>
        <v>30.92</v>
      </c>
      <c r="BN92" s="8">
        <f t="shared" si="55"/>
        <v>32</v>
      </c>
      <c r="BO92" s="8">
        <f t="shared" si="56"/>
        <v>32</v>
      </c>
      <c r="BP92" s="138">
        <f t="shared" si="57"/>
        <v>-1.0799999999999983</v>
      </c>
      <c r="BQ92" s="138">
        <f t="shared" si="58"/>
        <v>-1.0799999999999983</v>
      </c>
    </row>
    <row r="93" spans="1:69">
      <c r="A93" s="8" t="s">
        <v>135</v>
      </c>
      <c r="B93" s="15">
        <f>'[3]31'!B95</f>
        <v>320</v>
      </c>
      <c r="C93" s="16">
        <f>'[3]31'!C95</f>
        <v>0</v>
      </c>
      <c r="D93" s="16">
        <f>'[3]31'!D95</f>
        <v>0</v>
      </c>
      <c r="E93" s="16">
        <f>'[3]31'!E95</f>
        <v>0</v>
      </c>
      <c r="F93" s="16">
        <f>'[3]31'!F95</f>
        <v>890</v>
      </c>
      <c r="G93" s="16">
        <f>'[3]31'!G95</f>
        <v>0</v>
      </c>
      <c r="H93" s="17">
        <f t="shared" si="59"/>
        <v>1210</v>
      </c>
      <c r="I93" s="15">
        <f>'[3]31'!J95</f>
        <v>320</v>
      </c>
      <c r="J93" s="16">
        <f>'[3]31'!K95</f>
        <v>0</v>
      </c>
      <c r="K93" s="16">
        <f>'[3]31'!L95</f>
        <v>0</v>
      </c>
      <c r="L93" s="16">
        <f>'[3]31'!M95</f>
        <v>0</v>
      </c>
      <c r="M93" s="16">
        <f>'[3]31'!N95</f>
        <v>890</v>
      </c>
      <c r="N93" s="16">
        <f>'[3]31'!O95</f>
        <v>0</v>
      </c>
      <c r="O93" s="17">
        <f t="shared" si="60"/>
        <v>1210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890</v>
      </c>
      <c r="V93" s="16">
        <f t="shared" si="32"/>
        <v>0</v>
      </c>
      <c r="W93" s="17">
        <f t="shared" si="61"/>
        <v>1210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890</v>
      </c>
      <c r="AQ93" s="8">
        <f t="shared" si="34"/>
        <v>0</v>
      </c>
      <c r="AR93" s="8">
        <f t="shared" si="50"/>
        <v>1146</v>
      </c>
      <c r="AT93" s="8">
        <v>30.92</v>
      </c>
      <c r="AU93" s="8">
        <v>30.92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30.92</v>
      </c>
      <c r="BM93" s="8">
        <f t="shared" si="54"/>
        <v>30.92</v>
      </c>
      <c r="BN93" s="8">
        <f t="shared" si="55"/>
        <v>32</v>
      </c>
      <c r="BO93" s="8">
        <f t="shared" si="56"/>
        <v>32</v>
      </c>
      <c r="BP93" s="138">
        <f t="shared" si="57"/>
        <v>-1.0799999999999983</v>
      </c>
      <c r="BQ93" s="138">
        <f t="shared" si="58"/>
        <v>-1.0799999999999983</v>
      </c>
    </row>
    <row r="94" spans="1:69">
      <c r="A94" s="8" t="s">
        <v>136</v>
      </c>
      <c r="B94" s="15">
        <f>'[3]31'!B96</f>
        <v>320</v>
      </c>
      <c r="C94" s="16">
        <f>'[3]31'!C96</f>
        <v>0</v>
      </c>
      <c r="D94" s="16">
        <f>'[3]31'!D96</f>
        <v>0</v>
      </c>
      <c r="E94" s="16">
        <f>'[3]31'!E96</f>
        <v>0</v>
      </c>
      <c r="F94" s="16">
        <f>'[3]31'!F96</f>
        <v>890</v>
      </c>
      <c r="G94" s="16">
        <f>'[3]31'!G96</f>
        <v>0</v>
      </c>
      <c r="H94" s="17">
        <f t="shared" si="59"/>
        <v>1210</v>
      </c>
      <c r="I94" s="15">
        <f>'[3]31'!J96</f>
        <v>320</v>
      </c>
      <c r="J94" s="16">
        <f>'[3]31'!K96</f>
        <v>0</v>
      </c>
      <c r="K94" s="16">
        <f>'[3]31'!L96</f>
        <v>0</v>
      </c>
      <c r="L94" s="16">
        <f>'[3]31'!M96</f>
        <v>0</v>
      </c>
      <c r="M94" s="16">
        <f>'[3]31'!N96</f>
        <v>890</v>
      </c>
      <c r="N94" s="16">
        <f>'[3]31'!O96</f>
        <v>0</v>
      </c>
      <c r="O94" s="17">
        <f t="shared" si="60"/>
        <v>1210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890</v>
      </c>
      <c r="V94" s="16">
        <f t="shared" si="32"/>
        <v>0</v>
      </c>
      <c r="W94" s="17">
        <f t="shared" si="61"/>
        <v>1210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890</v>
      </c>
      <c r="AQ94" s="8">
        <f t="shared" si="34"/>
        <v>0</v>
      </c>
      <c r="AR94" s="8">
        <f t="shared" si="50"/>
        <v>1146</v>
      </c>
      <c r="AT94" s="8">
        <v>30.92</v>
      </c>
      <c r="AU94" s="8">
        <v>30.92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30.92</v>
      </c>
      <c r="BM94" s="8">
        <f t="shared" si="54"/>
        <v>30.92</v>
      </c>
      <c r="BN94" s="8">
        <f t="shared" si="55"/>
        <v>32</v>
      </c>
      <c r="BO94" s="8">
        <f t="shared" si="56"/>
        <v>32</v>
      </c>
      <c r="BP94" s="138">
        <f t="shared" si="57"/>
        <v>-1.0799999999999983</v>
      </c>
      <c r="BQ94" s="138">
        <f t="shared" si="58"/>
        <v>-1.0799999999999983</v>
      </c>
    </row>
    <row r="95" spans="1:69">
      <c r="A95" s="8" t="s">
        <v>137</v>
      </c>
      <c r="B95" s="15">
        <f>'[3]31'!B97</f>
        <v>320</v>
      </c>
      <c r="C95" s="16">
        <f>'[3]31'!C97</f>
        <v>0</v>
      </c>
      <c r="D95" s="16">
        <f>'[3]31'!D97</f>
        <v>0</v>
      </c>
      <c r="E95" s="16">
        <f>'[3]31'!E97</f>
        <v>0</v>
      </c>
      <c r="F95" s="16">
        <f>'[3]31'!F97</f>
        <v>890</v>
      </c>
      <c r="G95" s="16">
        <f>'[3]31'!G97</f>
        <v>0</v>
      </c>
      <c r="H95" s="17">
        <f t="shared" si="59"/>
        <v>1210</v>
      </c>
      <c r="I95" s="15">
        <f>'[3]31'!J97</f>
        <v>320</v>
      </c>
      <c r="J95" s="16">
        <f>'[3]31'!K97</f>
        <v>0</v>
      </c>
      <c r="K95" s="16">
        <f>'[3]31'!L97</f>
        <v>0</v>
      </c>
      <c r="L95" s="16">
        <f>'[3]31'!M97</f>
        <v>0</v>
      </c>
      <c r="M95" s="16">
        <f>'[3]31'!N97</f>
        <v>890</v>
      </c>
      <c r="N95" s="16">
        <f>'[3]31'!O97</f>
        <v>0</v>
      </c>
      <c r="O95" s="17">
        <f t="shared" si="60"/>
        <v>1210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890</v>
      </c>
      <c r="V95" s="16">
        <f t="shared" si="32"/>
        <v>0</v>
      </c>
      <c r="W95" s="17">
        <f t="shared" si="61"/>
        <v>1210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890</v>
      </c>
      <c r="AQ95" s="8">
        <f t="shared" si="34"/>
        <v>0</v>
      </c>
      <c r="AR95" s="8">
        <f t="shared" si="50"/>
        <v>1146</v>
      </c>
      <c r="AT95" s="8">
        <v>30.92</v>
      </c>
      <c r="AU95" s="8">
        <v>30.92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30.92</v>
      </c>
      <c r="BM95" s="8">
        <f t="shared" si="54"/>
        <v>30.92</v>
      </c>
      <c r="BN95" s="8">
        <f t="shared" si="55"/>
        <v>32</v>
      </c>
      <c r="BO95" s="8">
        <f t="shared" si="56"/>
        <v>32</v>
      </c>
      <c r="BP95" s="138">
        <f t="shared" si="57"/>
        <v>-1.0799999999999983</v>
      </c>
      <c r="BQ95" s="138">
        <f t="shared" si="58"/>
        <v>-1.0799999999999983</v>
      </c>
    </row>
    <row r="96" spans="1:69">
      <c r="A96" s="8" t="s">
        <v>138</v>
      </c>
      <c r="B96" s="15">
        <f>'[3]31'!B98</f>
        <v>320</v>
      </c>
      <c r="C96" s="16">
        <f>'[3]31'!C98</f>
        <v>0</v>
      </c>
      <c r="D96" s="16">
        <f>'[3]31'!D98</f>
        <v>0</v>
      </c>
      <c r="E96" s="16">
        <f>'[3]31'!E98</f>
        <v>0</v>
      </c>
      <c r="F96" s="16">
        <f>'[3]31'!F98</f>
        <v>890</v>
      </c>
      <c r="G96" s="16">
        <f>'[3]31'!G98</f>
        <v>0</v>
      </c>
      <c r="H96" s="17">
        <f t="shared" si="59"/>
        <v>1210</v>
      </c>
      <c r="I96" s="15">
        <f>'[3]31'!J98</f>
        <v>320</v>
      </c>
      <c r="J96" s="16">
        <f>'[3]31'!K98</f>
        <v>0</v>
      </c>
      <c r="K96" s="16">
        <f>'[3]31'!L98</f>
        <v>0</v>
      </c>
      <c r="L96" s="16">
        <f>'[3]31'!M98</f>
        <v>0</v>
      </c>
      <c r="M96" s="16">
        <f>'[3]31'!N98</f>
        <v>890</v>
      </c>
      <c r="N96" s="16">
        <f>'[3]31'!O98</f>
        <v>0</v>
      </c>
      <c r="O96" s="17">
        <f t="shared" si="60"/>
        <v>1210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890</v>
      </c>
      <c r="V96" s="16">
        <f t="shared" si="32"/>
        <v>0</v>
      </c>
      <c r="W96" s="17">
        <f t="shared" si="61"/>
        <v>1210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890</v>
      </c>
      <c r="AQ96" s="8">
        <f t="shared" si="34"/>
        <v>0</v>
      </c>
      <c r="AR96" s="8">
        <f t="shared" si="50"/>
        <v>1146</v>
      </c>
      <c r="AT96" s="8">
        <v>30.92</v>
      </c>
      <c r="AU96" s="8">
        <v>30.92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30.92</v>
      </c>
      <c r="BM96" s="8">
        <f t="shared" si="54"/>
        <v>30.92</v>
      </c>
      <c r="BN96" s="8">
        <f t="shared" si="55"/>
        <v>32</v>
      </c>
      <c r="BO96" s="8">
        <f t="shared" si="56"/>
        <v>32</v>
      </c>
      <c r="BP96" s="138">
        <f t="shared" si="57"/>
        <v>-1.0799999999999983</v>
      </c>
      <c r="BQ96" s="138">
        <f t="shared" si="58"/>
        <v>-1.0799999999999983</v>
      </c>
    </row>
    <row r="97" spans="1:69">
      <c r="A97" s="8" t="s">
        <v>139</v>
      </c>
      <c r="B97" s="15">
        <f>'[3]31'!B99</f>
        <v>320</v>
      </c>
      <c r="C97" s="16">
        <f>'[3]31'!C99</f>
        <v>0</v>
      </c>
      <c r="D97" s="16">
        <f>'[3]31'!D99</f>
        <v>0</v>
      </c>
      <c r="E97" s="16">
        <f>'[3]31'!E99</f>
        <v>0</v>
      </c>
      <c r="F97" s="16">
        <f>'[3]31'!F99</f>
        <v>890</v>
      </c>
      <c r="G97" s="16">
        <f>'[3]31'!G99</f>
        <v>0</v>
      </c>
      <c r="H97" s="17">
        <f t="shared" si="59"/>
        <v>1210</v>
      </c>
      <c r="I97" s="15">
        <f>'[3]31'!J99</f>
        <v>320</v>
      </c>
      <c r="J97" s="16">
        <f>'[3]31'!K99</f>
        <v>0</v>
      </c>
      <c r="K97" s="16">
        <f>'[3]31'!L99</f>
        <v>0</v>
      </c>
      <c r="L97" s="16">
        <f>'[3]31'!M99</f>
        <v>0</v>
      </c>
      <c r="M97" s="16">
        <f>'[3]31'!N99</f>
        <v>890</v>
      </c>
      <c r="N97" s="16">
        <f>'[3]31'!O99</f>
        <v>0</v>
      </c>
      <c r="O97" s="17">
        <f t="shared" si="60"/>
        <v>1210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890</v>
      </c>
      <c r="V97" s="16">
        <f t="shared" si="32"/>
        <v>0</v>
      </c>
      <c r="W97" s="17">
        <f t="shared" si="61"/>
        <v>1210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890</v>
      </c>
      <c r="AQ97" s="8">
        <f t="shared" si="34"/>
        <v>0</v>
      </c>
      <c r="AR97" s="8">
        <f t="shared" si="50"/>
        <v>1146</v>
      </c>
      <c r="AT97" s="8">
        <v>30.92</v>
      </c>
      <c r="AU97" s="8">
        <v>30.92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30.92</v>
      </c>
      <c r="BM97" s="8">
        <f t="shared" si="54"/>
        <v>30.92</v>
      </c>
      <c r="BN97" s="8">
        <f t="shared" si="55"/>
        <v>32</v>
      </c>
      <c r="BO97" s="8">
        <f t="shared" si="56"/>
        <v>32</v>
      </c>
      <c r="BP97" s="138">
        <f t="shared" si="57"/>
        <v>-1.0799999999999983</v>
      </c>
      <c r="BQ97" s="138">
        <f t="shared" si="58"/>
        <v>-1.0799999999999983</v>
      </c>
    </row>
    <row r="98" spans="1:69">
      <c r="A98" s="8" t="s">
        <v>140</v>
      </c>
      <c r="B98" s="15">
        <f>'[3]31'!B100</f>
        <v>320</v>
      </c>
      <c r="C98" s="16">
        <f>'[3]31'!C100</f>
        <v>0</v>
      </c>
      <c r="D98" s="16">
        <f>'[3]31'!D100</f>
        <v>0</v>
      </c>
      <c r="E98" s="16">
        <f>'[3]31'!E100</f>
        <v>0</v>
      </c>
      <c r="F98" s="16">
        <f>'[3]31'!F100</f>
        <v>890</v>
      </c>
      <c r="G98" s="16">
        <f>'[3]31'!G100</f>
        <v>0</v>
      </c>
      <c r="H98" s="17">
        <f t="shared" si="59"/>
        <v>1210</v>
      </c>
      <c r="I98" s="15">
        <f>'[3]31'!J100</f>
        <v>320</v>
      </c>
      <c r="J98" s="16">
        <f>'[3]31'!K100</f>
        <v>0</v>
      </c>
      <c r="K98" s="16">
        <f>'[3]31'!L100</f>
        <v>0</v>
      </c>
      <c r="L98" s="16">
        <f>'[3]31'!M100</f>
        <v>0</v>
      </c>
      <c r="M98" s="16">
        <f>'[3]31'!N100</f>
        <v>890</v>
      </c>
      <c r="N98" s="16">
        <f>'[3]31'!O100</f>
        <v>0</v>
      </c>
      <c r="O98" s="17">
        <f t="shared" si="60"/>
        <v>1210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890</v>
      </c>
      <c r="V98" s="16">
        <f t="shared" si="32"/>
        <v>0</v>
      </c>
      <c r="W98" s="17">
        <f t="shared" si="61"/>
        <v>1210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890</v>
      </c>
      <c r="AQ98" s="8">
        <f t="shared" si="34"/>
        <v>0</v>
      </c>
      <c r="AR98" s="8">
        <f t="shared" si="50"/>
        <v>1146</v>
      </c>
      <c r="AT98" s="8">
        <v>30.92</v>
      </c>
      <c r="AU98" s="8">
        <v>30.92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30.92</v>
      </c>
      <c r="BM98" s="8">
        <f t="shared" si="54"/>
        <v>30.92</v>
      </c>
      <c r="BN98" s="8">
        <f t="shared" si="55"/>
        <v>32</v>
      </c>
      <c r="BO98" s="8">
        <f t="shared" si="56"/>
        <v>32</v>
      </c>
      <c r="BP98" s="138">
        <f t="shared" si="57"/>
        <v>-1.0799999999999983</v>
      </c>
      <c r="BQ98" s="138">
        <f t="shared" si="58"/>
        <v>-1.0799999999999983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21.24</v>
      </c>
      <c r="G99" s="15">
        <f t="shared" si="62"/>
        <v>0</v>
      </c>
      <c r="H99" s="15">
        <f t="shared" si="62"/>
        <v>28.92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7.075672250000002</v>
      </c>
      <c r="N99" s="15">
        <f t="shared" si="62"/>
        <v>0</v>
      </c>
      <c r="O99" s="15">
        <f t="shared" si="62"/>
        <v>14.755672249999996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7.075672250000002</v>
      </c>
      <c r="V99" s="15">
        <f t="shared" si="62"/>
        <v>0</v>
      </c>
      <c r="W99" s="15">
        <f t="shared" si="62"/>
        <v>14.755672249999996</v>
      </c>
      <c r="X99" s="15">
        <f t="shared" si="62"/>
        <v>0.6858424999999998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0.6858424999999998</v>
      </c>
      <c r="AE99" s="15">
        <f t="shared" si="62"/>
        <v>0.60036750000000005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0.60036750000000005</v>
      </c>
      <c r="AL99" s="15">
        <f t="shared" si="62"/>
        <v>6.3937899999999965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7.075672250000002</v>
      </c>
      <c r="AQ99" s="15">
        <f t="shared" si="62"/>
        <v>0</v>
      </c>
      <c r="AR99" s="15">
        <f t="shared" si="62"/>
        <v>13.469462249999998</v>
      </c>
      <c r="AS99" s="15">
        <f t="shared" si="62"/>
        <v>0</v>
      </c>
      <c r="AT99" s="15">
        <f t="shared" si="62"/>
        <v>0.67540750000000049</v>
      </c>
      <c r="AU99" s="15">
        <f t="shared" si="62"/>
        <v>0.61119750000000017</v>
      </c>
      <c r="AV99" s="15">
        <f t="shared" si="62"/>
        <v>0</v>
      </c>
      <c r="AW99" s="15">
        <f t="shared" si="62"/>
        <v>0.6858424999999998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0.6858424999999998</v>
      </c>
      <c r="BD99" s="15">
        <f t="shared" si="62"/>
        <v>0.60036750000000005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0.60036750000000005</v>
      </c>
      <c r="BK99" s="15"/>
      <c r="BL99" s="15">
        <f t="shared" si="63"/>
        <v>0.67540750000000049</v>
      </c>
      <c r="BM99" s="15">
        <f t="shared" si="63"/>
        <v>0.61119750000000017</v>
      </c>
      <c r="BN99" s="15">
        <f t="shared" si="63"/>
        <v>0.6858424999999998</v>
      </c>
      <c r="BO99" s="15">
        <f t="shared" si="63"/>
        <v>0.60036750000000005</v>
      </c>
      <c r="BP99" s="15">
        <f t="shared" si="63"/>
        <v>-1.0434999999999953E-2</v>
      </c>
      <c r="BQ99" s="15">
        <f t="shared" si="63"/>
        <v>1.0830000000000062E-2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45443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45443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45443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290</v>
      </c>
      <c r="E3">
        <f>PPCL!N3</f>
        <v>0</v>
      </c>
      <c r="F3">
        <f>B3+C3</f>
        <v>290</v>
      </c>
      <c r="G3">
        <f>D3+E3</f>
        <v>290</v>
      </c>
      <c r="H3" s="112"/>
      <c r="I3">
        <f>BRPL_EOD!AE3+BRPL_EOD!AF3</f>
        <v>80</v>
      </c>
      <c r="J3">
        <f>BYPL_EOD!AE3+BYPL_EOD!AF3</f>
        <v>91.6</v>
      </c>
      <c r="K3">
        <f>MES_EOD!AE3+MES_EOD!AF3</f>
        <v>16</v>
      </c>
      <c r="L3">
        <f>NDMC_EOD!AE3+NDMC_EOD!AF3</f>
        <v>46.49</v>
      </c>
      <c r="M3">
        <f>TPDDL_EOD!AE3+TPDDL_EOD!AF3</f>
        <v>55.91</v>
      </c>
      <c r="N3">
        <f t="shared" ref="N3:N66" si="0">SUM(I3:M3)</f>
        <v>290</v>
      </c>
      <c r="O3" s="112">
        <f t="shared" ref="O3:O66" si="1">G3-N3</f>
        <v>0</v>
      </c>
      <c r="P3">
        <v>80</v>
      </c>
      <c r="Q3">
        <v>91.6</v>
      </c>
      <c r="R3">
        <v>16</v>
      </c>
      <c r="S3">
        <v>46.49</v>
      </c>
      <c r="T3">
        <v>55.91</v>
      </c>
      <c r="U3" s="114">
        <f t="shared" ref="U3:U66" si="2">SUM(P3:T3)</f>
        <v>290</v>
      </c>
      <c r="V3" s="112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290</v>
      </c>
      <c r="E4">
        <f>PPCL!N4</f>
        <v>0</v>
      </c>
      <c r="F4">
        <f t="shared" ref="F4:F67" si="4">B4+C4</f>
        <v>290</v>
      </c>
      <c r="G4">
        <f t="shared" ref="G4:G67" si="5">D4+E4</f>
        <v>290</v>
      </c>
      <c r="H4" s="112"/>
      <c r="I4">
        <f>BRPL_EOD!AE4+BRPL_EOD!AF4</f>
        <v>80</v>
      </c>
      <c r="J4">
        <f>BYPL_EOD!AE4+BYPL_EOD!AF4</f>
        <v>91.6</v>
      </c>
      <c r="K4">
        <f>MES_EOD!AE4+MES_EOD!AF4</f>
        <v>16</v>
      </c>
      <c r="L4">
        <f>NDMC_EOD!AE4+NDMC_EOD!AF4</f>
        <v>46.49</v>
      </c>
      <c r="M4">
        <f>TPDDL_EOD!AE4+TPDDL_EOD!AF4</f>
        <v>55.91</v>
      </c>
      <c r="N4">
        <f t="shared" si="0"/>
        <v>290</v>
      </c>
      <c r="O4" s="112">
        <f t="shared" si="1"/>
        <v>0</v>
      </c>
      <c r="P4">
        <v>80</v>
      </c>
      <c r="Q4">
        <v>91.6</v>
      </c>
      <c r="R4">
        <v>16</v>
      </c>
      <c r="S4">
        <v>46.49</v>
      </c>
      <c r="T4">
        <v>55.91</v>
      </c>
      <c r="U4" s="114">
        <f t="shared" si="2"/>
        <v>290</v>
      </c>
      <c r="V4" s="112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290</v>
      </c>
      <c r="E5">
        <f>PPCL!N5</f>
        <v>0</v>
      </c>
      <c r="F5">
        <f t="shared" si="4"/>
        <v>290</v>
      </c>
      <c r="G5">
        <f t="shared" si="5"/>
        <v>290</v>
      </c>
      <c r="H5" s="112"/>
      <c r="I5">
        <f>BRPL_EOD!AE5+BRPL_EOD!AF5</f>
        <v>80</v>
      </c>
      <c r="J5">
        <f>BYPL_EOD!AE5+BYPL_EOD!AF5</f>
        <v>91.6</v>
      </c>
      <c r="K5">
        <f>MES_EOD!AE5+MES_EOD!AF5</f>
        <v>16</v>
      </c>
      <c r="L5">
        <f>NDMC_EOD!AE5+NDMC_EOD!AF5</f>
        <v>46.49</v>
      </c>
      <c r="M5">
        <f>TPDDL_EOD!AE5+TPDDL_EOD!AF5</f>
        <v>55.91</v>
      </c>
      <c r="N5">
        <f t="shared" si="0"/>
        <v>290</v>
      </c>
      <c r="O5" s="112">
        <f t="shared" si="1"/>
        <v>0</v>
      </c>
      <c r="P5">
        <v>80</v>
      </c>
      <c r="Q5">
        <v>91.6</v>
      </c>
      <c r="R5">
        <v>16</v>
      </c>
      <c r="S5">
        <v>46.49</v>
      </c>
      <c r="T5">
        <v>55.91</v>
      </c>
      <c r="U5" s="114">
        <f t="shared" si="2"/>
        <v>290</v>
      </c>
      <c r="V5" s="112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290</v>
      </c>
      <c r="E6">
        <f>PPCL!N6</f>
        <v>0</v>
      </c>
      <c r="F6">
        <f t="shared" si="4"/>
        <v>290</v>
      </c>
      <c r="G6">
        <f t="shared" si="5"/>
        <v>290</v>
      </c>
      <c r="H6" s="112"/>
      <c r="I6">
        <f>BRPL_EOD!AE6+BRPL_EOD!AF6</f>
        <v>80</v>
      </c>
      <c r="J6">
        <f>BYPL_EOD!AE6+BYPL_EOD!AF6</f>
        <v>91.6</v>
      </c>
      <c r="K6">
        <f>MES_EOD!AE6+MES_EOD!AF6</f>
        <v>16</v>
      </c>
      <c r="L6">
        <f>NDMC_EOD!AE6+NDMC_EOD!AF6</f>
        <v>46.49</v>
      </c>
      <c r="M6">
        <f>TPDDL_EOD!AE6+TPDDL_EOD!AF6</f>
        <v>55.91</v>
      </c>
      <c r="N6">
        <f t="shared" si="0"/>
        <v>290</v>
      </c>
      <c r="O6" s="112">
        <f t="shared" si="1"/>
        <v>0</v>
      </c>
      <c r="P6">
        <v>80</v>
      </c>
      <c r="Q6">
        <v>91.6</v>
      </c>
      <c r="R6">
        <v>16</v>
      </c>
      <c r="S6">
        <v>46.49</v>
      </c>
      <c r="T6">
        <v>55.91</v>
      </c>
      <c r="U6" s="114">
        <f t="shared" si="2"/>
        <v>290</v>
      </c>
      <c r="V6" s="112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290</v>
      </c>
      <c r="E7">
        <f>PPCL!N7</f>
        <v>0</v>
      </c>
      <c r="F7">
        <f t="shared" si="4"/>
        <v>290</v>
      </c>
      <c r="G7">
        <f t="shared" si="5"/>
        <v>290</v>
      </c>
      <c r="H7" s="112"/>
      <c r="I7">
        <f>BRPL_EOD!AE7+BRPL_EOD!AF7</f>
        <v>82.39</v>
      </c>
      <c r="J7">
        <f>BYPL_EOD!AE7+BYPL_EOD!AF7</f>
        <v>46.6</v>
      </c>
      <c r="K7">
        <f>MES_EOD!AE7+MES_EOD!AF7</f>
        <v>17.649999999999999</v>
      </c>
      <c r="L7">
        <f>NDMC_EOD!AE7+NDMC_EOD!AF7</f>
        <v>87.45</v>
      </c>
      <c r="M7">
        <f>TPDDL_EOD!AE7+TPDDL_EOD!AF7</f>
        <v>55.91</v>
      </c>
      <c r="N7">
        <f t="shared" si="0"/>
        <v>290</v>
      </c>
      <c r="O7" s="112">
        <f t="shared" si="1"/>
        <v>0</v>
      </c>
      <c r="P7">
        <v>82.39</v>
      </c>
      <c r="Q7">
        <v>46.6</v>
      </c>
      <c r="R7">
        <v>17.649999999999999</v>
      </c>
      <c r="S7">
        <v>87.45</v>
      </c>
      <c r="T7">
        <v>55.91</v>
      </c>
      <c r="U7" s="114">
        <f t="shared" si="2"/>
        <v>290</v>
      </c>
      <c r="V7" s="112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290</v>
      </c>
      <c r="E8">
        <f>PPCL!N8</f>
        <v>0</v>
      </c>
      <c r="F8">
        <f t="shared" si="4"/>
        <v>290</v>
      </c>
      <c r="G8">
        <f t="shared" si="5"/>
        <v>290</v>
      </c>
      <c r="H8" s="112"/>
      <c r="I8">
        <f>BRPL_EOD!AE8+BRPL_EOD!AF8</f>
        <v>82.39</v>
      </c>
      <c r="J8">
        <f>BYPL_EOD!AE8+BYPL_EOD!AF8</f>
        <v>46.6</v>
      </c>
      <c r="K8">
        <f>MES_EOD!AE8+MES_EOD!AF8</f>
        <v>17.649999999999999</v>
      </c>
      <c r="L8">
        <f>NDMC_EOD!AE8+NDMC_EOD!AF8</f>
        <v>87.45</v>
      </c>
      <c r="M8">
        <f>TPDDL_EOD!AE8+TPDDL_EOD!AF8</f>
        <v>55.91</v>
      </c>
      <c r="N8">
        <f t="shared" si="0"/>
        <v>290</v>
      </c>
      <c r="O8" s="112">
        <f t="shared" si="1"/>
        <v>0</v>
      </c>
      <c r="P8">
        <v>82.39</v>
      </c>
      <c r="Q8">
        <v>46.6</v>
      </c>
      <c r="R8">
        <v>17.649999999999999</v>
      </c>
      <c r="S8">
        <v>87.45</v>
      </c>
      <c r="T8">
        <v>55.91</v>
      </c>
      <c r="U8" s="114">
        <f t="shared" si="2"/>
        <v>290</v>
      </c>
      <c r="V8" s="112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290</v>
      </c>
      <c r="E9">
        <f>PPCL!N9</f>
        <v>0</v>
      </c>
      <c r="F9">
        <f t="shared" si="4"/>
        <v>290</v>
      </c>
      <c r="G9">
        <f t="shared" si="5"/>
        <v>290</v>
      </c>
      <c r="H9" s="112"/>
      <c r="I9">
        <f>BRPL_EOD!AE9+BRPL_EOD!AF9</f>
        <v>82.39</v>
      </c>
      <c r="J9">
        <f>BYPL_EOD!AE9+BYPL_EOD!AF9</f>
        <v>46.6</v>
      </c>
      <c r="K9">
        <f>MES_EOD!AE9+MES_EOD!AF9</f>
        <v>17.649999999999999</v>
      </c>
      <c r="L9">
        <f>NDMC_EOD!AE9+NDMC_EOD!AF9</f>
        <v>87.45</v>
      </c>
      <c r="M9">
        <f>TPDDL_EOD!AE9+TPDDL_EOD!AF9</f>
        <v>55.91</v>
      </c>
      <c r="N9">
        <f t="shared" si="0"/>
        <v>290</v>
      </c>
      <c r="O9" s="112">
        <f t="shared" si="1"/>
        <v>0</v>
      </c>
      <c r="P9">
        <v>82.39</v>
      </c>
      <c r="Q9">
        <v>46.6</v>
      </c>
      <c r="R9">
        <v>17.649999999999999</v>
      </c>
      <c r="S9">
        <v>87.45</v>
      </c>
      <c r="T9">
        <v>55.91</v>
      </c>
      <c r="U9" s="114">
        <f t="shared" si="2"/>
        <v>290</v>
      </c>
      <c r="V9" s="112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290</v>
      </c>
      <c r="E10">
        <f>PPCL!N10</f>
        <v>0</v>
      </c>
      <c r="F10">
        <f t="shared" si="4"/>
        <v>290</v>
      </c>
      <c r="G10">
        <f t="shared" si="5"/>
        <v>290</v>
      </c>
      <c r="H10" s="112"/>
      <c r="I10">
        <f>BRPL_EOD!AE10+BRPL_EOD!AF10</f>
        <v>82.39</v>
      </c>
      <c r="J10">
        <f>BYPL_EOD!AE10+BYPL_EOD!AF10</f>
        <v>46.6</v>
      </c>
      <c r="K10">
        <f>MES_EOD!AE10+MES_EOD!AF10</f>
        <v>17.649999999999999</v>
      </c>
      <c r="L10">
        <f>NDMC_EOD!AE10+NDMC_EOD!AF10</f>
        <v>87.45</v>
      </c>
      <c r="M10">
        <f>TPDDL_EOD!AE10+TPDDL_EOD!AF10</f>
        <v>55.91</v>
      </c>
      <c r="N10">
        <f t="shared" si="0"/>
        <v>290</v>
      </c>
      <c r="O10" s="112">
        <f t="shared" si="1"/>
        <v>0</v>
      </c>
      <c r="P10">
        <v>82.39</v>
      </c>
      <c r="Q10">
        <v>46.6</v>
      </c>
      <c r="R10">
        <v>17.649999999999999</v>
      </c>
      <c r="S10">
        <v>87.45</v>
      </c>
      <c r="T10">
        <v>55.91</v>
      </c>
      <c r="U10" s="114">
        <f t="shared" si="2"/>
        <v>290</v>
      </c>
      <c r="V10" s="112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290</v>
      </c>
      <c r="E11">
        <f>PPCL!N11</f>
        <v>0</v>
      </c>
      <c r="F11">
        <f t="shared" si="4"/>
        <v>290</v>
      </c>
      <c r="G11">
        <f t="shared" si="5"/>
        <v>290</v>
      </c>
      <c r="H11" s="112"/>
      <c r="I11">
        <f>BRPL_EOD!AE11+BRPL_EOD!AF11</f>
        <v>82.39</v>
      </c>
      <c r="J11">
        <f>BYPL_EOD!AE11+BYPL_EOD!AF11</f>
        <v>46.6</v>
      </c>
      <c r="K11">
        <f>MES_EOD!AE11+MES_EOD!AF11</f>
        <v>17.649999999999999</v>
      </c>
      <c r="L11">
        <f>NDMC_EOD!AE11+NDMC_EOD!AF11</f>
        <v>87.45</v>
      </c>
      <c r="M11">
        <f>TPDDL_EOD!AE11+TPDDL_EOD!AF11</f>
        <v>55.91</v>
      </c>
      <c r="N11">
        <f t="shared" si="0"/>
        <v>290</v>
      </c>
      <c r="O11" s="112">
        <f t="shared" si="1"/>
        <v>0</v>
      </c>
      <c r="P11">
        <v>82.39</v>
      </c>
      <c r="Q11">
        <v>46.6</v>
      </c>
      <c r="R11">
        <v>17.649999999999999</v>
      </c>
      <c r="S11">
        <v>87.45</v>
      </c>
      <c r="T11">
        <v>55.91</v>
      </c>
      <c r="U11" s="114">
        <f t="shared" si="2"/>
        <v>290</v>
      </c>
      <c r="V11" s="112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290</v>
      </c>
      <c r="E12">
        <f>PPCL!N12</f>
        <v>0</v>
      </c>
      <c r="F12">
        <f t="shared" si="4"/>
        <v>290</v>
      </c>
      <c r="G12">
        <f t="shared" si="5"/>
        <v>290</v>
      </c>
      <c r="H12" s="112"/>
      <c r="I12">
        <f>BRPL_EOD!AE12+BRPL_EOD!AF12</f>
        <v>82.39</v>
      </c>
      <c r="J12">
        <f>BYPL_EOD!AE12+BYPL_EOD!AF12</f>
        <v>46.6</v>
      </c>
      <c r="K12">
        <f>MES_EOD!AE12+MES_EOD!AF12</f>
        <v>17.649999999999999</v>
      </c>
      <c r="L12">
        <f>NDMC_EOD!AE12+NDMC_EOD!AF12</f>
        <v>87.45</v>
      </c>
      <c r="M12">
        <f>TPDDL_EOD!AE12+TPDDL_EOD!AF12</f>
        <v>55.91</v>
      </c>
      <c r="N12">
        <f t="shared" si="0"/>
        <v>290</v>
      </c>
      <c r="O12" s="112">
        <f t="shared" si="1"/>
        <v>0</v>
      </c>
      <c r="P12">
        <v>82.39</v>
      </c>
      <c r="Q12">
        <v>46.6</v>
      </c>
      <c r="R12">
        <v>17.649999999999999</v>
      </c>
      <c r="S12">
        <v>87.45</v>
      </c>
      <c r="T12">
        <v>55.91</v>
      </c>
      <c r="U12" s="114">
        <f t="shared" si="2"/>
        <v>290</v>
      </c>
      <c r="V12" s="112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290</v>
      </c>
      <c r="E13">
        <f>PPCL!N13</f>
        <v>0</v>
      </c>
      <c r="F13">
        <f t="shared" si="4"/>
        <v>290</v>
      </c>
      <c r="G13">
        <f t="shared" si="5"/>
        <v>290</v>
      </c>
      <c r="H13" s="112"/>
      <c r="I13">
        <f>BRPL_EOD!AE13+BRPL_EOD!AF13</f>
        <v>82.39</v>
      </c>
      <c r="J13">
        <f>BYPL_EOD!AE13+BYPL_EOD!AF13</f>
        <v>46.6</v>
      </c>
      <c r="K13">
        <f>MES_EOD!AE13+MES_EOD!AF13</f>
        <v>17.649999999999999</v>
      </c>
      <c r="L13">
        <f>NDMC_EOD!AE13+NDMC_EOD!AF13</f>
        <v>87.45</v>
      </c>
      <c r="M13">
        <f>TPDDL_EOD!AE13+TPDDL_EOD!AF13</f>
        <v>55.91</v>
      </c>
      <c r="N13">
        <f t="shared" si="0"/>
        <v>290</v>
      </c>
      <c r="O13" s="112">
        <f t="shared" si="1"/>
        <v>0</v>
      </c>
      <c r="P13">
        <v>82.39</v>
      </c>
      <c r="Q13">
        <v>46.6</v>
      </c>
      <c r="R13">
        <v>17.649999999999999</v>
      </c>
      <c r="S13">
        <v>87.45</v>
      </c>
      <c r="T13">
        <v>55.91</v>
      </c>
      <c r="U13" s="114">
        <f t="shared" si="2"/>
        <v>290</v>
      </c>
      <c r="V13" s="112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290</v>
      </c>
      <c r="E14">
        <f>PPCL!N14</f>
        <v>0</v>
      </c>
      <c r="F14">
        <f t="shared" si="4"/>
        <v>290</v>
      </c>
      <c r="G14">
        <f t="shared" si="5"/>
        <v>290</v>
      </c>
      <c r="H14" s="112"/>
      <c r="I14">
        <f>BRPL_EOD!AE14+BRPL_EOD!AF14</f>
        <v>82.39</v>
      </c>
      <c r="J14">
        <f>BYPL_EOD!AE14+BYPL_EOD!AF14</f>
        <v>46.6</v>
      </c>
      <c r="K14">
        <f>MES_EOD!AE14+MES_EOD!AF14</f>
        <v>17.649999999999999</v>
      </c>
      <c r="L14">
        <f>NDMC_EOD!AE14+NDMC_EOD!AF14</f>
        <v>87.45</v>
      </c>
      <c r="M14">
        <f>TPDDL_EOD!AE14+TPDDL_EOD!AF14</f>
        <v>55.91</v>
      </c>
      <c r="N14">
        <f t="shared" si="0"/>
        <v>290</v>
      </c>
      <c r="O14" s="112">
        <f t="shared" si="1"/>
        <v>0</v>
      </c>
      <c r="P14">
        <v>82.39</v>
      </c>
      <c r="Q14">
        <v>46.6</v>
      </c>
      <c r="R14">
        <v>17.649999999999999</v>
      </c>
      <c r="S14">
        <v>87.45</v>
      </c>
      <c r="T14">
        <v>55.91</v>
      </c>
      <c r="U14" s="114">
        <f t="shared" si="2"/>
        <v>290</v>
      </c>
      <c r="V14" s="112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290</v>
      </c>
      <c r="E15">
        <f>PPCL!N15</f>
        <v>0</v>
      </c>
      <c r="F15">
        <f t="shared" si="4"/>
        <v>290</v>
      </c>
      <c r="G15">
        <f t="shared" si="5"/>
        <v>290</v>
      </c>
      <c r="H15" s="112"/>
      <c r="I15">
        <f>BRPL_EOD!AE15+BRPL_EOD!AF15</f>
        <v>82.39</v>
      </c>
      <c r="J15">
        <f>BYPL_EOD!AE15+BYPL_EOD!AF15</f>
        <v>46.6</v>
      </c>
      <c r="K15">
        <f>MES_EOD!AE15+MES_EOD!AF15</f>
        <v>17.649999999999999</v>
      </c>
      <c r="L15">
        <f>NDMC_EOD!AE15+NDMC_EOD!AF15</f>
        <v>87.45</v>
      </c>
      <c r="M15">
        <f>TPDDL_EOD!AE15+TPDDL_EOD!AF15</f>
        <v>55.91</v>
      </c>
      <c r="N15">
        <f t="shared" si="0"/>
        <v>290</v>
      </c>
      <c r="O15" s="112">
        <f t="shared" si="1"/>
        <v>0</v>
      </c>
      <c r="P15">
        <v>82.39</v>
      </c>
      <c r="Q15">
        <v>46.6</v>
      </c>
      <c r="R15">
        <v>17.649999999999999</v>
      </c>
      <c r="S15">
        <v>87.45</v>
      </c>
      <c r="T15">
        <v>55.91</v>
      </c>
      <c r="U15" s="114">
        <f t="shared" si="2"/>
        <v>290</v>
      </c>
      <c r="V15" s="112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290</v>
      </c>
      <c r="E16">
        <f>PPCL!N16</f>
        <v>0</v>
      </c>
      <c r="F16">
        <f t="shared" si="4"/>
        <v>290</v>
      </c>
      <c r="G16">
        <f t="shared" si="5"/>
        <v>290</v>
      </c>
      <c r="H16" s="112"/>
      <c r="I16">
        <f>BRPL_EOD!AE16+BRPL_EOD!AF16</f>
        <v>82.39</v>
      </c>
      <c r="J16">
        <f>BYPL_EOD!AE16+BYPL_EOD!AF16</f>
        <v>46.6</v>
      </c>
      <c r="K16">
        <f>MES_EOD!AE16+MES_EOD!AF16</f>
        <v>17.649999999999999</v>
      </c>
      <c r="L16">
        <f>NDMC_EOD!AE16+NDMC_EOD!AF16</f>
        <v>87.45</v>
      </c>
      <c r="M16">
        <f>TPDDL_EOD!AE16+TPDDL_EOD!AF16</f>
        <v>55.91</v>
      </c>
      <c r="N16">
        <f t="shared" si="0"/>
        <v>290</v>
      </c>
      <c r="O16" s="112">
        <f t="shared" si="1"/>
        <v>0</v>
      </c>
      <c r="P16">
        <v>82.39</v>
      </c>
      <c r="Q16">
        <v>46.6</v>
      </c>
      <c r="R16">
        <v>17.649999999999999</v>
      </c>
      <c r="S16">
        <v>87.45</v>
      </c>
      <c r="T16">
        <v>55.91</v>
      </c>
      <c r="U16" s="114">
        <f t="shared" si="2"/>
        <v>290</v>
      </c>
      <c r="V16" s="112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290</v>
      </c>
      <c r="E17">
        <f>PPCL!N17</f>
        <v>0</v>
      </c>
      <c r="F17">
        <f t="shared" si="4"/>
        <v>290</v>
      </c>
      <c r="G17">
        <f t="shared" si="5"/>
        <v>290</v>
      </c>
      <c r="H17" s="112"/>
      <c r="I17">
        <f>BRPL_EOD!AE17+BRPL_EOD!AF17</f>
        <v>82.39</v>
      </c>
      <c r="J17">
        <f>BYPL_EOD!AE17+BYPL_EOD!AF17</f>
        <v>46.6</v>
      </c>
      <c r="K17">
        <f>MES_EOD!AE17+MES_EOD!AF17</f>
        <v>17.649999999999999</v>
      </c>
      <c r="L17">
        <f>NDMC_EOD!AE17+NDMC_EOD!AF17</f>
        <v>87.45</v>
      </c>
      <c r="M17">
        <f>TPDDL_EOD!AE17+TPDDL_EOD!AF17</f>
        <v>55.91</v>
      </c>
      <c r="N17">
        <f t="shared" si="0"/>
        <v>290</v>
      </c>
      <c r="O17" s="112">
        <f t="shared" si="1"/>
        <v>0</v>
      </c>
      <c r="P17">
        <v>82.39</v>
      </c>
      <c r="Q17">
        <v>46.6</v>
      </c>
      <c r="R17">
        <v>17.649999999999999</v>
      </c>
      <c r="S17">
        <v>87.45</v>
      </c>
      <c r="T17">
        <v>55.91</v>
      </c>
      <c r="U17" s="114">
        <f t="shared" si="2"/>
        <v>290</v>
      </c>
      <c r="V17" s="112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290</v>
      </c>
      <c r="E18">
        <f>PPCL!N18</f>
        <v>0</v>
      </c>
      <c r="F18">
        <f t="shared" si="4"/>
        <v>290</v>
      </c>
      <c r="G18">
        <f t="shared" si="5"/>
        <v>290</v>
      </c>
      <c r="H18" s="112"/>
      <c r="I18">
        <f>BRPL_EOD!AE18+BRPL_EOD!AF18</f>
        <v>82.39</v>
      </c>
      <c r="J18">
        <f>BYPL_EOD!AE18+BYPL_EOD!AF18</f>
        <v>46.6</v>
      </c>
      <c r="K18">
        <f>MES_EOD!AE18+MES_EOD!AF18</f>
        <v>17.649999999999999</v>
      </c>
      <c r="L18">
        <f>NDMC_EOD!AE18+NDMC_EOD!AF18</f>
        <v>87.45</v>
      </c>
      <c r="M18">
        <f>TPDDL_EOD!AE18+TPDDL_EOD!AF18</f>
        <v>55.91</v>
      </c>
      <c r="N18">
        <f t="shared" si="0"/>
        <v>290</v>
      </c>
      <c r="O18" s="112">
        <f t="shared" si="1"/>
        <v>0</v>
      </c>
      <c r="P18">
        <v>82.39</v>
      </c>
      <c r="Q18">
        <v>46.6</v>
      </c>
      <c r="R18">
        <v>17.649999999999999</v>
      </c>
      <c r="S18">
        <v>87.45</v>
      </c>
      <c r="T18">
        <v>55.91</v>
      </c>
      <c r="U18" s="114">
        <f t="shared" si="2"/>
        <v>290</v>
      </c>
      <c r="V18" s="112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290</v>
      </c>
      <c r="E19">
        <f>PPCL!N19</f>
        <v>0</v>
      </c>
      <c r="F19">
        <f t="shared" si="4"/>
        <v>290</v>
      </c>
      <c r="G19">
        <f t="shared" si="5"/>
        <v>290</v>
      </c>
      <c r="H19" s="112"/>
      <c r="I19">
        <f>BRPL_EOD!AE19+BRPL_EOD!AF19</f>
        <v>82.39</v>
      </c>
      <c r="J19">
        <f>BYPL_EOD!AE19+BYPL_EOD!AF19</f>
        <v>46.6</v>
      </c>
      <c r="K19">
        <f>MES_EOD!AE19+MES_EOD!AF19</f>
        <v>17.649999999999999</v>
      </c>
      <c r="L19">
        <f>NDMC_EOD!AE19+NDMC_EOD!AF19</f>
        <v>87.45</v>
      </c>
      <c r="M19">
        <f>TPDDL_EOD!AE19+TPDDL_EOD!AF19</f>
        <v>55.91</v>
      </c>
      <c r="N19">
        <f t="shared" si="0"/>
        <v>290</v>
      </c>
      <c r="O19" s="112">
        <f t="shared" si="1"/>
        <v>0</v>
      </c>
      <c r="P19">
        <v>82.39</v>
      </c>
      <c r="Q19">
        <v>46.6</v>
      </c>
      <c r="R19">
        <v>17.649999999999999</v>
      </c>
      <c r="S19">
        <v>87.45</v>
      </c>
      <c r="T19">
        <v>55.91</v>
      </c>
      <c r="U19" s="114">
        <f t="shared" si="2"/>
        <v>290</v>
      </c>
      <c r="V19" s="112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290</v>
      </c>
      <c r="E20">
        <f>PPCL!N20</f>
        <v>0</v>
      </c>
      <c r="F20">
        <f t="shared" si="4"/>
        <v>290</v>
      </c>
      <c r="G20">
        <f t="shared" si="5"/>
        <v>290</v>
      </c>
      <c r="H20" s="112"/>
      <c r="I20">
        <f>BRPL_EOD!AE20+BRPL_EOD!AF20</f>
        <v>82.39</v>
      </c>
      <c r="J20">
        <f>BYPL_EOD!AE20+BYPL_EOD!AF20</f>
        <v>46.6</v>
      </c>
      <c r="K20">
        <f>MES_EOD!AE20+MES_EOD!AF20</f>
        <v>17.649999999999999</v>
      </c>
      <c r="L20">
        <f>NDMC_EOD!AE20+NDMC_EOD!AF20</f>
        <v>87.45</v>
      </c>
      <c r="M20">
        <f>TPDDL_EOD!AE20+TPDDL_EOD!AF20</f>
        <v>55.91</v>
      </c>
      <c r="N20">
        <f t="shared" si="0"/>
        <v>290</v>
      </c>
      <c r="O20" s="112">
        <f t="shared" si="1"/>
        <v>0</v>
      </c>
      <c r="P20">
        <v>82.39</v>
      </c>
      <c r="Q20">
        <v>46.6</v>
      </c>
      <c r="R20">
        <v>17.649999999999999</v>
      </c>
      <c r="S20">
        <v>87.45</v>
      </c>
      <c r="T20">
        <v>55.91</v>
      </c>
      <c r="U20" s="114">
        <f t="shared" si="2"/>
        <v>290</v>
      </c>
      <c r="V20" s="112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290</v>
      </c>
      <c r="E21">
        <f>PPCL!N21</f>
        <v>0</v>
      </c>
      <c r="F21">
        <f t="shared" si="4"/>
        <v>290</v>
      </c>
      <c r="G21">
        <f t="shared" si="5"/>
        <v>290</v>
      </c>
      <c r="H21" s="112"/>
      <c r="I21">
        <f>BRPL_EOD!AE21+BRPL_EOD!AF21</f>
        <v>82.39</v>
      </c>
      <c r="J21">
        <f>BYPL_EOD!AE21+BYPL_EOD!AF21</f>
        <v>46.6</v>
      </c>
      <c r="K21">
        <f>MES_EOD!AE21+MES_EOD!AF21</f>
        <v>17.649999999999999</v>
      </c>
      <c r="L21">
        <f>NDMC_EOD!AE21+NDMC_EOD!AF21</f>
        <v>87.45</v>
      </c>
      <c r="M21">
        <f>TPDDL_EOD!AE21+TPDDL_EOD!AF21</f>
        <v>55.91</v>
      </c>
      <c r="N21">
        <f t="shared" si="0"/>
        <v>290</v>
      </c>
      <c r="O21" s="112">
        <f t="shared" si="1"/>
        <v>0</v>
      </c>
      <c r="P21">
        <v>82.39</v>
      </c>
      <c r="Q21">
        <v>46.6</v>
      </c>
      <c r="R21">
        <v>17.649999999999999</v>
      </c>
      <c r="S21">
        <v>87.45</v>
      </c>
      <c r="T21">
        <v>55.91</v>
      </c>
      <c r="U21" s="114">
        <f t="shared" si="2"/>
        <v>290</v>
      </c>
      <c r="V21" s="112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290</v>
      </c>
      <c r="E22">
        <f>PPCL!N22</f>
        <v>0</v>
      </c>
      <c r="F22">
        <f t="shared" si="4"/>
        <v>290</v>
      </c>
      <c r="G22">
        <f t="shared" si="5"/>
        <v>290</v>
      </c>
      <c r="H22" s="112"/>
      <c r="I22">
        <f>BRPL_EOD!AE22+BRPL_EOD!AF22</f>
        <v>82.39</v>
      </c>
      <c r="J22">
        <f>BYPL_EOD!AE22+BYPL_EOD!AF22</f>
        <v>46.6</v>
      </c>
      <c r="K22">
        <f>MES_EOD!AE22+MES_EOD!AF22</f>
        <v>17.649999999999999</v>
      </c>
      <c r="L22">
        <f>NDMC_EOD!AE22+NDMC_EOD!AF22</f>
        <v>87.45</v>
      </c>
      <c r="M22">
        <f>TPDDL_EOD!AE22+TPDDL_EOD!AF22</f>
        <v>55.91</v>
      </c>
      <c r="N22">
        <f t="shared" si="0"/>
        <v>290</v>
      </c>
      <c r="O22" s="112">
        <f t="shared" si="1"/>
        <v>0</v>
      </c>
      <c r="P22">
        <v>82.39</v>
      </c>
      <c r="Q22">
        <v>46.6</v>
      </c>
      <c r="R22">
        <v>17.649999999999999</v>
      </c>
      <c r="S22">
        <v>87.45</v>
      </c>
      <c r="T22">
        <v>55.91</v>
      </c>
      <c r="U22" s="114">
        <f t="shared" si="2"/>
        <v>290</v>
      </c>
      <c r="V22" s="112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290</v>
      </c>
      <c r="E23">
        <f>PPCL!N23</f>
        <v>0</v>
      </c>
      <c r="F23">
        <f t="shared" si="4"/>
        <v>290</v>
      </c>
      <c r="G23">
        <f t="shared" si="5"/>
        <v>290</v>
      </c>
      <c r="H23" s="112"/>
      <c r="I23">
        <f>BRPL_EOD!AE23+BRPL_EOD!AF23</f>
        <v>82.39</v>
      </c>
      <c r="J23">
        <f>BYPL_EOD!AE23+BYPL_EOD!AF23</f>
        <v>46.6</v>
      </c>
      <c r="K23">
        <f>MES_EOD!AE23+MES_EOD!AF23</f>
        <v>17.649999999999999</v>
      </c>
      <c r="L23">
        <f>NDMC_EOD!AE23+NDMC_EOD!AF23</f>
        <v>87.45</v>
      </c>
      <c r="M23">
        <f>TPDDL_EOD!AE23+TPDDL_EOD!AF23</f>
        <v>55.91</v>
      </c>
      <c r="N23">
        <f t="shared" si="0"/>
        <v>290</v>
      </c>
      <c r="O23" s="112">
        <f t="shared" si="1"/>
        <v>0</v>
      </c>
      <c r="P23">
        <v>82.39</v>
      </c>
      <c r="Q23">
        <v>46.6</v>
      </c>
      <c r="R23">
        <v>17.649999999999999</v>
      </c>
      <c r="S23">
        <v>87.45</v>
      </c>
      <c r="T23">
        <v>55.91</v>
      </c>
      <c r="U23" s="114">
        <f t="shared" si="2"/>
        <v>290</v>
      </c>
      <c r="V23" s="112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290</v>
      </c>
      <c r="E24">
        <f>PPCL!N24</f>
        <v>0</v>
      </c>
      <c r="F24">
        <f t="shared" si="4"/>
        <v>290</v>
      </c>
      <c r="G24">
        <f t="shared" si="5"/>
        <v>290</v>
      </c>
      <c r="H24" s="112"/>
      <c r="I24">
        <f>BRPL_EOD!AE24+BRPL_EOD!AF24</f>
        <v>82.39</v>
      </c>
      <c r="J24">
        <f>BYPL_EOD!AE24+BYPL_EOD!AF24</f>
        <v>46.6</v>
      </c>
      <c r="K24">
        <f>MES_EOD!AE24+MES_EOD!AF24</f>
        <v>17.649999999999999</v>
      </c>
      <c r="L24">
        <f>NDMC_EOD!AE24+NDMC_EOD!AF24</f>
        <v>87.45</v>
      </c>
      <c r="M24">
        <f>TPDDL_EOD!AE24+TPDDL_EOD!AF24</f>
        <v>55.91</v>
      </c>
      <c r="N24">
        <f t="shared" si="0"/>
        <v>290</v>
      </c>
      <c r="O24" s="112">
        <f t="shared" si="1"/>
        <v>0</v>
      </c>
      <c r="P24">
        <v>82.39</v>
      </c>
      <c r="Q24">
        <v>46.6</v>
      </c>
      <c r="R24">
        <v>17.649999999999999</v>
      </c>
      <c r="S24">
        <v>87.45</v>
      </c>
      <c r="T24">
        <v>55.91</v>
      </c>
      <c r="U24" s="114">
        <f t="shared" si="2"/>
        <v>290</v>
      </c>
      <c r="V24" s="112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290</v>
      </c>
      <c r="E25">
        <f>PPCL!N25</f>
        <v>0</v>
      </c>
      <c r="F25">
        <f t="shared" si="4"/>
        <v>290</v>
      </c>
      <c r="G25">
        <f t="shared" si="5"/>
        <v>290</v>
      </c>
      <c r="H25" s="112"/>
      <c r="I25">
        <f>BRPL_EOD!AE25+BRPL_EOD!AF25</f>
        <v>82.39</v>
      </c>
      <c r="J25">
        <f>BYPL_EOD!AE25+BYPL_EOD!AF25</f>
        <v>46.6</v>
      </c>
      <c r="K25">
        <f>MES_EOD!AE25+MES_EOD!AF25</f>
        <v>17.649999999999999</v>
      </c>
      <c r="L25">
        <f>NDMC_EOD!AE25+NDMC_EOD!AF25</f>
        <v>87.45</v>
      </c>
      <c r="M25">
        <f>TPDDL_EOD!AE25+TPDDL_EOD!AF25</f>
        <v>55.91</v>
      </c>
      <c r="N25">
        <f t="shared" si="0"/>
        <v>290</v>
      </c>
      <c r="O25" s="112">
        <f t="shared" si="1"/>
        <v>0</v>
      </c>
      <c r="P25">
        <v>82.39</v>
      </c>
      <c r="Q25">
        <v>46.6</v>
      </c>
      <c r="R25">
        <v>17.649999999999999</v>
      </c>
      <c r="S25">
        <v>87.45</v>
      </c>
      <c r="T25">
        <v>55.91</v>
      </c>
      <c r="U25" s="114">
        <f t="shared" si="2"/>
        <v>290</v>
      </c>
      <c r="V25" s="112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290</v>
      </c>
      <c r="E26">
        <f>PPCL!N26</f>
        <v>0</v>
      </c>
      <c r="F26">
        <f t="shared" si="4"/>
        <v>290</v>
      </c>
      <c r="G26">
        <f t="shared" si="5"/>
        <v>290</v>
      </c>
      <c r="H26" s="112"/>
      <c r="I26">
        <f>BRPL_EOD!AE26+BRPL_EOD!AF26</f>
        <v>82.39</v>
      </c>
      <c r="J26">
        <f>BYPL_EOD!AE26+BYPL_EOD!AF26</f>
        <v>46.6</v>
      </c>
      <c r="K26">
        <f>MES_EOD!AE26+MES_EOD!AF26</f>
        <v>17.649999999999999</v>
      </c>
      <c r="L26">
        <f>NDMC_EOD!AE26+NDMC_EOD!AF26</f>
        <v>87.45</v>
      </c>
      <c r="M26">
        <f>TPDDL_EOD!AE26+TPDDL_EOD!AF26</f>
        <v>55.91</v>
      </c>
      <c r="N26">
        <f t="shared" si="0"/>
        <v>290</v>
      </c>
      <c r="O26" s="112">
        <f t="shared" si="1"/>
        <v>0</v>
      </c>
      <c r="P26">
        <v>82.39</v>
      </c>
      <c r="Q26">
        <v>46.6</v>
      </c>
      <c r="R26">
        <v>17.649999999999999</v>
      </c>
      <c r="S26">
        <v>87.45</v>
      </c>
      <c r="T26">
        <v>55.91</v>
      </c>
      <c r="U26" s="114">
        <f t="shared" si="2"/>
        <v>290</v>
      </c>
      <c r="V26" s="112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290</v>
      </c>
      <c r="E27">
        <f>PPCL!N27</f>
        <v>0</v>
      </c>
      <c r="F27">
        <f t="shared" si="4"/>
        <v>290</v>
      </c>
      <c r="G27">
        <f t="shared" si="5"/>
        <v>290</v>
      </c>
      <c r="H27" s="112"/>
      <c r="I27">
        <f>BRPL_EOD!AE27+BRPL_EOD!AF27</f>
        <v>82.39</v>
      </c>
      <c r="J27">
        <f>BYPL_EOD!AE27+BYPL_EOD!AF27</f>
        <v>46.6</v>
      </c>
      <c r="K27">
        <f>MES_EOD!AE27+MES_EOD!AF27</f>
        <v>17.649999999999999</v>
      </c>
      <c r="L27">
        <f>NDMC_EOD!AE27+NDMC_EOD!AF27</f>
        <v>87.45</v>
      </c>
      <c r="M27">
        <f>TPDDL_EOD!AE27+TPDDL_EOD!AF27</f>
        <v>55.91</v>
      </c>
      <c r="N27">
        <f t="shared" si="0"/>
        <v>290</v>
      </c>
      <c r="O27" s="112">
        <f t="shared" si="1"/>
        <v>0</v>
      </c>
      <c r="P27">
        <v>82.39</v>
      </c>
      <c r="Q27">
        <v>46.6</v>
      </c>
      <c r="R27">
        <v>17.649999999999999</v>
      </c>
      <c r="S27">
        <v>87.45</v>
      </c>
      <c r="T27">
        <v>55.91</v>
      </c>
      <c r="U27" s="114">
        <f t="shared" si="2"/>
        <v>290</v>
      </c>
      <c r="V27" s="112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290</v>
      </c>
      <c r="E28">
        <f>PPCL!N28</f>
        <v>0</v>
      </c>
      <c r="F28">
        <f t="shared" si="4"/>
        <v>290</v>
      </c>
      <c r="G28">
        <f t="shared" si="5"/>
        <v>290</v>
      </c>
      <c r="H28" s="112"/>
      <c r="I28">
        <f>BRPL_EOD!AE28+BRPL_EOD!AF28</f>
        <v>82.39</v>
      </c>
      <c r="J28">
        <f>BYPL_EOD!AE28+BYPL_EOD!AF28</f>
        <v>46.6</v>
      </c>
      <c r="K28">
        <f>MES_EOD!AE28+MES_EOD!AF28</f>
        <v>17.649999999999999</v>
      </c>
      <c r="L28">
        <f>NDMC_EOD!AE28+NDMC_EOD!AF28</f>
        <v>87.45</v>
      </c>
      <c r="M28">
        <f>TPDDL_EOD!AE28+TPDDL_EOD!AF28</f>
        <v>55.91</v>
      </c>
      <c r="N28">
        <f t="shared" si="0"/>
        <v>290</v>
      </c>
      <c r="O28" s="112">
        <f t="shared" si="1"/>
        <v>0</v>
      </c>
      <c r="P28">
        <v>82.39</v>
      </c>
      <c r="Q28">
        <v>46.6</v>
      </c>
      <c r="R28">
        <v>17.649999999999999</v>
      </c>
      <c r="S28">
        <v>87.45</v>
      </c>
      <c r="T28">
        <v>55.91</v>
      </c>
      <c r="U28" s="114">
        <f t="shared" si="2"/>
        <v>290</v>
      </c>
      <c r="V28" s="112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290</v>
      </c>
      <c r="E29">
        <f>PPCL!N29</f>
        <v>0</v>
      </c>
      <c r="F29">
        <f t="shared" si="4"/>
        <v>290</v>
      </c>
      <c r="G29">
        <f t="shared" si="5"/>
        <v>290</v>
      </c>
      <c r="H29" s="112"/>
      <c r="I29">
        <f>BRPL_EOD!AE29+BRPL_EOD!AF29</f>
        <v>82.39</v>
      </c>
      <c r="J29">
        <f>BYPL_EOD!AE29+BYPL_EOD!AF29</f>
        <v>46.6</v>
      </c>
      <c r="K29">
        <f>MES_EOD!AE29+MES_EOD!AF29</f>
        <v>17.649999999999999</v>
      </c>
      <c r="L29">
        <f>NDMC_EOD!AE29+NDMC_EOD!AF29</f>
        <v>87.45</v>
      </c>
      <c r="M29">
        <f>TPDDL_EOD!AE29+TPDDL_EOD!AF29</f>
        <v>55.91</v>
      </c>
      <c r="N29">
        <f t="shared" si="0"/>
        <v>290</v>
      </c>
      <c r="O29" s="112">
        <f t="shared" si="1"/>
        <v>0</v>
      </c>
      <c r="P29">
        <v>82.39</v>
      </c>
      <c r="Q29">
        <v>46.6</v>
      </c>
      <c r="R29">
        <v>17.649999999999999</v>
      </c>
      <c r="S29">
        <v>87.45</v>
      </c>
      <c r="T29">
        <v>55.91</v>
      </c>
      <c r="U29" s="114">
        <f t="shared" si="2"/>
        <v>290</v>
      </c>
      <c r="V29" s="112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290</v>
      </c>
      <c r="E30">
        <f>PPCL!N30</f>
        <v>0</v>
      </c>
      <c r="F30">
        <f t="shared" si="4"/>
        <v>290</v>
      </c>
      <c r="G30">
        <f t="shared" si="5"/>
        <v>290</v>
      </c>
      <c r="H30" s="112"/>
      <c r="I30">
        <f>BRPL_EOD!AE30+BRPL_EOD!AF30</f>
        <v>82.39</v>
      </c>
      <c r="J30">
        <f>BYPL_EOD!AE30+BYPL_EOD!AF30</f>
        <v>46.6</v>
      </c>
      <c r="K30">
        <f>MES_EOD!AE30+MES_EOD!AF30</f>
        <v>17.649999999999999</v>
      </c>
      <c r="L30">
        <f>NDMC_EOD!AE30+NDMC_EOD!AF30</f>
        <v>87.45</v>
      </c>
      <c r="M30">
        <f>TPDDL_EOD!AE30+TPDDL_EOD!AF30</f>
        <v>55.91</v>
      </c>
      <c r="N30">
        <f t="shared" si="0"/>
        <v>290</v>
      </c>
      <c r="O30" s="112">
        <f t="shared" si="1"/>
        <v>0</v>
      </c>
      <c r="P30">
        <v>82.39</v>
      </c>
      <c r="Q30">
        <v>46.6</v>
      </c>
      <c r="R30">
        <v>17.649999999999999</v>
      </c>
      <c r="S30">
        <v>87.45</v>
      </c>
      <c r="T30">
        <v>55.91</v>
      </c>
      <c r="U30" s="114">
        <f t="shared" si="2"/>
        <v>290</v>
      </c>
      <c r="V30" s="112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290</v>
      </c>
      <c r="E31">
        <f>PPCL!N31</f>
        <v>0</v>
      </c>
      <c r="F31">
        <f t="shared" si="4"/>
        <v>290</v>
      </c>
      <c r="G31">
        <f t="shared" si="5"/>
        <v>290</v>
      </c>
      <c r="H31" s="112"/>
      <c r="I31">
        <f>BRPL_EOD!AE31+BRPL_EOD!AF31</f>
        <v>82.39</v>
      </c>
      <c r="J31">
        <f>BYPL_EOD!AE31+BYPL_EOD!AF31</f>
        <v>46.6</v>
      </c>
      <c r="K31">
        <f>MES_EOD!AE31+MES_EOD!AF31</f>
        <v>17.649999999999999</v>
      </c>
      <c r="L31">
        <f>NDMC_EOD!AE31+NDMC_EOD!AF31</f>
        <v>87.45</v>
      </c>
      <c r="M31">
        <f>TPDDL_EOD!AE31+TPDDL_EOD!AF31</f>
        <v>55.91</v>
      </c>
      <c r="N31">
        <f t="shared" si="0"/>
        <v>290</v>
      </c>
      <c r="O31" s="112">
        <f t="shared" si="1"/>
        <v>0</v>
      </c>
      <c r="P31">
        <v>82.39</v>
      </c>
      <c r="Q31">
        <v>46.6</v>
      </c>
      <c r="R31">
        <v>17.649999999999999</v>
      </c>
      <c r="S31">
        <v>87.45</v>
      </c>
      <c r="T31">
        <v>55.91</v>
      </c>
      <c r="U31" s="114">
        <f t="shared" si="2"/>
        <v>290</v>
      </c>
      <c r="V31" s="112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290</v>
      </c>
      <c r="E32">
        <f>PPCL!N32</f>
        <v>0</v>
      </c>
      <c r="F32">
        <f t="shared" si="4"/>
        <v>290</v>
      </c>
      <c r="G32">
        <f t="shared" si="5"/>
        <v>290</v>
      </c>
      <c r="H32" s="112"/>
      <c r="I32">
        <f>BRPL_EOD!AE32+BRPL_EOD!AF32</f>
        <v>82.39</v>
      </c>
      <c r="J32">
        <f>BYPL_EOD!AE32+BYPL_EOD!AF32</f>
        <v>46.6</v>
      </c>
      <c r="K32">
        <f>MES_EOD!AE32+MES_EOD!AF32</f>
        <v>17.649999999999999</v>
      </c>
      <c r="L32">
        <f>NDMC_EOD!AE32+NDMC_EOD!AF32</f>
        <v>87.45</v>
      </c>
      <c r="M32">
        <f>TPDDL_EOD!AE32+TPDDL_EOD!AF32</f>
        <v>55.91</v>
      </c>
      <c r="N32">
        <f t="shared" si="0"/>
        <v>290</v>
      </c>
      <c r="O32" s="112">
        <f t="shared" si="1"/>
        <v>0</v>
      </c>
      <c r="P32">
        <v>82.39</v>
      </c>
      <c r="Q32">
        <v>46.6</v>
      </c>
      <c r="R32">
        <v>17.649999999999999</v>
      </c>
      <c r="S32">
        <v>87.45</v>
      </c>
      <c r="T32">
        <v>55.91</v>
      </c>
      <c r="U32" s="114">
        <f t="shared" si="2"/>
        <v>290</v>
      </c>
      <c r="V32" s="112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290</v>
      </c>
      <c r="E33">
        <f>PPCL!N33</f>
        <v>0</v>
      </c>
      <c r="F33">
        <f t="shared" si="4"/>
        <v>290</v>
      </c>
      <c r="G33">
        <f t="shared" si="5"/>
        <v>290</v>
      </c>
      <c r="H33" s="112"/>
      <c r="I33">
        <f>BRPL_EOD!AE33+BRPL_EOD!AF33</f>
        <v>82.39</v>
      </c>
      <c r="J33">
        <f>BYPL_EOD!AE33+BYPL_EOD!AF33</f>
        <v>46.6</v>
      </c>
      <c r="K33">
        <f>MES_EOD!AE33+MES_EOD!AF33</f>
        <v>17.649999999999999</v>
      </c>
      <c r="L33">
        <f>NDMC_EOD!AE33+NDMC_EOD!AF33</f>
        <v>87.45</v>
      </c>
      <c r="M33">
        <f>TPDDL_EOD!AE33+TPDDL_EOD!AF33</f>
        <v>55.91</v>
      </c>
      <c r="N33">
        <f t="shared" si="0"/>
        <v>290</v>
      </c>
      <c r="O33" s="112">
        <f t="shared" si="1"/>
        <v>0</v>
      </c>
      <c r="P33">
        <v>82.39</v>
      </c>
      <c r="Q33">
        <v>46.6</v>
      </c>
      <c r="R33">
        <v>17.649999999999999</v>
      </c>
      <c r="S33">
        <v>87.45</v>
      </c>
      <c r="T33">
        <v>55.91</v>
      </c>
      <c r="U33" s="114">
        <f t="shared" si="2"/>
        <v>290</v>
      </c>
      <c r="V33" s="112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290</v>
      </c>
      <c r="E34">
        <f>PPCL!N34</f>
        <v>0</v>
      </c>
      <c r="F34">
        <f t="shared" si="4"/>
        <v>290</v>
      </c>
      <c r="G34">
        <f t="shared" si="5"/>
        <v>290</v>
      </c>
      <c r="H34" s="112"/>
      <c r="I34">
        <f>BRPL_EOD!AE34+BRPL_EOD!AF34</f>
        <v>82.39</v>
      </c>
      <c r="J34">
        <f>BYPL_EOD!AE34+BYPL_EOD!AF34</f>
        <v>46.6</v>
      </c>
      <c r="K34">
        <f>MES_EOD!AE34+MES_EOD!AF34</f>
        <v>17.649999999999999</v>
      </c>
      <c r="L34">
        <f>NDMC_EOD!AE34+NDMC_EOD!AF34</f>
        <v>87.45</v>
      </c>
      <c r="M34">
        <f>TPDDL_EOD!AE34+TPDDL_EOD!AF34</f>
        <v>55.91</v>
      </c>
      <c r="N34">
        <f t="shared" si="0"/>
        <v>290</v>
      </c>
      <c r="O34" s="112">
        <f t="shared" si="1"/>
        <v>0</v>
      </c>
      <c r="P34">
        <v>82.39</v>
      </c>
      <c r="Q34">
        <v>46.6</v>
      </c>
      <c r="R34">
        <v>17.649999999999999</v>
      </c>
      <c r="S34">
        <v>87.45</v>
      </c>
      <c r="T34">
        <v>55.91</v>
      </c>
      <c r="U34" s="114">
        <f t="shared" si="2"/>
        <v>290</v>
      </c>
      <c r="V34" s="112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290</v>
      </c>
      <c r="E35">
        <f>PPCL!N35</f>
        <v>0</v>
      </c>
      <c r="F35">
        <f t="shared" si="4"/>
        <v>290</v>
      </c>
      <c r="G35">
        <f t="shared" si="5"/>
        <v>290</v>
      </c>
      <c r="H35" s="112"/>
      <c r="I35">
        <f>BRPL_EOD!AE35+BRPL_EOD!AF35</f>
        <v>82.39</v>
      </c>
      <c r="J35">
        <f>BYPL_EOD!AE35+BYPL_EOD!AF35</f>
        <v>46.6</v>
      </c>
      <c r="K35">
        <f>MES_EOD!AE35+MES_EOD!AF35</f>
        <v>17.649999999999999</v>
      </c>
      <c r="L35">
        <f>NDMC_EOD!AE35+NDMC_EOD!AF35</f>
        <v>87.45</v>
      </c>
      <c r="M35">
        <f>TPDDL_EOD!AE35+TPDDL_EOD!AF35</f>
        <v>55.91</v>
      </c>
      <c r="N35">
        <f t="shared" si="0"/>
        <v>290</v>
      </c>
      <c r="O35" s="112">
        <f t="shared" si="1"/>
        <v>0</v>
      </c>
      <c r="P35">
        <v>82.39</v>
      </c>
      <c r="Q35">
        <v>46.6</v>
      </c>
      <c r="R35">
        <v>17.649999999999999</v>
      </c>
      <c r="S35">
        <v>87.45</v>
      </c>
      <c r="T35">
        <v>55.91</v>
      </c>
      <c r="U35" s="114">
        <f t="shared" si="2"/>
        <v>290</v>
      </c>
      <c r="V35" s="112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290</v>
      </c>
      <c r="E36">
        <f>PPCL!N36</f>
        <v>0</v>
      </c>
      <c r="F36">
        <f t="shared" si="4"/>
        <v>290</v>
      </c>
      <c r="G36">
        <f t="shared" si="5"/>
        <v>290</v>
      </c>
      <c r="H36" s="112"/>
      <c r="I36">
        <f>BRPL_EOD!AE36+BRPL_EOD!AF36</f>
        <v>82.39</v>
      </c>
      <c r="J36">
        <f>BYPL_EOD!AE36+BYPL_EOD!AF36</f>
        <v>46.6</v>
      </c>
      <c r="K36">
        <f>MES_EOD!AE36+MES_EOD!AF36</f>
        <v>17.649999999999999</v>
      </c>
      <c r="L36">
        <f>NDMC_EOD!AE36+NDMC_EOD!AF36</f>
        <v>87.45</v>
      </c>
      <c r="M36">
        <f>TPDDL_EOD!AE36+TPDDL_EOD!AF36</f>
        <v>55.91</v>
      </c>
      <c r="N36">
        <f t="shared" si="0"/>
        <v>290</v>
      </c>
      <c r="O36" s="112">
        <f t="shared" si="1"/>
        <v>0</v>
      </c>
      <c r="P36">
        <v>82.39</v>
      </c>
      <c r="Q36">
        <v>46.6</v>
      </c>
      <c r="R36">
        <v>17.649999999999999</v>
      </c>
      <c r="S36">
        <v>87.45</v>
      </c>
      <c r="T36">
        <v>55.91</v>
      </c>
      <c r="U36" s="114">
        <f t="shared" si="2"/>
        <v>290</v>
      </c>
      <c r="V36" s="112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290</v>
      </c>
      <c r="E37">
        <f>PPCL!N37</f>
        <v>0</v>
      </c>
      <c r="F37">
        <f t="shared" si="4"/>
        <v>290</v>
      </c>
      <c r="G37">
        <f t="shared" si="5"/>
        <v>290</v>
      </c>
      <c r="H37" s="112"/>
      <c r="I37">
        <f>BRPL_EOD!AE37+BRPL_EOD!AF37</f>
        <v>82.39</v>
      </c>
      <c r="J37">
        <f>BYPL_EOD!AE37+BYPL_EOD!AF37</f>
        <v>46.6</v>
      </c>
      <c r="K37">
        <f>MES_EOD!AE37+MES_EOD!AF37</f>
        <v>17.649999999999999</v>
      </c>
      <c r="L37">
        <f>NDMC_EOD!AE37+NDMC_EOD!AF37</f>
        <v>87.45</v>
      </c>
      <c r="M37">
        <f>TPDDL_EOD!AE37+TPDDL_EOD!AF37</f>
        <v>55.91</v>
      </c>
      <c r="N37">
        <f t="shared" si="0"/>
        <v>290</v>
      </c>
      <c r="O37" s="112">
        <f t="shared" si="1"/>
        <v>0</v>
      </c>
      <c r="P37">
        <v>82.39</v>
      </c>
      <c r="Q37">
        <v>46.6</v>
      </c>
      <c r="R37">
        <v>17.649999999999999</v>
      </c>
      <c r="S37">
        <v>87.45</v>
      </c>
      <c r="T37">
        <v>55.91</v>
      </c>
      <c r="U37" s="114">
        <f t="shared" si="2"/>
        <v>290</v>
      </c>
      <c r="V37" s="112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290</v>
      </c>
      <c r="E38">
        <f>PPCL!N38</f>
        <v>0</v>
      </c>
      <c r="F38">
        <f t="shared" si="4"/>
        <v>290</v>
      </c>
      <c r="G38">
        <f t="shared" si="5"/>
        <v>290</v>
      </c>
      <c r="H38" s="112"/>
      <c r="I38">
        <f>BRPL_EOD!AE38+BRPL_EOD!AF38</f>
        <v>82.39</v>
      </c>
      <c r="J38">
        <f>BYPL_EOD!AE38+BYPL_EOD!AF38</f>
        <v>46.6</v>
      </c>
      <c r="K38">
        <f>MES_EOD!AE38+MES_EOD!AF38</f>
        <v>17.649999999999999</v>
      </c>
      <c r="L38">
        <f>NDMC_EOD!AE38+NDMC_EOD!AF38</f>
        <v>87.45</v>
      </c>
      <c r="M38">
        <f>TPDDL_EOD!AE38+TPDDL_EOD!AF38</f>
        <v>55.91</v>
      </c>
      <c r="N38">
        <f t="shared" si="0"/>
        <v>290</v>
      </c>
      <c r="O38" s="112">
        <f t="shared" si="1"/>
        <v>0</v>
      </c>
      <c r="P38">
        <v>82.39</v>
      </c>
      <c r="Q38">
        <v>46.6</v>
      </c>
      <c r="R38">
        <v>17.649999999999999</v>
      </c>
      <c r="S38">
        <v>87.45</v>
      </c>
      <c r="T38">
        <v>55.91</v>
      </c>
      <c r="U38" s="114">
        <f t="shared" si="2"/>
        <v>290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290</v>
      </c>
      <c r="E39">
        <f>PPCL!N39</f>
        <v>0</v>
      </c>
      <c r="F39">
        <f t="shared" si="4"/>
        <v>290</v>
      </c>
      <c r="G39">
        <f t="shared" si="5"/>
        <v>290</v>
      </c>
      <c r="H39" s="112"/>
      <c r="I39">
        <f>BRPL_EOD!AE39+BRPL_EOD!AF39</f>
        <v>82.39</v>
      </c>
      <c r="J39">
        <f>BYPL_EOD!AE39+BYPL_EOD!AF39</f>
        <v>46.6</v>
      </c>
      <c r="K39">
        <f>MES_EOD!AE39+MES_EOD!AF39</f>
        <v>17.649999999999999</v>
      </c>
      <c r="L39">
        <f>NDMC_EOD!AE39+NDMC_EOD!AF39</f>
        <v>87.45</v>
      </c>
      <c r="M39">
        <f>TPDDL_EOD!AE39+TPDDL_EOD!AF39</f>
        <v>55.91</v>
      </c>
      <c r="N39">
        <f t="shared" si="0"/>
        <v>290</v>
      </c>
      <c r="O39" s="112">
        <f t="shared" si="1"/>
        <v>0</v>
      </c>
      <c r="P39">
        <v>82.39</v>
      </c>
      <c r="Q39">
        <v>46.6</v>
      </c>
      <c r="R39">
        <v>17.649999999999999</v>
      </c>
      <c r="S39">
        <v>87.45</v>
      </c>
      <c r="T39">
        <v>55.91</v>
      </c>
      <c r="U39" s="114">
        <f t="shared" si="2"/>
        <v>290</v>
      </c>
      <c r="V39" s="112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290</v>
      </c>
      <c r="E40">
        <f>PPCL!N40</f>
        <v>0</v>
      </c>
      <c r="F40">
        <f t="shared" si="4"/>
        <v>290</v>
      </c>
      <c r="G40">
        <f t="shared" si="5"/>
        <v>290</v>
      </c>
      <c r="H40" s="112"/>
      <c r="I40">
        <f>BRPL_EOD!AE40+BRPL_EOD!AF40</f>
        <v>82.39</v>
      </c>
      <c r="J40">
        <f>BYPL_EOD!AE40+BYPL_EOD!AF40</f>
        <v>46.6</v>
      </c>
      <c r="K40">
        <f>MES_EOD!AE40+MES_EOD!AF40</f>
        <v>17.649999999999999</v>
      </c>
      <c r="L40">
        <f>NDMC_EOD!AE40+NDMC_EOD!AF40</f>
        <v>87.45</v>
      </c>
      <c r="M40">
        <f>TPDDL_EOD!AE40+TPDDL_EOD!AF40</f>
        <v>55.91</v>
      </c>
      <c r="N40">
        <f t="shared" si="0"/>
        <v>290</v>
      </c>
      <c r="O40" s="112">
        <f t="shared" si="1"/>
        <v>0</v>
      </c>
      <c r="P40">
        <v>82.39</v>
      </c>
      <c r="Q40">
        <v>46.6</v>
      </c>
      <c r="R40">
        <v>17.649999999999999</v>
      </c>
      <c r="S40">
        <v>87.45</v>
      </c>
      <c r="T40">
        <v>55.91</v>
      </c>
      <c r="U40" s="114">
        <f t="shared" si="2"/>
        <v>290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290</v>
      </c>
      <c r="E41">
        <f>PPCL!N41</f>
        <v>0</v>
      </c>
      <c r="F41">
        <f t="shared" si="4"/>
        <v>290</v>
      </c>
      <c r="G41">
        <f t="shared" si="5"/>
        <v>290</v>
      </c>
      <c r="H41" s="112"/>
      <c r="I41">
        <f>BRPL_EOD!AE41+BRPL_EOD!AF41</f>
        <v>82.39</v>
      </c>
      <c r="J41">
        <f>BYPL_EOD!AE41+BYPL_EOD!AF41</f>
        <v>46.6</v>
      </c>
      <c r="K41">
        <f>MES_EOD!AE41+MES_EOD!AF41</f>
        <v>17.649999999999999</v>
      </c>
      <c r="L41">
        <f>NDMC_EOD!AE41+NDMC_EOD!AF41</f>
        <v>87.45</v>
      </c>
      <c r="M41">
        <f>TPDDL_EOD!AE41+TPDDL_EOD!AF41</f>
        <v>55.91</v>
      </c>
      <c r="N41">
        <f t="shared" si="0"/>
        <v>290</v>
      </c>
      <c r="O41" s="112">
        <f t="shared" si="1"/>
        <v>0</v>
      </c>
      <c r="P41">
        <v>82.39</v>
      </c>
      <c r="Q41">
        <v>46.6</v>
      </c>
      <c r="R41">
        <v>17.649999999999999</v>
      </c>
      <c r="S41">
        <v>87.45</v>
      </c>
      <c r="T41">
        <v>55.91</v>
      </c>
      <c r="U41" s="114">
        <f t="shared" si="2"/>
        <v>290</v>
      </c>
      <c r="V41" s="112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290</v>
      </c>
      <c r="E42">
        <f>PPCL!N42</f>
        <v>0</v>
      </c>
      <c r="F42">
        <f t="shared" si="4"/>
        <v>290</v>
      </c>
      <c r="G42">
        <f t="shared" si="5"/>
        <v>290</v>
      </c>
      <c r="H42" s="112"/>
      <c r="I42">
        <f>BRPL_EOD!AE42+BRPL_EOD!AF42</f>
        <v>82.39</v>
      </c>
      <c r="J42">
        <f>BYPL_EOD!AE42+BYPL_EOD!AF42</f>
        <v>46.6</v>
      </c>
      <c r="K42">
        <f>MES_EOD!AE42+MES_EOD!AF42</f>
        <v>17.649999999999999</v>
      </c>
      <c r="L42">
        <f>NDMC_EOD!AE42+NDMC_EOD!AF42</f>
        <v>87.45</v>
      </c>
      <c r="M42">
        <f>TPDDL_EOD!AE42+TPDDL_EOD!AF42</f>
        <v>55.91</v>
      </c>
      <c r="N42">
        <f t="shared" si="0"/>
        <v>290</v>
      </c>
      <c r="O42" s="112">
        <f t="shared" si="1"/>
        <v>0</v>
      </c>
      <c r="P42">
        <v>82.39</v>
      </c>
      <c r="Q42">
        <v>46.6</v>
      </c>
      <c r="R42">
        <v>17.649999999999999</v>
      </c>
      <c r="S42">
        <v>87.45</v>
      </c>
      <c r="T42">
        <v>55.91</v>
      </c>
      <c r="U42" s="114">
        <f t="shared" si="2"/>
        <v>290</v>
      </c>
      <c r="V42" s="112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290</v>
      </c>
      <c r="E43">
        <f>PPCL!N43</f>
        <v>0</v>
      </c>
      <c r="F43">
        <f t="shared" si="4"/>
        <v>290</v>
      </c>
      <c r="G43">
        <f t="shared" si="5"/>
        <v>290</v>
      </c>
      <c r="H43" s="112"/>
      <c r="I43">
        <f>BRPL_EOD!AE43+BRPL_EOD!AF43</f>
        <v>82.26</v>
      </c>
      <c r="J43">
        <f>BYPL_EOD!AE43+BYPL_EOD!AF43</f>
        <v>46.73</v>
      </c>
      <c r="K43">
        <f>MES_EOD!AE43+MES_EOD!AF43</f>
        <v>17.62</v>
      </c>
      <c r="L43">
        <f>NDMC_EOD!AE43+NDMC_EOD!AF43</f>
        <v>87.32</v>
      </c>
      <c r="M43">
        <f>TPDDL_EOD!AE43+TPDDL_EOD!AF43</f>
        <v>56.06</v>
      </c>
      <c r="N43">
        <f t="shared" si="0"/>
        <v>289.99</v>
      </c>
      <c r="O43" s="112">
        <f t="shared" si="1"/>
        <v>9.9999999999909051E-3</v>
      </c>
      <c r="P43">
        <v>82.26</v>
      </c>
      <c r="Q43">
        <v>46.73</v>
      </c>
      <c r="R43">
        <v>17.62</v>
      </c>
      <c r="S43">
        <v>87.329999999999984</v>
      </c>
      <c r="T43">
        <v>56.06</v>
      </c>
      <c r="U43" s="114">
        <f t="shared" si="2"/>
        <v>290</v>
      </c>
      <c r="V43" s="112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290</v>
      </c>
      <c r="E44">
        <f>PPCL!N44</f>
        <v>0</v>
      </c>
      <c r="F44">
        <f t="shared" si="4"/>
        <v>290</v>
      </c>
      <c r="G44">
        <f t="shared" si="5"/>
        <v>290</v>
      </c>
      <c r="H44" s="112"/>
      <c r="I44">
        <f>BRPL_EOD!AE44+BRPL_EOD!AF44</f>
        <v>82.26</v>
      </c>
      <c r="J44">
        <f>BYPL_EOD!AE44+BYPL_EOD!AF44</f>
        <v>46.73</v>
      </c>
      <c r="K44">
        <f>MES_EOD!AE44+MES_EOD!AF44</f>
        <v>17.62</v>
      </c>
      <c r="L44">
        <f>NDMC_EOD!AE44+NDMC_EOD!AF44</f>
        <v>87.32</v>
      </c>
      <c r="M44">
        <f>TPDDL_EOD!AE44+TPDDL_EOD!AF44</f>
        <v>56.06</v>
      </c>
      <c r="N44">
        <f t="shared" si="0"/>
        <v>289.99</v>
      </c>
      <c r="O44" s="112">
        <f t="shared" si="1"/>
        <v>9.9999999999909051E-3</v>
      </c>
      <c r="P44">
        <v>82.26</v>
      </c>
      <c r="Q44">
        <v>46.73</v>
      </c>
      <c r="R44">
        <v>17.62</v>
      </c>
      <c r="S44">
        <v>87.329999999999984</v>
      </c>
      <c r="T44">
        <v>56.06</v>
      </c>
      <c r="U44" s="114">
        <f t="shared" si="2"/>
        <v>290</v>
      </c>
      <c r="V44" s="112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290</v>
      </c>
      <c r="E45">
        <f>PPCL!N45</f>
        <v>0</v>
      </c>
      <c r="F45">
        <f t="shared" si="4"/>
        <v>290</v>
      </c>
      <c r="G45">
        <f t="shared" si="5"/>
        <v>290</v>
      </c>
      <c r="H45" s="112"/>
      <c r="I45">
        <f>BRPL_EOD!AE45+BRPL_EOD!AF45</f>
        <v>82.26</v>
      </c>
      <c r="J45">
        <f>BYPL_EOD!AE45+BYPL_EOD!AF45</f>
        <v>46.73</v>
      </c>
      <c r="K45">
        <f>MES_EOD!AE45+MES_EOD!AF45</f>
        <v>17.62</v>
      </c>
      <c r="L45">
        <f>NDMC_EOD!AE45+NDMC_EOD!AF45</f>
        <v>87.32</v>
      </c>
      <c r="M45">
        <f>TPDDL_EOD!AE45+TPDDL_EOD!AF45</f>
        <v>56.06</v>
      </c>
      <c r="N45">
        <f t="shared" si="0"/>
        <v>289.99</v>
      </c>
      <c r="O45" s="112">
        <f t="shared" si="1"/>
        <v>9.9999999999909051E-3</v>
      </c>
      <c r="P45">
        <v>82.26</v>
      </c>
      <c r="Q45">
        <v>46.73</v>
      </c>
      <c r="R45">
        <v>17.62</v>
      </c>
      <c r="S45">
        <v>87.329999999999984</v>
      </c>
      <c r="T45">
        <v>56.06</v>
      </c>
      <c r="U45" s="114">
        <f t="shared" si="2"/>
        <v>290</v>
      </c>
      <c r="V45" s="112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290</v>
      </c>
      <c r="E46">
        <f>PPCL!N46</f>
        <v>0</v>
      </c>
      <c r="F46">
        <f t="shared" si="4"/>
        <v>290</v>
      </c>
      <c r="G46">
        <f t="shared" si="5"/>
        <v>290</v>
      </c>
      <c r="H46" s="112"/>
      <c r="I46">
        <f>BRPL_EOD!AE46+BRPL_EOD!AF46</f>
        <v>82.26</v>
      </c>
      <c r="J46">
        <f>BYPL_EOD!AE46+BYPL_EOD!AF46</f>
        <v>46.73</v>
      </c>
      <c r="K46">
        <f>MES_EOD!AE46+MES_EOD!AF46</f>
        <v>17.62</v>
      </c>
      <c r="L46">
        <f>NDMC_EOD!AE46+NDMC_EOD!AF46</f>
        <v>87.32</v>
      </c>
      <c r="M46">
        <f>TPDDL_EOD!AE46+TPDDL_EOD!AF46</f>
        <v>56.06</v>
      </c>
      <c r="N46">
        <f t="shared" si="0"/>
        <v>289.99</v>
      </c>
      <c r="O46" s="112">
        <f t="shared" si="1"/>
        <v>9.9999999999909051E-3</v>
      </c>
      <c r="P46">
        <v>82.26</v>
      </c>
      <c r="Q46">
        <v>46.73</v>
      </c>
      <c r="R46">
        <v>17.62</v>
      </c>
      <c r="S46">
        <v>87.329999999999984</v>
      </c>
      <c r="T46">
        <v>56.06</v>
      </c>
      <c r="U46" s="114">
        <f t="shared" si="2"/>
        <v>290</v>
      </c>
      <c r="V46" s="112">
        <f t="shared" si="3"/>
        <v>0</v>
      </c>
    </row>
    <row r="47" spans="1:22">
      <c r="A47" t="s">
        <v>89</v>
      </c>
      <c r="B47">
        <f>PPCL!B47</f>
        <v>285</v>
      </c>
      <c r="C47">
        <f>PPCL!C47</f>
        <v>0</v>
      </c>
      <c r="D47">
        <f>PPCL!M47</f>
        <v>285</v>
      </c>
      <c r="E47">
        <f>PPCL!N47</f>
        <v>0</v>
      </c>
      <c r="F47">
        <f t="shared" si="4"/>
        <v>285</v>
      </c>
      <c r="G47">
        <f t="shared" si="5"/>
        <v>285</v>
      </c>
      <c r="H47" s="112"/>
      <c r="I47">
        <f>BRPL_EOD!AE47+BRPL_EOD!AF47</f>
        <v>80.959999999999994</v>
      </c>
      <c r="J47">
        <f>BYPL_EOD!AE47+BYPL_EOD!AF47</f>
        <v>45.8</v>
      </c>
      <c r="K47">
        <f>MES_EOD!AE47+MES_EOD!AF47</f>
        <v>17.34</v>
      </c>
      <c r="L47">
        <f>NDMC_EOD!AE47+NDMC_EOD!AF47</f>
        <v>85.94</v>
      </c>
      <c r="M47">
        <f>TPDDL_EOD!AE47+TPDDL_EOD!AF47</f>
        <v>54.95</v>
      </c>
      <c r="N47">
        <f t="shared" si="0"/>
        <v>284.99</v>
      </c>
      <c r="O47" s="112">
        <f t="shared" si="1"/>
        <v>9.9999999999909051E-3</v>
      </c>
      <c r="P47">
        <v>80.959999999999994</v>
      </c>
      <c r="Q47">
        <v>45.8</v>
      </c>
      <c r="R47">
        <v>17.34</v>
      </c>
      <c r="S47">
        <v>85.949999999999989</v>
      </c>
      <c r="T47">
        <v>54.95</v>
      </c>
      <c r="U47" s="114">
        <f t="shared" si="2"/>
        <v>285</v>
      </c>
      <c r="V47" s="112">
        <f t="shared" si="3"/>
        <v>0</v>
      </c>
    </row>
    <row r="48" spans="1:22">
      <c r="A48" t="s">
        <v>90</v>
      </c>
      <c r="B48">
        <f>PPCL!B48</f>
        <v>285</v>
      </c>
      <c r="C48">
        <f>PPCL!C48</f>
        <v>0</v>
      </c>
      <c r="D48">
        <f>PPCL!M48</f>
        <v>285</v>
      </c>
      <c r="E48">
        <f>PPCL!N48</f>
        <v>0</v>
      </c>
      <c r="F48">
        <f t="shared" si="4"/>
        <v>285</v>
      </c>
      <c r="G48">
        <f t="shared" si="5"/>
        <v>285</v>
      </c>
      <c r="H48" s="112"/>
      <c r="I48">
        <f>BRPL_EOD!AE48+BRPL_EOD!AF48</f>
        <v>80.959999999999994</v>
      </c>
      <c r="J48">
        <f>BYPL_EOD!AE48+BYPL_EOD!AF48</f>
        <v>45.8</v>
      </c>
      <c r="K48">
        <f>MES_EOD!AE48+MES_EOD!AF48</f>
        <v>17.34</v>
      </c>
      <c r="L48">
        <f>NDMC_EOD!AE48+NDMC_EOD!AF48</f>
        <v>85.94</v>
      </c>
      <c r="M48">
        <f>TPDDL_EOD!AE48+TPDDL_EOD!AF48</f>
        <v>54.95</v>
      </c>
      <c r="N48">
        <f t="shared" si="0"/>
        <v>284.99</v>
      </c>
      <c r="O48" s="112">
        <f t="shared" si="1"/>
        <v>9.9999999999909051E-3</v>
      </c>
      <c r="P48">
        <v>80.959999999999994</v>
      </c>
      <c r="Q48">
        <v>45.8</v>
      </c>
      <c r="R48">
        <v>17.34</v>
      </c>
      <c r="S48">
        <v>85.949999999999989</v>
      </c>
      <c r="T48">
        <v>54.95</v>
      </c>
      <c r="U48" s="114">
        <f t="shared" si="2"/>
        <v>285</v>
      </c>
      <c r="V48" s="112">
        <f t="shared" si="3"/>
        <v>0</v>
      </c>
    </row>
    <row r="49" spans="1:22">
      <c r="A49" t="s">
        <v>91</v>
      </c>
      <c r="B49">
        <f>PPCL!B49</f>
        <v>285</v>
      </c>
      <c r="C49">
        <f>PPCL!C49</f>
        <v>0</v>
      </c>
      <c r="D49">
        <f>PPCL!M49</f>
        <v>285</v>
      </c>
      <c r="E49">
        <f>PPCL!N49</f>
        <v>0</v>
      </c>
      <c r="F49">
        <f t="shared" si="4"/>
        <v>285</v>
      </c>
      <c r="G49">
        <f t="shared" si="5"/>
        <v>285</v>
      </c>
      <c r="H49" s="112"/>
      <c r="I49">
        <f>BRPL_EOD!AE49+BRPL_EOD!AF49</f>
        <v>80.959999999999994</v>
      </c>
      <c r="J49">
        <f>BYPL_EOD!AE49+BYPL_EOD!AF49</f>
        <v>45.8</v>
      </c>
      <c r="K49">
        <f>MES_EOD!AE49+MES_EOD!AF49</f>
        <v>17.34</v>
      </c>
      <c r="L49">
        <f>NDMC_EOD!AE49+NDMC_EOD!AF49</f>
        <v>85.94</v>
      </c>
      <c r="M49">
        <f>TPDDL_EOD!AE49+TPDDL_EOD!AF49</f>
        <v>54.95</v>
      </c>
      <c r="N49">
        <f t="shared" si="0"/>
        <v>284.99</v>
      </c>
      <c r="O49" s="112">
        <f t="shared" si="1"/>
        <v>9.9999999999909051E-3</v>
      </c>
      <c r="P49">
        <v>80.959999999999994</v>
      </c>
      <c r="Q49">
        <v>45.8</v>
      </c>
      <c r="R49">
        <v>17.34</v>
      </c>
      <c r="S49">
        <v>85.949999999999989</v>
      </c>
      <c r="T49">
        <v>54.95</v>
      </c>
      <c r="U49" s="114">
        <f t="shared" si="2"/>
        <v>285</v>
      </c>
      <c r="V49" s="112">
        <f t="shared" si="3"/>
        <v>0</v>
      </c>
    </row>
    <row r="50" spans="1:22">
      <c r="A50" t="s">
        <v>92</v>
      </c>
      <c r="B50">
        <f>PPCL!B50</f>
        <v>285</v>
      </c>
      <c r="C50">
        <f>PPCL!C50</f>
        <v>0</v>
      </c>
      <c r="D50">
        <f>PPCL!M50</f>
        <v>285</v>
      </c>
      <c r="E50">
        <f>PPCL!N50</f>
        <v>0</v>
      </c>
      <c r="F50">
        <f t="shared" si="4"/>
        <v>285</v>
      </c>
      <c r="G50">
        <f t="shared" si="5"/>
        <v>285</v>
      </c>
      <c r="H50" s="112"/>
      <c r="I50">
        <f>BRPL_EOD!AE50+BRPL_EOD!AF50</f>
        <v>80.959999999999994</v>
      </c>
      <c r="J50">
        <f>BYPL_EOD!AE50+BYPL_EOD!AF50</f>
        <v>45.8</v>
      </c>
      <c r="K50">
        <f>MES_EOD!AE50+MES_EOD!AF50</f>
        <v>17.34</v>
      </c>
      <c r="L50">
        <f>NDMC_EOD!AE50+NDMC_EOD!AF50</f>
        <v>85.94</v>
      </c>
      <c r="M50">
        <f>TPDDL_EOD!AE50+TPDDL_EOD!AF50</f>
        <v>54.95</v>
      </c>
      <c r="N50">
        <f t="shared" si="0"/>
        <v>284.99</v>
      </c>
      <c r="O50" s="112">
        <f t="shared" si="1"/>
        <v>9.9999999999909051E-3</v>
      </c>
      <c r="P50">
        <v>80.959999999999994</v>
      </c>
      <c r="Q50">
        <v>45.8</v>
      </c>
      <c r="R50">
        <v>17.34</v>
      </c>
      <c r="S50">
        <v>85.949999999999989</v>
      </c>
      <c r="T50">
        <v>54.95</v>
      </c>
      <c r="U50" s="114">
        <f t="shared" si="2"/>
        <v>285</v>
      </c>
      <c r="V50" s="112">
        <f t="shared" si="3"/>
        <v>0</v>
      </c>
    </row>
    <row r="51" spans="1:22">
      <c r="A51" t="s">
        <v>93</v>
      </c>
      <c r="B51">
        <f>PPCL!B51</f>
        <v>280</v>
      </c>
      <c r="C51">
        <f>PPCL!C51</f>
        <v>0</v>
      </c>
      <c r="D51">
        <f>PPCL!M51</f>
        <v>280</v>
      </c>
      <c r="E51">
        <f>PPCL!N51</f>
        <v>0</v>
      </c>
      <c r="F51">
        <f t="shared" si="4"/>
        <v>280</v>
      </c>
      <c r="G51">
        <f t="shared" si="5"/>
        <v>280</v>
      </c>
      <c r="H51" s="112"/>
      <c r="I51">
        <f>BRPL_EOD!AE51+BRPL_EOD!AF51</f>
        <v>79.209999999999994</v>
      </c>
      <c r="J51">
        <f>BYPL_EOD!AE51+BYPL_EOD!AF51</f>
        <v>45</v>
      </c>
      <c r="K51">
        <f>MES_EOD!AE51+MES_EOD!AF51</f>
        <v>17.09</v>
      </c>
      <c r="L51">
        <f>NDMC_EOD!AE51+NDMC_EOD!AF51</f>
        <v>84.71</v>
      </c>
      <c r="M51">
        <f>TPDDL_EOD!AE51+TPDDL_EOD!AF51</f>
        <v>53.98</v>
      </c>
      <c r="N51">
        <f t="shared" si="0"/>
        <v>279.99</v>
      </c>
      <c r="O51" s="112">
        <f t="shared" si="1"/>
        <v>9.9999999999909051E-3</v>
      </c>
      <c r="P51">
        <v>79.211999999999975</v>
      </c>
      <c r="Q51">
        <v>45</v>
      </c>
      <c r="R51">
        <v>17.09</v>
      </c>
      <c r="S51">
        <v>84.716023155251776</v>
      </c>
      <c r="T51">
        <v>53.981976844748218</v>
      </c>
      <c r="U51" s="114">
        <f t="shared" si="2"/>
        <v>279.99999999999994</v>
      </c>
      <c r="V51" s="112">
        <f t="shared" si="3"/>
        <v>0</v>
      </c>
    </row>
    <row r="52" spans="1:22">
      <c r="A52" t="s">
        <v>94</v>
      </c>
      <c r="B52">
        <f>PPCL!B52</f>
        <v>285</v>
      </c>
      <c r="C52">
        <f>PPCL!C52</f>
        <v>0</v>
      </c>
      <c r="D52">
        <f>PPCL!M52</f>
        <v>285</v>
      </c>
      <c r="E52">
        <f>PPCL!N52</f>
        <v>0</v>
      </c>
      <c r="F52">
        <f t="shared" si="4"/>
        <v>285</v>
      </c>
      <c r="G52">
        <f t="shared" si="5"/>
        <v>285</v>
      </c>
      <c r="H52" s="112"/>
      <c r="I52">
        <f>BRPL_EOD!AE52+BRPL_EOD!AF52</f>
        <v>80.84</v>
      </c>
      <c r="J52">
        <f>BYPL_EOD!AE52+BYPL_EOD!AF52</f>
        <v>45.92</v>
      </c>
      <c r="K52">
        <f>MES_EOD!AE52+MES_EOD!AF52</f>
        <v>17.32</v>
      </c>
      <c r="L52">
        <f>NDMC_EOD!AE52+NDMC_EOD!AF52</f>
        <v>85.82</v>
      </c>
      <c r="M52">
        <f>TPDDL_EOD!AE52+TPDDL_EOD!AF52</f>
        <v>55.1</v>
      </c>
      <c r="N52">
        <f t="shared" si="0"/>
        <v>285</v>
      </c>
      <c r="O52" s="112">
        <f t="shared" si="1"/>
        <v>0</v>
      </c>
      <c r="P52">
        <v>80.84</v>
      </c>
      <c r="Q52">
        <v>45.92</v>
      </c>
      <c r="R52">
        <v>17.32</v>
      </c>
      <c r="S52">
        <v>85.82</v>
      </c>
      <c r="T52">
        <v>55.1</v>
      </c>
      <c r="U52" s="114">
        <f t="shared" si="2"/>
        <v>285</v>
      </c>
      <c r="V52" s="112">
        <f t="shared" si="3"/>
        <v>0</v>
      </c>
    </row>
    <row r="53" spans="1:22">
      <c r="A53" t="s">
        <v>95</v>
      </c>
      <c r="B53">
        <f>PPCL!B53</f>
        <v>285</v>
      </c>
      <c r="C53">
        <f>PPCL!C53</f>
        <v>0</v>
      </c>
      <c r="D53">
        <f>PPCL!M53</f>
        <v>285</v>
      </c>
      <c r="E53">
        <f>PPCL!N53</f>
        <v>0</v>
      </c>
      <c r="F53">
        <f t="shared" si="4"/>
        <v>285</v>
      </c>
      <c r="G53">
        <f t="shared" si="5"/>
        <v>285</v>
      </c>
      <c r="H53" s="112"/>
      <c r="I53">
        <f>BRPL_EOD!AE53+BRPL_EOD!AF53</f>
        <v>80.84</v>
      </c>
      <c r="J53">
        <f>BYPL_EOD!AE53+BYPL_EOD!AF53</f>
        <v>45.92</v>
      </c>
      <c r="K53">
        <f>MES_EOD!AE53+MES_EOD!AF53</f>
        <v>17.32</v>
      </c>
      <c r="L53">
        <f>NDMC_EOD!AE53+NDMC_EOD!AF53</f>
        <v>85.82</v>
      </c>
      <c r="M53">
        <f>TPDDL_EOD!AE53+TPDDL_EOD!AF53</f>
        <v>55.1</v>
      </c>
      <c r="N53">
        <f t="shared" si="0"/>
        <v>285</v>
      </c>
      <c r="O53" s="112">
        <f t="shared" si="1"/>
        <v>0</v>
      </c>
      <c r="P53">
        <v>80.84</v>
      </c>
      <c r="Q53">
        <v>45.92</v>
      </c>
      <c r="R53">
        <v>17.32</v>
      </c>
      <c r="S53">
        <v>85.82</v>
      </c>
      <c r="T53">
        <v>55.1</v>
      </c>
      <c r="U53" s="114">
        <f t="shared" si="2"/>
        <v>285</v>
      </c>
      <c r="V53" s="112">
        <f t="shared" si="3"/>
        <v>0</v>
      </c>
    </row>
    <row r="54" spans="1:22">
      <c r="A54" t="s">
        <v>96</v>
      </c>
      <c r="B54">
        <f>PPCL!B54</f>
        <v>285</v>
      </c>
      <c r="C54">
        <f>PPCL!C54</f>
        <v>0</v>
      </c>
      <c r="D54">
        <f>PPCL!M54</f>
        <v>285</v>
      </c>
      <c r="E54">
        <f>PPCL!N54</f>
        <v>0</v>
      </c>
      <c r="F54">
        <f t="shared" si="4"/>
        <v>285</v>
      </c>
      <c r="G54">
        <f t="shared" si="5"/>
        <v>285</v>
      </c>
      <c r="H54" s="112"/>
      <c r="I54">
        <f>BRPL_EOD!AE54+BRPL_EOD!AF54</f>
        <v>80.84</v>
      </c>
      <c r="J54">
        <f>BYPL_EOD!AE54+BYPL_EOD!AF54</f>
        <v>45.92</v>
      </c>
      <c r="K54">
        <f>MES_EOD!AE54+MES_EOD!AF54</f>
        <v>17.32</v>
      </c>
      <c r="L54">
        <f>NDMC_EOD!AE54+NDMC_EOD!AF54</f>
        <v>85.82</v>
      </c>
      <c r="M54">
        <f>TPDDL_EOD!AE54+TPDDL_EOD!AF54</f>
        <v>55.1</v>
      </c>
      <c r="N54">
        <f t="shared" si="0"/>
        <v>285</v>
      </c>
      <c r="O54" s="112">
        <f t="shared" si="1"/>
        <v>0</v>
      </c>
      <c r="P54">
        <v>80.84</v>
      </c>
      <c r="Q54">
        <v>45.92</v>
      </c>
      <c r="R54">
        <v>17.32</v>
      </c>
      <c r="S54">
        <v>85.82</v>
      </c>
      <c r="T54">
        <v>55.1</v>
      </c>
      <c r="U54" s="114">
        <f t="shared" si="2"/>
        <v>285</v>
      </c>
      <c r="V54" s="112">
        <f t="shared" si="3"/>
        <v>0</v>
      </c>
    </row>
    <row r="55" spans="1:22">
      <c r="A55" t="s">
        <v>97</v>
      </c>
      <c r="B55">
        <f>PPCL!B55</f>
        <v>285</v>
      </c>
      <c r="C55">
        <f>PPCL!C55</f>
        <v>0</v>
      </c>
      <c r="D55">
        <f>PPCL!M55</f>
        <v>285</v>
      </c>
      <c r="E55">
        <f>PPCL!N55</f>
        <v>0</v>
      </c>
      <c r="F55">
        <f t="shared" si="4"/>
        <v>285</v>
      </c>
      <c r="G55">
        <f t="shared" si="5"/>
        <v>285</v>
      </c>
      <c r="H55" s="112"/>
      <c r="I55">
        <f>BRPL_EOD!AE55+BRPL_EOD!AF55</f>
        <v>80.84</v>
      </c>
      <c r="J55">
        <f>BYPL_EOD!AE55+BYPL_EOD!AF55</f>
        <v>45.92</v>
      </c>
      <c r="K55">
        <f>MES_EOD!AE55+MES_EOD!AF55</f>
        <v>17.32</v>
      </c>
      <c r="L55">
        <f>NDMC_EOD!AE55+NDMC_EOD!AF55</f>
        <v>85.82</v>
      </c>
      <c r="M55">
        <f>TPDDL_EOD!AE55+TPDDL_EOD!AF55</f>
        <v>55.1</v>
      </c>
      <c r="N55">
        <f t="shared" si="0"/>
        <v>285</v>
      </c>
      <c r="O55" s="112">
        <f t="shared" si="1"/>
        <v>0</v>
      </c>
      <c r="P55">
        <v>80.84</v>
      </c>
      <c r="Q55">
        <v>45.92</v>
      </c>
      <c r="R55">
        <v>17.32</v>
      </c>
      <c r="S55">
        <v>85.82</v>
      </c>
      <c r="T55">
        <v>55.1</v>
      </c>
      <c r="U55" s="114">
        <f t="shared" si="2"/>
        <v>285</v>
      </c>
      <c r="V55" s="112">
        <f t="shared" si="3"/>
        <v>0</v>
      </c>
    </row>
    <row r="56" spans="1:22">
      <c r="A56" t="s">
        <v>98</v>
      </c>
      <c r="B56">
        <f>PPCL!B56</f>
        <v>285</v>
      </c>
      <c r="C56">
        <f>PPCL!C56</f>
        <v>0</v>
      </c>
      <c r="D56">
        <f>PPCL!M56</f>
        <v>285</v>
      </c>
      <c r="E56">
        <f>PPCL!N56</f>
        <v>0</v>
      </c>
      <c r="F56">
        <f t="shared" si="4"/>
        <v>285</v>
      </c>
      <c r="G56">
        <f t="shared" si="5"/>
        <v>285</v>
      </c>
      <c r="H56" s="112"/>
      <c r="I56">
        <f>BRPL_EOD!AE56+BRPL_EOD!AF56</f>
        <v>80.84</v>
      </c>
      <c r="J56">
        <f>BYPL_EOD!AE56+BYPL_EOD!AF56</f>
        <v>45.92</v>
      </c>
      <c r="K56">
        <f>MES_EOD!AE56+MES_EOD!AF56</f>
        <v>17.32</v>
      </c>
      <c r="L56">
        <f>NDMC_EOD!AE56+NDMC_EOD!AF56</f>
        <v>85.82</v>
      </c>
      <c r="M56">
        <f>TPDDL_EOD!AE56+TPDDL_EOD!AF56</f>
        <v>55.1</v>
      </c>
      <c r="N56">
        <f t="shared" si="0"/>
        <v>285</v>
      </c>
      <c r="O56" s="112">
        <f t="shared" si="1"/>
        <v>0</v>
      </c>
      <c r="P56">
        <v>80.84</v>
      </c>
      <c r="Q56">
        <v>45.92</v>
      </c>
      <c r="R56">
        <v>17.32</v>
      </c>
      <c r="S56">
        <v>85.82</v>
      </c>
      <c r="T56">
        <v>55.1</v>
      </c>
      <c r="U56" s="114">
        <f t="shared" si="2"/>
        <v>285</v>
      </c>
      <c r="V56" s="112">
        <f t="shared" si="3"/>
        <v>0</v>
      </c>
    </row>
    <row r="57" spans="1:22">
      <c r="A57" t="s">
        <v>99</v>
      </c>
      <c r="B57">
        <f>PPCL!B57</f>
        <v>285</v>
      </c>
      <c r="C57">
        <f>PPCL!C57</f>
        <v>0</v>
      </c>
      <c r="D57">
        <f>PPCL!M57</f>
        <v>285</v>
      </c>
      <c r="E57">
        <f>PPCL!N57</f>
        <v>0</v>
      </c>
      <c r="F57">
        <f t="shared" si="4"/>
        <v>285</v>
      </c>
      <c r="G57">
        <f t="shared" si="5"/>
        <v>285</v>
      </c>
      <c r="H57" s="112"/>
      <c r="I57">
        <f>BRPL_EOD!AE57+BRPL_EOD!AF57</f>
        <v>80.84</v>
      </c>
      <c r="J57">
        <f>BYPL_EOD!AE57+BYPL_EOD!AF57</f>
        <v>45.92</v>
      </c>
      <c r="K57">
        <f>MES_EOD!AE57+MES_EOD!AF57</f>
        <v>17.32</v>
      </c>
      <c r="L57">
        <f>NDMC_EOD!AE57+NDMC_EOD!AF57</f>
        <v>85.82</v>
      </c>
      <c r="M57">
        <f>TPDDL_EOD!AE57+TPDDL_EOD!AF57</f>
        <v>55.1</v>
      </c>
      <c r="N57">
        <f t="shared" si="0"/>
        <v>285</v>
      </c>
      <c r="O57" s="112">
        <f t="shared" si="1"/>
        <v>0</v>
      </c>
      <c r="P57">
        <v>80.84</v>
      </c>
      <c r="Q57">
        <v>45.92</v>
      </c>
      <c r="R57">
        <v>17.32</v>
      </c>
      <c r="S57">
        <v>85.82</v>
      </c>
      <c r="T57">
        <v>55.1</v>
      </c>
      <c r="U57" s="114">
        <f t="shared" si="2"/>
        <v>285</v>
      </c>
      <c r="V57" s="112">
        <f t="shared" si="3"/>
        <v>0</v>
      </c>
    </row>
    <row r="58" spans="1:22">
      <c r="A58" t="s">
        <v>100</v>
      </c>
      <c r="B58">
        <f>PPCL!B58</f>
        <v>285</v>
      </c>
      <c r="C58">
        <f>PPCL!C58</f>
        <v>0</v>
      </c>
      <c r="D58">
        <f>PPCL!M58</f>
        <v>285</v>
      </c>
      <c r="E58">
        <f>PPCL!N58</f>
        <v>0</v>
      </c>
      <c r="F58">
        <f t="shared" si="4"/>
        <v>285</v>
      </c>
      <c r="G58">
        <f t="shared" si="5"/>
        <v>285</v>
      </c>
      <c r="H58" s="112"/>
      <c r="I58">
        <f>BRPL_EOD!AE58+BRPL_EOD!AF58</f>
        <v>80.84</v>
      </c>
      <c r="J58">
        <f>BYPL_EOD!AE58+BYPL_EOD!AF58</f>
        <v>45.92</v>
      </c>
      <c r="K58">
        <f>MES_EOD!AE58+MES_EOD!AF58</f>
        <v>17.32</v>
      </c>
      <c r="L58">
        <f>NDMC_EOD!AE58+NDMC_EOD!AF58</f>
        <v>85.82</v>
      </c>
      <c r="M58">
        <f>TPDDL_EOD!AE58+TPDDL_EOD!AF58</f>
        <v>55.1</v>
      </c>
      <c r="N58">
        <f t="shared" si="0"/>
        <v>285</v>
      </c>
      <c r="O58" s="112">
        <f t="shared" si="1"/>
        <v>0</v>
      </c>
      <c r="P58">
        <v>80.84</v>
      </c>
      <c r="Q58">
        <v>45.92</v>
      </c>
      <c r="R58">
        <v>17.32</v>
      </c>
      <c r="S58">
        <v>85.82</v>
      </c>
      <c r="T58">
        <v>55.1</v>
      </c>
      <c r="U58" s="114">
        <f t="shared" si="2"/>
        <v>285</v>
      </c>
      <c r="V58" s="112">
        <f t="shared" si="3"/>
        <v>0</v>
      </c>
    </row>
    <row r="59" spans="1:22">
      <c r="A59" t="s">
        <v>101</v>
      </c>
      <c r="B59">
        <f>PPCL!B59</f>
        <v>285</v>
      </c>
      <c r="C59">
        <f>PPCL!C59</f>
        <v>0</v>
      </c>
      <c r="D59">
        <f>PPCL!M59</f>
        <v>285</v>
      </c>
      <c r="E59">
        <f>PPCL!N59</f>
        <v>0</v>
      </c>
      <c r="F59">
        <f t="shared" si="4"/>
        <v>285</v>
      </c>
      <c r="G59">
        <f t="shared" si="5"/>
        <v>285</v>
      </c>
      <c r="H59" s="112"/>
      <c r="I59">
        <f>BRPL_EOD!AE59+BRPL_EOD!AF59</f>
        <v>80.84</v>
      </c>
      <c r="J59">
        <f>BYPL_EOD!AE59+BYPL_EOD!AF59</f>
        <v>45.92</v>
      </c>
      <c r="K59">
        <f>MES_EOD!AE59+MES_EOD!AF59</f>
        <v>17.32</v>
      </c>
      <c r="L59">
        <f>NDMC_EOD!AE59+NDMC_EOD!AF59</f>
        <v>85.82</v>
      </c>
      <c r="M59">
        <f>TPDDL_EOD!AE59+TPDDL_EOD!AF59</f>
        <v>55.1</v>
      </c>
      <c r="N59">
        <f t="shared" si="0"/>
        <v>285</v>
      </c>
      <c r="O59" s="112">
        <f t="shared" si="1"/>
        <v>0</v>
      </c>
      <c r="P59">
        <v>80.84</v>
      </c>
      <c r="Q59">
        <v>45.92</v>
      </c>
      <c r="R59">
        <v>17.32</v>
      </c>
      <c r="S59">
        <v>85.82</v>
      </c>
      <c r="T59">
        <v>55.1</v>
      </c>
      <c r="U59" s="114">
        <f t="shared" si="2"/>
        <v>285</v>
      </c>
      <c r="V59" s="112">
        <f t="shared" si="3"/>
        <v>0</v>
      </c>
    </row>
    <row r="60" spans="1:22">
      <c r="A60" t="s">
        <v>102</v>
      </c>
      <c r="B60">
        <f>PPCL!B60</f>
        <v>285</v>
      </c>
      <c r="C60">
        <f>PPCL!C60</f>
        <v>0</v>
      </c>
      <c r="D60">
        <f>PPCL!M60</f>
        <v>285</v>
      </c>
      <c r="E60">
        <f>PPCL!N60</f>
        <v>0</v>
      </c>
      <c r="F60">
        <f t="shared" si="4"/>
        <v>285</v>
      </c>
      <c r="G60">
        <f t="shared" si="5"/>
        <v>285</v>
      </c>
      <c r="H60" s="112"/>
      <c r="I60">
        <f>BRPL_EOD!AE60+BRPL_EOD!AF60</f>
        <v>80.84</v>
      </c>
      <c r="J60">
        <f>BYPL_EOD!AE60+BYPL_EOD!AF60</f>
        <v>45.92</v>
      </c>
      <c r="K60">
        <f>MES_EOD!AE60+MES_EOD!AF60</f>
        <v>17.32</v>
      </c>
      <c r="L60">
        <f>NDMC_EOD!AE60+NDMC_EOD!AF60</f>
        <v>85.82</v>
      </c>
      <c r="M60">
        <f>TPDDL_EOD!AE60+TPDDL_EOD!AF60</f>
        <v>55.1</v>
      </c>
      <c r="N60">
        <f t="shared" si="0"/>
        <v>285</v>
      </c>
      <c r="O60" s="112">
        <f t="shared" si="1"/>
        <v>0</v>
      </c>
      <c r="P60">
        <v>80.84</v>
      </c>
      <c r="Q60">
        <v>45.92</v>
      </c>
      <c r="R60">
        <v>17.32</v>
      </c>
      <c r="S60">
        <v>85.82</v>
      </c>
      <c r="T60">
        <v>55.1</v>
      </c>
      <c r="U60" s="114">
        <f t="shared" si="2"/>
        <v>285</v>
      </c>
      <c r="V60" s="112">
        <f t="shared" si="3"/>
        <v>0</v>
      </c>
    </row>
    <row r="61" spans="1:22">
      <c r="A61" t="s">
        <v>103</v>
      </c>
      <c r="B61">
        <f>PPCL!B61</f>
        <v>285</v>
      </c>
      <c r="C61">
        <f>PPCL!C61</f>
        <v>0</v>
      </c>
      <c r="D61">
        <f>PPCL!M61</f>
        <v>285</v>
      </c>
      <c r="E61">
        <f>PPCL!N61</f>
        <v>0</v>
      </c>
      <c r="F61">
        <f t="shared" si="4"/>
        <v>285</v>
      </c>
      <c r="G61">
        <f t="shared" si="5"/>
        <v>285</v>
      </c>
      <c r="H61" s="112"/>
      <c r="I61">
        <f>BRPL_EOD!AE61+BRPL_EOD!AF61</f>
        <v>80.84</v>
      </c>
      <c r="J61">
        <f>BYPL_EOD!AE61+BYPL_EOD!AF61</f>
        <v>45.92</v>
      </c>
      <c r="K61">
        <f>MES_EOD!AE61+MES_EOD!AF61</f>
        <v>17.32</v>
      </c>
      <c r="L61">
        <f>NDMC_EOD!AE61+NDMC_EOD!AF61</f>
        <v>85.82</v>
      </c>
      <c r="M61">
        <f>TPDDL_EOD!AE61+TPDDL_EOD!AF61</f>
        <v>55.1</v>
      </c>
      <c r="N61">
        <f t="shared" si="0"/>
        <v>285</v>
      </c>
      <c r="O61" s="112">
        <f t="shared" si="1"/>
        <v>0</v>
      </c>
      <c r="P61">
        <v>80.84</v>
      </c>
      <c r="Q61">
        <v>45.92</v>
      </c>
      <c r="R61">
        <v>17.32</v>
      </c>
      <c r="S61">
        <v>85.82</v>
      </c>
      <c r="T61">
        <v>55.1</v>
      </c>
      <c r="U61" s="114">
        <f t="shared" si="2"/>
        <v>285</v>
      </c>
      <c r="V61" s="112">
        <f t="shared" si="3"/>
        <v>0</v>
      </c>
    </row>
    <row r="62" spans="1:22">
      <c r="A62" t="s">
        <v>104</v>
      </c>
      <c r="B62">
        <f>PPCL!B62</f>
        <v>285</v>
      </c>
      <c r="C62">
        <f>PPCL!C62</f>
        <v>0</v>
      </c>
      <c r="D62">
        <f>PPCL!M62</f>
        <v>285</v>
      </c>
      <c r="E62">
        <f>PPCL!N62</f>
        <v>0</v>
      </c>
      <c r="F62">
        <f t="shared" si="4"/>
        <v>285</v>
      </c>
      <c r="G62">
        <f t="shared" si="5"/>
        <v>285</v>
      </c>
      <c r="H62" s="112"/>
      <c r="I62">
        <f>BRPL_EOD!AE62+BRPL_EOD!AF62</f>
        <v>80.84</v>
      </c>
      <c r="J62">
        <f>BYPL_EOD!AE62+BYPL_EOD!AF62</f>
        <v>45.92</v>
      </c>
      <c r="K62">
        <f>MES_EOD!AE62+MES_EOD!AF62</f>
        <v>17.32</v>
      </c>
      <c r="L62">
        <f>NDMC_EOD!AE62+NDMC_EOD!AF62</f>
        <v>85.82</v>
      </c>
      <c r="M62">
        <f>TPDDL_EOD!AE62+TPDDL_EOD!AF62</f>
        <v>55.1</v>
      </c>
      <c r="N62">
        <f t="shared" si="0"/>
        <v>285</v>
      </c>
      <c r="O62" s="112">
        <f t="shared" si="1"/>
        <v>0</v>
      </c>
      <c r="P62">
        <v>80.84</v>
      </c>
      <c r="Q62">
        <v>45.92</v>
      </c>
      <c r="R62">
        <v>17.32</v>
      </c>
      <c r="S62">
        <v>85.82</v>
      </c>
      <c r="T62">
        <v>55.1</v>
      </c>
      <c r="U62" s="114">
        <f t="shared" si="2"/>
        <v>285</v>
      </c>
      <c r="V62" s="112">
        <f t="shared" si="3"/>
        <v>0</v>
      </c>
    </row>
    <row r="63" spans="1:22">
      <c r="A63" t="s">
        <v>105</v>
      </c>
      <c r="B63">
        <f>PPCL!B63</f>
        <v>285</v>
      </c>
      <c r="C63">
        <f>PPCL!C63</f>
        <v>0</v>
      </c>
      <c r="D63">
        <f>PPCL!M63</f>
        <v>285</v>
      </c>
      <c r="E63">
        <f>PPCL!N63</f>
        <v>0</v>
      </c>
      <c r="F63">
        <f t="shared" si="4"/>
        <v>285</v>
      </c>
      <c r="G63">
        <f t="shared" si="5"/>
        <v>285</v>
      </c>
      <c r="H63" s="112"/>
      <c r="I63">
        <f>BRPL_EOD!AE63+BRPL_EOD!AF63</f>
        <v>80.84</v>
      </c>
      <c r="J63">
        <f>BYPL_EOD!AE63+BYPL_EOD!AF63</f>
        <v>45.92</v>
      </c>
      <c r="K63">
        <f>MES_EOD!AE63+MES_EOD!AF63</f>
        <v>17.32</v>
      </c>
      <c r="L63">
        <f>NDMC_EOD!AE63+NDMC_EOD!AF63</f>
        <v>85.82</v>
      </c>
      <c r="M63">
        <f>TPDDL_EOD!AE63+TPDDL_EOD!AF63</f>
        <v>55.1</v>
      </c>
      <c r="N63">
        <f t="shared" si="0"/>
        <v>285</v>
      </c>
      <c r="O63" s="112">
        <f t="shared" si="1"/>
        <v>0</v>
      </c>
      <c r="P63">
        <v>80.84</v>
      </c>
      <c r="Q63">
        <v>45.92</v>
      </c>
      <c r="R63">
        <v>17.32</v>
      </c>
      <c r="S63">
        <v>85.82</v>
      </c>
      <c r="T63">
        <v>55.1</v>
      </c>
      <c r="U63" s="114">
        <f t="shared" si="2"/>
        <v>285</v>
      </c>
      <c r="V63" s="112">
        <f t="shared" si="3"/>
        <v>0</v>
      </c>
    </row>
    <row r="64" spans="1:22">
      <c r="A64" t="s">
        <v>106</v>
      </c>
      <c r="B64">
        <f>PPCL!B64</f>
        <v>285</v>
      </c>
      <c r="C64">
        <f>PPCL!C64</f>
        <v>0</v>
      </c>
      <c r="D64">
        <f>PPCL!M64</f>
        <v>285</v>
      </c>
      <c r="E64">
        <f>PPCL!N64</f>
        <v>0</v>
      </c>
      <c r="F64">
        <f t="shared" si="4"/>
        <v>285</v>
      </c>
      <c r="G64">
        <f t="shared" si="5"/>
        <v>285</v>
      </c>
      <c r="H64" s="112"/>
      <c r="I64">
        <f>BRPL_EOD!AE64+BRPL_EOD!AF64</f>
        <v>80.84</v>
      </c>
      <c r="J64">
        <f>BYPL_EOD!AE64+BYPL_EOD!AF64</f>
        <v>45.92</v>
      </c>
      <c r="K64">
        <f>MES_EOD!AE64+MES_EOD!AF64</f>
        <v>17.32</v>
      </c>
      <c r="L64">
        <f>NDMC_EOD!AE64+NDMC_EOD!AF64</f>
        <v>85.82</v>
      </c>
      <c r="M64">
        <f>TPDDL_EOD!AE64+TPDDL_EOD!AF64</f>
        <v>55.1</v>
      </c>
      <c r="N64">
        <f t="shared" si="0"/>
        <v>285</v>
      </c>
      <c r="O64" s="112">
        <f t="shared" si="1"/>
        <v>0</v>
      </c>
      <c r="P64">
        <v>80.84</v>
      </c>
      <c r="Q64">
        <v>45.92</v>
      </c>
      <c r="R64">
        <v>17.32</v>
      </c>
      <c r="S64">
        <v>85.82</v>
      </c>
      <c r="T64">
        <v>55.1</v>
      </c>
      <c r="U64" s="114">
        <f t="shared" si="2"/>
        <v>285</v>
      </c>
      <c r="V64" s="112">
        <f t="shared" si="3"/>
        <v>0</v>
      </c>
    </row>
    <row r="65" spans="1:22">
      <c r="A65" t="s">
        <v>107</v>
      </c>
      <c r="B65">
        <f>PPCL!B65</f>
        <v>285</v>
      </c>
      <c r="C65">
        <f>PPCL!C65</f>
        <v>0</v>
      </c>
      <c r="D65">
        <f>PPCL!M65</f>
        <v>285</v>
      </c>
      <c r="E65">
        <f>PPCL!N65</f>
        <v>0</v>
      </c>
      <c r="F65">
        <f t="shared" si="4"/>
        <v>285</v>
      </c>
      <c r="G65">
        <f t="shared" si="5"/>
        <v>285</v>
      </c>
      <c r="H65" s="112"/>
      <c r="I65">
        <f>BRPL_EOD!AE65+BRPL_EOD!AF65</f>
        <v>80.84</v>
      </c>
      <c r="J65">
        <f>BYPL_EOD!AE65+BYPL_EOD!AF65</f>
        <v>45.92</v>
      </c>
      <c r="K65">
        <f>MES_EOD!AE65+MES_EOD!AF65</f>
        <v>17.32</v>
      </c>
      <c r="L65">
        <f>NDMC_EOD!AE65+NDMC_EOD!AF65</f>
        <v>85.82</v>
      </c>
      <c r="M65">
        <f>TPDDL_EOD!AE65+TPDDL_EOD!AF65</f>
        <v>55.1</v>
      </c>
      <c r="N65">
        <f t="shared" si="0"/>
        <v>285</v>
      </c>
      <c r="O65" s="112">
        <f t="shared" si="1"/>
        <v>0</v>
      </c>
      <c r="P65">
        <v>80.84</v>
      </c>
      <c r="Q65">
        <v>45.92</v>
      </c>
      <c r="R65">
        <v>17.32</v>
      </c>
      <c r="S65">
        <v>85.82</v>
      </c>
      <c r="T65">
        <v>55.1</v>
      </c>
      <c r="U65" s="114">
        <f t="shared" si="2"/>
        <v>285</v>
      </c>
      <c r="V65" s="112">
        <f t="shared" si="3"/>
        <v>0</v>
      </c>
    </row>
    <row r="66" spans="1:22">
      <c r="A66" t="s">
        <v>108</v>
      </c>
      <c r="B66">
        <f>PPCL!B66</f>
        <v>285</v>
      </c>
      <c r="C66">
        <f>PPCL!C66</f>
        <v>0</v>
      </c>
      <c r="D66">
        <f>PPCL!M66</f>
        <v>285</v>
      </c>
      <c r="E66">
        <f>PPCL!N66</f>
        <v>0</v>
      </c>
      <c r="F66">
        <f t="shared" si="4"/>
        <v>285</v>
      </c>
      <c r="G66">
        <f t="shared" si="5"/>
        <v>285</v>
      </c>
      <c r="H66" s="112"/>
      <c r="I66">
        <f>BRPL_EOD!AE66+BRPL_EOD!AF66</f>
        <v>80.84</v>
      </c>
      <c r="J66">
        <f>BYPL_EOD!AE66+BYPL_EOD!AF66</f>
        <v>45.92</v>
      </c>
      <c r="K66">
        <f>MES_EOD!AE66+MES_EOD!AF66</f>
        <v>17.32</v>
      </c>
      <c r="L66">
        <f>NDMC_EOD!AE66+NDMC_EOD!AF66</f>
        <v>85.82</v>
      </c>
      <c r="M66">
        <f>TPDDL_EOD!AE66+TPDDL_EOD!AF66</f>
        <v>55.1</v>
      </c>
      <c r="N66">
        <f t="shared" si="0"/>
        <v>285</v>
      </c>
      <c r="O66" s="112">
        <f t="shared" si="1"/>
        <v>0</v>
      </c>
      <c r="P66">
        <v>80.84</v>
      </c>
      <c r="Q66">
        <v>45.92</v>
      </c>
      <c r="R66">
        <v>17.32</v>
      </c>
      <c r="S66">
        <v>85.82</v>
      </c>
      <c r="T66">
        <v>55.1</v>
      </c>
      <c r="U66" s="114">
        <f t="shared" si="2"/>
        <v>285</v>
      </c>
      <c r="V66" s="112">
        <f t="shared" si="3"/>
        <v>0</v>
      </c>
    </row>
    <row r="67" spans="1:22">
      <c r="A67" t="s">
        <v>109</v>
      </c>
      <c r="B67">
        <f>PPCL!B67</f>
        <v>285</v>
      </c>
      <c r="C67">
        <f>PPCL!C67</f>
        <v>0</v>
      </c>
      <c r="D67">
        <f>PPCL!M67</f>
        <v>285</v>
      </c>
      <c r="E67">
        <f>PPCL!N67</f>
        <v>0</v>
      </c>
      <c r="F67">
        <f t="shared" si="4"/>
        <v>285</v>
      </c>
      <c r="G67">
        <f t="shared" si="5"/>
        <v>285</v>
      </c>
      <c r="H67" s="112"/>
      <c r="I67">
        <f>BRPL_EOD!AE67+BRPL_EOD!AF67</f>
        <v>80.84</v>
      </c>
      <c r="J67">
        <f>BYPL_EOD!AE67+BYPL_EOD!AF67</f>
        <v>45.92</v>
      </c>
      <c r="K67">
        <f>MES_EOD!AE67+MES_EOD!AF67</f>
        <v>17.32</v>
      </c>
      <c r="L67">
        <f>NDMC_EOD!AE67+NDMC_EOD!AF67</f>
        <v>85.82</v>
      </c>
      <c r="M67">
        <f>TPDDL_EOD!AE67+TPDDL_EOD!AF67</f>
        <v>55.1</v>
      </c>
      <c r="N67">
        <f t="shared" ref="N67:N98" si="6">SUM(I67:M67)</f>
        <v>285</v>
      </c>
      <c r="O67" s="112">
        <f t="shared" ref="O67:O98" si="7">G67-N67</f>
        <v>0</v>
      </c>
      <c r="P67">
        <v>80.84</v>
      </c>
      <c r="Q67">
        <v>45.92</v>
      </c>
      <c r="R67">
        <v>17.32</v>
      </c>
      <c r="S67">
        <v>85.82</v>
      </c>
      <c r="T67">
        <v>55.1</v>
      </c>
      <c r="U67" s="114">
        <f t="shared" ref="U67:U98" si="8">SUM(P67:T67)</f>
        <v>285</v>
      </c>
      <c r="V67" s="112">
        <f t="shared" ref="V67:V99" si="9">G67-U67</f>
        <v>0</v>
      </c>
    </row>
    <row r="68" spans="1:22">
      <c r="A68" t="s">
        <v>110</v>
      </c>
      <c r="B68">
        <f>PPCL!B68</f>
        <v>285</v>
      </c>
      <c r="C68">
        <f>PPCL!C68</f>
        <v>0</v>
      </c>
      <c r="D68">
        <f>PPCL!M68</f>
        <v>285</v>
      </c>
      <c r="E68">
        <f>PPCL!N68</f>
        <v>0</v>
      </c>
      <c r="F68">
        <f t="shared" ref="F68:F98" si="10">B68+C68</f>
        <v>285</v>
      </c>
      <c r="G68">
        <f t="shared" ref="G68:G98" si="11">D68+E68</f>
        <v>285</v>
      </c>
      <c r="H68" s="112"/>
      <c r="I68">
        <f>BRPL_EOD!AE68+BRPL_EOD!AF68</f>
        <v>80.84</v>
      </c>
      <c r="J68">
        <f>BYPL_EOD!AE68+BYPL_EOD!AF68</f>
        <v>45.92</v>
      </c>
      <c r="K68">
        <f>MES_EOD!AE68+MES_EOD!AF68</f>
        <v>17.32</v>
      </c>
      <c r="L68">
        <f>NDMC_EOD!AE68+NDMC_EOD!AF68</f>
        <v>85.82</v>
      </c>
      <c r="M68">
        <f>TPDDL_EOD!AE68+TPDDL_EOD!AF68</f>
        <v>55.1</v>
      </c>
      <c r="N68">
        <f t="shared" si="6"/>
        <v>285</v>
      </c>
      <c r="O68" s="112">
        <f t="shared" si="7"/>
        <v>0</v>
      </c>
      <c r="P68">
        <v>80.84</v>
      </c>
      <c r="Q68">
        <v>45.92</v>
      </c>
      <c r="R68">
        <v>17.32</v>
      </c>
      <c r="S68">
        <v>85.82</v>
      </c>
      <c r="T68">
        <v>55.1</v>
      </c>
      <c r="U68" s="114">
        <f t="shared" si="8"/>
        <v>285</v>
      </c>
      <c r="V68" s="112">
        <f t="shared" si="9"/>
        <v>0</v>
      </c>
    </row>
    <row r="69" spans="1:22">
      <c r="A69" t="s">
        <v>111</v>
      </c>
      <c r="B69">
        <f>PPCL!B69</f>
        <v>285</v>
      </c>
      <c r="C69">
        <f>PPCL!C69</f>
        <v>0</v>
      </c>
      <c r="D69">
        <f>PPCL!M69</f>
        <v>285</v>
      </c>
      <c r="E69">
        <f>PPCL!N69</f>
        <v>0</v>
      </c>
      <c r="F69">
        <f t="shared" si="10"/>
        <v>285</v>
      </c>
      <c r="G69">
        <f t="shared" si="11"/>
        <v>285</v>
      </c>
      <c r="H69" s="112"/>
      <c r="I69">
        <f>BRPL_EOD!AE69+BRPL_EOD!AF69</f>
        <v>80.84</v>
      </c>
      <c r="J69">
        <f>BYPL_EOD!AE69+BYPL_EOD!AF69</f>
        <v>45.92</v>
      </c>
      <c r="K69">
        <f>MES_EOD!AE69+MES_EOD!AF69</f>
        <v>17.32</v>
      </c>
      <c r="L69">
        <f>NDMC_EOD!AE69+NDMC_EOD!AF69</f>
        <v>85.82</v>
      </c>
      <c r="M69">
        <f>TPDDL_EOD!AE69+TPDDL_EOD!AF69</f>
        <v>55.1</v>
      </c>
      <c r="N69">
        <f t="shared" si="6"/>
        <v>285</v>
      </c>
      <c r="O69" s="112">
        <f t="shared" si="7"/>
        <v>0</v>
      </c>
      <c r="P69">
        <v>80.84</v>
      </c>
      <c r="Q69">
        <v>45.92</v>
      </c>
      <c r="R69">
        <v>17.32</v>
      </c>
      <c r="S69">
        <v>85.82</v>
      </c>
      <c r="T69">
        <v>55.1</v>
      </c>
      <c r="U69" s="114">
        <f t="shared" si="8"/>
        <v>285</v>
      </c>
      <c r="V69" s="112">
        <f t="shared" si="9"/>
        <v>0</v>
      </c>
    </row>
    <row r="70" spans="1:22">
      <c r="A70" t="s">
        <v>112</v>
      </c>
      <c r="B70">
        <f>PPCL!B70</f>
        <v>285</v>
      </c>
      <c r="C70">
        <f>PPCL!C70</f>
        <v>0</v>
      </c>
      <c r="D70">
        <f>PPCL!M70</f>
        <v>285</v>
      </c>
      <c r="E70">
        <f>PPCL!N70</f>
        <v>0</v>
      </c>
      <c r="F70">
        <f t="shared" si="10"/>
        <v>285</v>
      </c>
      <c r="G70">
        <f t="shared" si="11"/>
        <v>285</v>
      </c>
      <c r="H70" s="112"/>
      <c r="I70">
        <f>BRPL_EOD!AE70+BRPL_EOD!AF70</f>
        <v>80.84</v>
      </c>
      <c r="J70">
        <f>BYPL_EOD!AE70+BYPL_EOD!AF70</f>
        <v>45.92</v>
      </c>
      <c r="K70">
        <f>MES_EOD!AE70+MES_EOD!AF70</f>
        <v>17.32</v>
      </c>
      <c r="L70">
        <f>NDMC_EOD!AE70+NDMC_EOD!AF70</f>
        <v>85.82</v>
      </c>
      <c r="M70">
        <f>TPDDL_EOD!AE70+TPDDL_EOD!AF70</f>
        <v>55.1</v>
      </c>
      <c r="N70">
        <f t="shared" si="6"/>
        <v>285</v>
      </c>
      <c r="O70" s="112">
        <f t="shared" si="7"/>
        <v>0</v>
      </c>
      <c r="P70">
        <v>80.84</v>
      </c>
      <c r="Q70">
        <v>45.92</v>
      </c>
      <c r="R70">
        <v>17.32</v>
      </c>
      <c r="S70">
        <v>85.82</v>
      </c>
      <c r="T70">
        <v>55.1</v>
      </c>
      <c r="U70" s="114">
        <f t="shared" si="8"/>
        <v>285</v>
      </c>
      <c r="V70" s="112">
        <f t="shared" si="9"/>
        <v>0</v>
      </c>
    </row>
    <row r="71" spans="1:22">
      <c r="A71" t="s">
        <v>113</v>
      </c>
      <c r="B71">
        <f>PPCL!B71</f>
        <v>285</v>
      </c>
      <c r="C71">
        <f>PPCL!C71</f>
        <v>0</v>
      </c>
      <c r="D71">
        <f>PPCL!M71</f>
        <v>285</v>
      </c>
      <c r="E71">
        <f>PPCL!N71</f>
        <v>0</v>
      </c>
      <c r="F71">
        <f t="shared" si="10"/>
        <v>285</v>
      </c>
      <c r="G71">
        <f t="shared" si="11"/>
        <v>285</v>
      </c>
      <c r="H71" s="112"/>
      <c r="I71">
        <f>BRPL_EOD!AE71+BRPL_EOD!AF71</f>
        <v>80.84</v>
      </c>
      <c r="J71">
        <f>BYPL_EOD!AE71+BYPL_EOD!AF71</f>
        <v>45.92</v>
      </c>
      <c r="K71">
        <f>MES_EOD!AE71+MES_EOD!AF71</f>
        <v>17.32</v>
      </c>
      <c r="L71">
        <f>NDMC_EOD!AE71+NDMC_EOD!AF71</f>
        <v>85.82</v>
      </c>
      <c r="M71">
        <f>TPDDL_EOD!AE71+TPDDL_EOD!AF71</f>
        <v>55.1</v>
      </c>
      <c r="N71">
        <f t="shared" si="6"/>
        <v>285</v>
      </c>
      <c r="O71" s="112">
        <f t="shared" si="7"/>
        <v>0</v>
      </c>
      <c r="P71">
        <v>80.84</v>
      </c>
      <c r="Q71">
        <v>45.92</v>
      </c>
      <c r="R71">
        <v>17.32</v>
      </c>
      <c r="S71">
        <v>85.82</v>
      </c>
      <c r="T71">
        <v>55.1</v>
      </c>
      <c r="U71" s="114">
        <f t="shared" si="8"/>
        <v>285</v>
      </c>
      <c r="V71" s="112">
        <f t="shared" si="9"/>
        <v>0</v>
      </c>
    </row>
    <row r="72" spans="1:22">
      <c r="A72" t="s">
        <v>114</v>
      </c>
      <c r="B72">
        <f>PPCL!B72</f>
        <v>285</v>
      </c>
      <c r="C72">
        <f>PPCL!C72</f>
        <v>0</v>
      </c>
      <c r="D72">
        <f>PPCL!M72</f>
        <v>285</v>
      </c>
      <c r="E72">
        <f>PPCL!N72</f>
        <v>0</v>
      </c>
      <c r="F72">
        <f t="shared" si="10"/>
        <v>285</v>
      </c>
      <c r="G72">
        <f t="shared" si="11"/>
        <v>285</v>
      </c>
      <c r="H72" s="112"/>
      <c r="I72">
        <f>BRPL_EOD!AE72+BRPL_EOD!AF72</f>
        <v>80.84</v>
      </c>
      <c r="J72">
        <f>BYPL_EOD!AE72+BYPL_EOD!AF72</f>
        <v>45.92</v>
      </c>
      <c r="K72">
        <f>MES_EOD!AE72+MES_EOD!AF72</f>
        <v>17.32</v>
      </c>
      <c r="L72">
        <f>NDMC_EOD!AE72+NDMC_EOD!AF72</f>
        <v>85.82</v>
      </c>
      <c r="M72">
        <f>TPDDL_EOD!AE72+TPDDL_EOD!AF72</f>
        <v>55.1</v>
      </c>
      <c r="N72">
        <f t="shared" si="6"/>
        <v>285</v>
      </c>
      <c r="O72" s="112">
        <f t="shared" si="7"/>
        <v>0</v>
      </c>
      <c r="P72">
        <v>80.84</v>
      </c>
      <c r="Q72">
        <v>45.92</v>
      </c>
      <c r="R72">
        <v>17.32</v>
      </c>
      <c r="S72">
        <v>85.82</v>
      </c>
      <c r="T72">
        <v>55.1</v>
      </c>
      <c r="U72" s="114">
        <f t="shared" si="8"/>
        <v>285</v>
      </c>
      <c r="V72" s="112">
        <f t="shared" si="9"/>
        <v>0</v>
      </c>
    </row>
    <row r="73" spans="1:22">
      <c r="A73" t="s">
        <v>115</v>
      </c>
      <c r="B73">
        <f>PPCL!B73</f>
        <v>285</v>
      </c>
      <c r="C73">
        <f>PPCL!C73</f>
        <v>0</v>
      </c>
      <c r="D73">
        <f>PPCL!M73</f>
        <v>285</v>
      </c>
      <c r="E73">
        <f>PPCL!N73</f>
        <v>0</v>
      </c>
      <c r="F73">
        <f t="shared" si="10"/>
        <v>285</v>
      </c>
      <c r="G73">
        <f t="shared" si="11"/>
        <v>285</v>
      </c>
      <c r="H73" s="112"/>
      <c r="I73">
        <f>BRPL_EOD!AE73+BRPL_EOD!AF73</f>
        <v>80.84</v>
      </c>
      <c r="J73">
        <f>BYPL_EOD!AE73+BYPL_EOD!AF73</f>
        <v>45.92</v>
      </c>
      <c r="K73">
        <f>MES_EOD!AE73+MES_EOD!AF73</f>
        <v>17.32</v>
      </c>
      <c r="L73">
        <f>NDMC_EOD!AE73+NDMC_EOD!AF73</f>
        <v>85.82</v>
      </c>
      <c r="M73">
        <f>TPDDL_EOD!AE73+TPDDL_EOD!AF73</f>
        <v>55.1</v>
      </c>
      <c r="N73">
        <f t="shared" si="6"/>
        <v>285</v>
      </c>
      <c r="O73" s="112">
        <f t="shared" si="7"/>
        <v>0</v>
      </c>
      <c r="P73">
        <v>80.84</v>
      </c>
      <c r="Q73">
        <v>45.92</v>
      </c>
      <c r="R73">
        <v>17.32</v>
      </c>
      <c r="S73">
        <v>85.82</v>
      </c>
      <c r="T73">
        <v>55.1</v>
      </c>
      <c r="U73" s="114">
        <f t="shared" si="8"/>
        <v>285</v>
      </c>
      <c r="V73" s="112">
        <f t="shared" si="9"/>
        <v>0</v>
      </c>
    </row>
    <row r="74" spans="1:22">
      <c r="A74" t="s">
        <v>116</v>
      </c>
      <c r="B74">
        <f>PPCL!B74</f>
        <v>285</v>
      </c>
      <c r="C74">
        <f>PPCL!C74</f>
        <v>0</v>
      </c>
      <c r="D74">
        <f>PPCL!M74</f>
        <v>285</v>
      </c>
      <c r="E74">
        <f>PPCL!N74</f>
        <v>0</v>
      </c>
      <c r="F74">
        <f t="shared" si="10"/>
        <v>285</v>
      </c>
      <c r="G74">
        <f t="shared" si="11"/>
        <v>285</v>
      </c>
      <c r="H74" s="112"/>
      <c r="I74">
        <f>BRPL_EOD!AE74+BRPL_EOD!AF74</f>
        <v>80.84</v>
      </c>
      <c r="J74">
        <f>BYPL_EOD!AE74+BYPL_EOD!AF74</f>
        <v>45.92</v>
      </c>
      <c r="K74">
        <f>MES_EOD!AE74+MES_EOD!AF74</f>
        <v>17.32</v>
      </c>
      <c r="L74">
        <f>NDMC_EOD!AE74+NDMC_EOD!AF74</f>
        <v>85.82</v>
      </c>
      <c r="M74">
        <f>TPDDL_EOD!AE74+TPDDL_EOD!AF74</f>
        <v>55.1</v>
      </c>
      <c r="N74">
        <f t="shared" si="6"/>
        <v>285</v>
      </c>
      <c r="O74" s="112">
        <f t="shared" si="7"/>
        <v>0</v>
      </c>
      <c r="P74">
        <v>80.84</v>
      </c>
      <c r="Q74">
        <v>45.92</v>
      </c>
      <c r="R74">
        <v>17.32</v>
      </c>
      <c r="S74">
        <v>85.82</v>
      </c>
      <c r="T74">
        <v>55.1</v>
      </c>
      <c r="U74" s="114">
        <f t="shared" si="8"/>
        <v>285</v>
      </c>
      <c r="V74" s="112">
        <f t="shared" si="9"/>
        <v>0</v>
      </c>
    </row>
    <row r="75" spans="1:22">
      <c r="A75" t="s">
        <v>117</v>
      </c>
      <c r="B75">
        <f>PPCL!B75</f>
        <v>285</v>
      </c>
      <c r="C75">
        <f>PPCL!C75</f>
        <v>0</v>
      </c>
      <c r="D75">
        <f>PPCL!M75</f>
        <v>285</v>
      </c>
      <c r="E75">
        <f>PPCL!N75</f>
        <v>0</v>
      </c>
      <c r="F75">
        <f t="shared" si="10"/>
        <v>285</v>
      </c>
      <c r="G75">
        <f t="shared" si="11"/>
        <v>285</v>
      </c>
      <c r="H75" s="112"/>
      <c r="I75">
        <f>BRPL_EOD!AE75+BRPL_EOD!AF75</f>
        <v>80.959999999999994</v>
      </c>
      <c r="J75">
        <f>BYPL_EOD!AE75+BYPL_EOD!AF75</f>
        <v>45.8</v>
      </c>
      <c r="K75">
        <f>MES_EOD!AE75+MES_EOD!AF75</f>
        <v>17.34</v>
      </c>
      <c r="L75">
        <f>NDMC_EOD!AE75+NDMC_EOD!AF75</f>
        <v>85.94</v>
      </c>
      <c r="M75">
        <f>TPDDL_EOD!AE75+TPDDL_EOD!AF75</f>
        <v>54.95</v>
      </c>
      <c r="N75">
        <f t="shared" si="6"/>
        <v>284.99</v>
      </c>
      <c r="O75" s="112">
        <f t="shared" si="7"/>
        <v>9.9999999999909051E-3</v>
      </c>
      <c r="P75">
        <v>80.959999999999994</v>
      </c>
      <c r="Q75">
        <v>45.8</v>
      </c>
      <c r="R75">
        <v>17.34</v>
      </c>
      <c r="S75">
        <v>85.949999999999989</v>
      </c>
      <c r="T75">
        <v>54.95</v>
      </c>
      <c r="U75" s="114">
        <f t="shared" si="8"/>
        <v>285</v>
      </c>
      <c r="V75" s="112">
        <f t="shared" si="9"/>
        <v>0</v>
      </c>
    </row>
    <row r="76" spans="1:22">
      <c r="A76" t="s">
        <v>118</v>
      </c>
      <c r="B76">
        <f>PPCL!B76</f>
        <v>285</v>
      </c>
      <c r="C76">
        <f>PPCL!C76</f>
        <v>0</v>
      </c>
      <c r="D76">
        <f>PPCL!M76</f>
        <v>285</v>
      </c>
      <c r="E76">
        <f>PPCL!N76</f>
        <v>0</v>
      </c>
      <c r="F76">
        <f t="shared" si="10"/>
        <v>285</v>
      </c>
      <c r="G76">
        <f t="shared" si="11"/>
        <v>285</v>
      </c>
      <c r="H76" s="112"/>
      <c r="I76">
        <f>BRPL_EOD!AE76+BRPL_EOD!AF76</f>
        <v>80.959999999999994</v>
      </c>
      <c r="J76">
        <f>BYPL_EOD!AE76+BYPL_EOD!AF76</f>
        <v>45.8</v>
      </c>
      <c r="K76">
        <f>MES_EOD!AE76+MES_EOD!AF76</f>
        <v>17.34</v>
      </c>
      <c r="L76">
        <f>NDMC_EOD!AE76+NDMC_EOD!AF76</f>
        <v>85.94</v>
      </c>
      <c r="M76">
        <f>TPDDL_EOD!AE76+TPDDL_EOD!AF76</f>
        <v>54.95</v>
      </c>
      <c r="N76">
        <f t="shared" si="6"/>
        <v>284.99</v>
      </c>
      <c r="O76" s="112">
        <f t="shared" si="7"/>
        <v>9.9999999999909051E-3</v>
      </c>
      <c r="P76">
        <v>80.959999999999994</v>
      </c>
      <c r="Q76">
        <v>45.8</v>
      </c>
      <c r="R76">
        <v>17.34</v>
      </c>
      <c r="S76">
        <v>85.949999999999989</v>
      </c>
      <c r="T76">
        <v>54.95</v>
      </c>
      <c r="U76" s="114">
        <f t="shared" si="8"/>
        <v>285</v>
      </c>
      <c r="V76" s="112">
        <f t="shared" si="9"/>
        <v>0</v>
      </c>
    </row>
    <row r="77" spans="1:22">
      <c r="A77" t="s">
        <v>119</v>
      </c>
      <c r="B77">
        <f>PPCL!B77</f>
        <v>285</v>
      </c>
      <c r="C77">
        <f>PPCL!C77</f>
        <v>0</v>
      </c>
      <c r="D77">
        <f>PPCL!M77</f>
        <v>285</v>
      </c>
      <c r="E77">
        <f>PPCL!N77</f>
        <v>0</v>
      </c>
      <c r="F77">
        <f t="shared" si="10"/>
        <v>285</v>
      </c>
      <c r="G77">
        <f t="shared" si="11"/>
        <v>285</v>
      </c>
      <c r="H77" s="112"/>
      <c r="I77">
        <f>BRPL_EOD!AE77+BRPL_EOD!AF77</f>
        <v>80.959999999999994</v>
      </c>
      <c r="J77">
        <f>BYPL_EOD!AE77+BYPL_EOD!AF77</f>
        <v>45.8</v>
      </c>
      <c r="K77">
        <f>MES_EOD!AE77+MES_EOD!AF77</f>
        <v>17.34</v>
      </c>
      <c r="L77">
        <f>NDMC_EOD!AE77+NDMC_EOD!AF77</f>
        <v>85.94</v>
      </c>
      <c r="M77">
        <f>TPDDL_EOD!AE77+TPDDL_EOD!AF77</f>
        <v>54.95</v>
      </c>
      <c r="N77">
        <f t="shared" si="6"/>
        <v>284.99</v>
      </c>
      <c r="O77" s="112">
        <f t="shared" si="7"/>
        <v>9.9999999999909051E-3</v>
      </c>
      <c r="P77">
        <v>80.959999999999994</v>
      </c>
      <c r="Q77">
        <v>45.8</v>
      </c>
      <c r="R77">
        <v>17.34</v>
      </c>
      <c r="S77">
        <v>85.949999999999989</v>
      </c>
      <c r="T77">
        <v>54.95</v>
      </c>
      <c r="U77" s="114">
        <f t="shared" si="8"/>
        <v>285</v>
      </c>
      <c r="V77" s="112">
        <f t="shared" si="9"/>
        <v>0</v>
      </c>
    </row>
    <row r="78" spans="1:22">
      <c r="A78" t="s">
        <v>120</v>
      </c>
      <c r="B78">
        <f>PPCL!B78</f>
        <v>285</v>
      </c>
      <c r="C78">
        <f>PPCL!C78</f>
        <v>0</v>
      </c>
      <c r="D78">
        <f>PPCL!M78</f>
        <v>285</v>
      </c>
      <c r="E78">
        <f>PPCL!N78</f>
        <v>0</v>
      </c>
      <c r="F78">
        <f t="shared" si="10"/>
        <v>285</v>
      </c>
      <c r="G78">
        <f t="shared" si="11"/>
        <v>285</v>
      </c>
      <c r="H78" s="112"/>
      <c r="I78">
        <f>BRPL_EOD!AE78+BRPL_EOD!AF78</f>
        <v>80.959999999999994</v>
      </c>
      <c r="J78">
        <f>BYPL_EOD!AE78+BYPL_EOD!AF78</f>
        <v>45.8</v>
      </c>
      <c r="K78">
        <f>MES_EOD!AE78+MES_EOD!AF78</f>
        <v>17.34</v>
      </c>
      <c r="L78">
        <f>NDMC_EOD!AE78+NDMC_EOD!AF78</f>
        <v>85.94</v>
      </c>
      <c r="M78">
        <f>TPDDL_EOD!AE78+TPDDL_EOD!AF78</f>
        <v>54.95</v>
      </c>
      <c r="N78">
        <f t="shared" si="6"/>
        <v>284.99</v>
      </c>
      <c r="O78" s="112">
        <f t="shared" si="7"/>
        <v>9.9999999999909051E-3</v>
      </c>
      <c r="P78">
        <v>80.959999999999994</v>
      </c>
      <c r="Q78">
        <v>45.8</v>
      </c>
      <c r="R78">
        <v>17.34</v>
      </c>
      <c r="S78">
        <v>85.949999999999989</v>
      </c>
      <c r="T78">
        <v>54.95</v>
      </c>
      <c r="U78" s="114">
        <f t="shared" si="8"/>
        <v>285</v>
      </c>
      <c r="V78" s="112">
        <f t="shared" si="9"/>
        <v>0</v>
      </c>
    </row>
    <row r="79" spans="1:22">
      <c r="A79" t="s">
        <v>121</v>
      </c>
      <c r="B79">
        <f>PPCL!B79</f>
        <v>285</v>
      </c>
      <c r="C79">
        <f>PPCL!C79</f>
        <v>0</v>
      </c>
      <c r="D79">
        <f>PPCL!M79</f>
        <v>285</v>
      </c>
      <c r="E79">
        <f>PPCL!N79</f>
        <v>0</v>
      </c>
      <c r="F79">
        <f t="shared" si="10"/>
        <v>285</v>
      </c>
      <c r="G79">
        <f t="shared" si="11"/>
        <v>285</v>
      </c>
      <c r="H79" s="112"/>
      <c r="I79">
        <f>BRPL_EOD!AE79+BRPL_EOD!AF79</f>
        <v>80.959999999999994</v>
      </c>
      <c r="J79">
        <f>BYPL_EOD!AE79+BYPL_EOD!AF79</f>
        <v>45.8</v>
      </c>
      <c r="K79">
        <f>MES_EOD!AE79+MES_EOD!AF79</f>
        <v>17.34</v>
      </c>
      <c r="L79">
        <f>NDMC_EOD!AE79+NDMC_EOD!AF79</f>
        <v>85.94</v>
      </c>
      <c r="M79">
        <f>TPDDL_EOD!AE79+TPDDL_EOD!AF79</f>
        <v>54.95</v>
      </c>
      <c r="N79">
        <f t="shared" si="6"/>
        <v>284.99</v>
      </c>
      <c r="O79" s="112">
        <f t="shared" si="7"/>
        <v>9.9999999999909051E-3</v>
      </c>
      <c r="P79">
        <v>80.959999999999994</v>
      </c>
      <c r="Q79">
        <v>45.8</v>
      </c>
      <c r="R79">
        <v>17.34</v>
      </c>
      <c r="S79">
        <v>85.949999999999989</v>
      </c>
      <c r="T79">
        <v>54.95</v>
      </c>
      <c r="U79" s="114">
        <f t="shared" si="8"/>
        <v>285</v>
      </c>
      <c r="V79" s="112">
        <f t="shared" si="9"/>
        <v>0</v>
      </c>
    </row>
    <row r="80" spans="1:22">
      <c r="A80" t="s">
        <v>122</v>
      </c>
      <c r="B80">
        <f>PPCL!B80</f>
        <v>285</v>
      </c>
      <c r="C80">
        <f>PPCL!C80</f>
        <v>0</v>
      </c>
      <c r="D80">
        <f>PPCL!M80</f>
        <v>285</v>
      </c>
      <c r="E80">
        <f>PPCL!N80</f>
        <v>0</v>
      </c>
      <c r="F80">
        <f t="shared" si="10"/>
        <v>285</v>
      </c>
      <c r="G80">
        <f t="shared" si="11"/>
        <v>285</v>
      </c>
      <c r="H80" s="112"/>
      <c r="I80">
        <f>BRPL_EOD!AE80+BRPL_EOD!AF80</f>
        <v>80.959999999999994</v>
      </c>
      <c r="J80">
        <f>BYPL_EOD!AE80+BYPL_EOD!AF80</f>
        <v>45.8</v>
      </c>
      <c r="K80">
        <f>MES_EOD!AE80+MES_EOD!AF80</f>
        <v>17.34</v>
      </c>
      <c r="L80">
        <f>NDMC_EOD!AE80+NDMC_EOD!AF80</f>
        <v>85.94</v>
      </c>
      <c r="M80">
        <f>TPDDL_EOD!AE80+TPDDL_EOD!AF80</f>
        <v>54.95</v>
      </c>
      <c r="N80">
        <f t="shared" si="6"/>
        <v>284.99</v>
      </c>
      <c r="O80" s="112">
        <f t="shared" si="7"/>
        <v>9.9999999999909051E-3</v>
      </c>
      <c r="P80">
        <v>80.959999999999994</v>
      </c>
      <c r="Q80">
        <v>45.8</v>
      </c>
      <c r="R80">
        <v>17.34</v>
      </c>
      <c r="S80">
        <v>85.949999999999989</v>
      </c>
      <c r="T80">
        <v>54.95</v>
      </c>
      <c r="U80" s="114">
        <f t="shared" si="8"/>
        <v>285</v>
      </c>
      <c r="V80" s="112">
        <f t="shared" si="9"/>
        <v>0</v>
      </c>
    </row>
    <row r="81" spans="1:22">
      <c r="A81" t="s">
        <v>123</v>
      </c>
      <c r="B81">
        <f>PPCL!B81</f>
        <v>285</v>
      </c>
      <c r="C81">
        <f>PPCL!C81</f>
        <v>0</v>
      </c>
      <c r="D81">
        <f>PPCL!M81</f>
        <v>285</v>
      </c>
      <c r="E81">
        <f>PPCL!N81</f>
        <v>0</v>
      </c>
      <c r="F81">
        <f t="shared" si="10"/>
        <v>285</v>
      </c>
      <c r="G81">
        <f t="shared" si="11"/>
        <v>285</v>
      </c>
      <c r="H81" s="112"/>
      <c r="I81">
        <f>BRPL_EOD!AE81+BRPL_EOD!AF81</f>
        <v>80.959999999999994</v>
      </c>
      <c r="J81">
        <f>BYPL_EOD!AE81+BYPL_EOD!AF81</f>
        <v>45.8</v>
      </c>
      <c r="K81">
        <f>MES_EOD!AE81+MES_EOD!AF81</f>
        <v>17.34</v>
      </c>
      <c r="L81">
        <f>NDMC_EOD!AE81+NDMC_EOD!AF81</f>
        <v>85.94</v>
      </c>
      <c r="M81">
        <f>TPDDL_EOD!AE81+TPDDL_EOD!AF81</f>
        <v>54.95</v>
      </c>
      <c r="N81">
        <f t="shared" si="6"/>
        <v>284.99</v>
      </c>
      <c r="O81" s="112">
        <f t="shared" si="7"/>
        <v>9.9999999999909051E-3</v>
      </c>
      <c r="P81">
        <v>80.959999999999994</v>
      </c>
      <c r="Q81">
        <v>45.8</v>
      </c>
      <c r="R81">
        <v>17.34</v>
      </c>
      <c r="S81">
        <v>85.949999999999989</v>
      </c>
      <c r="T81">
        <v>54.95</v>
      </c>
      <c r="U81" s="114">
        <f t="shared" si="8"/>
        <v>285</v>
      </c>
      <c r="V81" s="112">
        <f t="shared" si="9"/>
        <v>0</v>
      </c>
    </row>
    <row r="82" spans="1:22">
      <c r="A82" t="s">
        <v>124</v>
      </c>
      <c r="B82">
        <f>PPCL!B82</f>
        <v>285</v>
      </c>
      <c r="C82">
        <f>PPCL!C82</f>
        <v>0</v>
      </c>
      <c r="D82">
        <f>PPCL!M82</f>
        <v>285</v>
      </c>
      <c r="E82">
        <f>PPCL!N82</f>
        <v>0</v>
      </c>
      <c r="F82">
        <f t="shared" si="10"/>
        <v>285</v>
      </c>
      <c r="G82">
        <f t="shared" si="11"/>
        <v>285</v>
      </c>
      <c r="H82" s="112"/>
      <c r="I82">
        <f>BRPL_EOD!AE82+BRPL_EOD!AF82</f>
        <v>80.959999999999994</v>
      </c>
      <c r="J82">
        <f>BYPL_EOD!AE82+BYPL_EOD!AF82</f>
        <v>45.8</v>
      </c>
      <c r="K82">
        <f>MES_EOD!AE82+MES_EOD!AF82</f>
        <v>17.34</v>
      </c>
      <c r="L82">
        <f>NDMC_EOD!AE82+NDMC_EOD!AF82</f>
        <v>85.94</v>
      </c>
      <c r="M82">
        <f>TPDDL_EOD!AE82+TPDDL_EOD!AF82</f>
        <v>54.95</v>
      </c>
      <c r="N82">
        <f t="shared" si="6"/>
        <v>284.99</v>
      </c>
      <c r="O82" s="112">
        <f t="shared" si="7"/>
        <v>9.9999999999909051E-3</v>
      </c>
      <c r="P82">
        <v>80.959999999999994</v>
      </c>
      <c r="Q82">
        <v>45.8</v>
      </c>
      <c r="R82">
        <v>17.34</v>
      </c>
      <c r="S82">
        <v>85.949999999999989</v>
      </c>
      <c r="T82">
        <v>54.95</v>
      </c>
      <c r="U82" s="114">
        <f t="shared" si="8"/>
        <v>285</v>
      </c>
      <c r="V82" s="112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290</v>
      </c>
      <c r="E83">
        <f>PPCL!N83</f>
        <v>0</v>
      </c>
      <c r="F83">
        <f t="shared" si="10"/>
        <v>290</v>
      </c>
      <c r="G83">
        <f t="shared" si="11"/>
        <v>290</v>
      </c>
      <c r="H83" s="112"/>
      <c r="I83">
        <f>BRPL_EOD!AE83+BRPL_EOD!AF83</f>
        <v>82.39</v>
      </c>
      <c r="J83">
        <f>BYPL_EOD!AE83+BYPL_EOD!AF83</f>
        <v>46.6</v>
      </c>
      <c r="K83">
        <f>MES_EOD!AE83+MES_EOD!AF83</f>
        <v>17.649999999999999</v>
      </c>
      <c r="L83">
        <f>NDMC_EOD!AE83+NDMC_EOD!AF83</f>
        <v>87.45</v>
      </c>
      <c r="M83">
        <f>TPDDL_EOD!AE83+TPDDL_EOD!AF83</f>
        <v>55.91</v>
      </c>
      <c r="N83">
        <f t="shared" si="6"/>
        <v>290</v>
      </c>
      <c r="O83" s="112">
        <f t="shared" si="7"/>
        <v>0</v>
      </c>
      <c r="P83">
        <v>82.39</v>
      </c>
      <c r="Q83">
        <v>46.6</v>
      </c>
      <c r="R83">
        <v>17.649999999999999</v>
      </c>
      <c r="S83">
        <v>87.45</v>
      </c>
      <c r="T83">
        <v>55.91</v>
      </c>
      <c r="U83" s="114">
        <f t="shared" si="8"/>
        <v>290</v>
      </c>
      <c r="V83" s="112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290</v>
      </c>
      <c r="E84">
        <f>PPCL!N84</f>
        <v>0</v>
      </c>
      <c r="F84">
        <f t="shared" si="10"/>
        <v>290</v>
      </c>
      <c r="G84">
        <f t="shared" si="11"/>
        <v>290</v>
      </c>
      <c r="H84" s="112"/>
      <c r="I84">
        <f>BRPL_EOD!AE84+BRPL_EOD!AF84</f>
        <v>82.39</v>
      </c>
      <c r="J84">
        <f>BYPL_EOD!AE84+BYPL_EOD!AF84</f>
        <v>46.6</v>
      </c>
      <c r="K84">
        <f>MES_EOD!AE84+MES_EOD!AF84</f>
        <v>17.649999999999999</v>
      </c>
      <c r="L84">
        <f>NDMC_EOD!AE84+NDMC_EOD!AF84</f>
        <v>87.45</v>
      </c>
      <c r="M84">
        <f>TPDDL_EOD!AE84+TPDDL_EOD!AF84</f>
        <v>55.91</v>
      </c>
      <c r="N84">
        <f t="shared" si="6"/>
        <v>290</v>
      </c>
      <c r="O84" s="112">
        <f t="shared" si="7"/>
        <v>0</v>
      </c>
      <c r="P84">
        <v>82.39</v>
      </c>
      <c r="Q84">
        <v>46.6</v>
      </c>
      <c r="R84">
        <v>17.649999999999999</v>
      </c>
      <c r="S84">
        <v>87.45</v>
      </c>
      <c r="T84">
        <v>55.91</v>
      </c>
      <c r="U84" s="114">
        <f t="shared" si="8"/>
        <v>290</v>
      </c>
      <c r="V84" s="112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290</v>
      </c>
      <c r="E85">
        <f>PPCL!N85</f>
        <v>0</v>
      </c>
      <c r="F85">
        <f t="shared" si="10"/>
        <v>290</v>
      </c>
      <c r="G85">
        <f t="shared" si="11"/>
        <v>290</v>
      </c>
      <c r="H85" s="112"/>
      <c r="I85">
        <f>BRPL_EOD!AE85+BRPL_EOD!AF85</f>
        <v>82.39</v>
      </c>
      <c r="J85">
        <f>BYPL_EOD!AE85+BYPL_EOD!AF85</f>
        <v>46.6</v>
      </c>
      <c r="K85">
        <f>MES_EOD!AE85+MES_EOD!AF85</f>
        <v>17.649999999999999</v>
      </c>
      <c r="L85">
        <f>NDMC_EOD!AE85+NDMC_EOD!AF85</f>
        <v>87.45</v>
      </c>
      <c r="M85">
        <f>TPDDL_EOD!AE85+TPDDL_EOD!AF85</f>
        <v>55.91</v>
      </c>
      <c r="N85">
        <f t="shared" si="6"/>
        <v>290</v>
      </c>
      <c r="O85" s="112">
        <f t="shared" si="7"/>
        <v>0</v>
      </c>
      <c r="P85">
        <v>82.39</v>
      </c>
      <c r="Q85">
        <v>46.6</v>
      </c>
      <c r="R85">
        <v>17.649999999999999</v>
      </c>
      <c r="S85">
        <v>87.45</v>
      </c>
      <c r="T85">
        <v>55.91</v>
      </c>
      <c r="U85" s="114">
        <f t="shared" si="8"/>
        <v>290</v>
      </c>
      <c r="V85" s="112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290</v>
      </c>
      <c r="E86">
        <f>PPCL!N86</f>
        <v>0</v>
      </c>
      <c r="F86">
        <f t="shared" si="10"/>
        <v>290</v>
      </c>
      <c r="G86">
        <f t="shared" si="11"/>
        <v>290</v>
      </c>
      <c r="H86" s="112"/>
      <c r="I86">
        <f>BRPL_EOD!AE86+BRPL_EOD!AF86</f>
        <v>82.39</v>
      </c>
      <c r="J86">
        <f>BYPL_EOD!AE86+BYPL_EOD!AF86</f>
        <v>46.6</v>
      </c>
      <c r="K86">
        <f>MES_EOD!AE86+MES_EOD!AF86</f>
        <v>17.649999999999999</v>
      </c>
      <c r="L86">
        <f>NDMC_EOD!AE86+NDMC_EOD!AF86</f>
        <v>87.45</v>
      </c>
      <c r="M86">
        <f>TPDDL_EOD!AE86+TPDDL_EOD!AF86</f>
        <v>55.91</v>
      </c>
      <c r="N86">
        <f t="shared" si="6"/>
        <v>290</v>
      </c>
      <c r="O86" s="112">
        <f t="shared" si="7"/>
        <v>0</v>
      </c>
      <c r="P86">
        <v>82.39</v>
      </c>
      <c r="Q86">
        <v>46.6</v>
      </c>
      <c r="R86">
        <v>17.649999999999999</v>
      </c>
      <c r="S86">
        <v>87.45</v>
      </c>
      <c r="T86">
        <v>55.91</v>
      </c>
      <c r="U86" s="114">
        <f t="shared" si="8"/>
        <v>290</v>
      </c>
      <c r="V86" s="112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290</v>
      </c>
      <c r="E87">
        <f>PPCL!N87</f>
        <v>0</v>
      </c>
      <c r="F87">
        <f t="shared" si="10"/>
        <v>290</v>
      </c>
      <c r="G87">
        <f t="shared" si="11"/>
        <v>290</v>
      </c>
      <c r="H87" s="112"/>
      <c r="I87">
        <f>BRPL_EOD!AE87+BRPL_EOD!AF87</f>
        <v>82.39</v>
      </c>
      <c r="J87">
        <f>BYPL_EOD!AE87+BYPL_EOD!AF87</f>
        <v>46.6</v>
      </c>
      <c r="K87">
        <f>MES_EOD!AE87+MES_EOD!AF87</f>
        <v>17.649999999999999</v>
      </c>
      <c r="L87">
        <f>NDMC_EOD!AE87+NDMC_EOD!AF87</f>
        <v>87.45</v>
      </c>
      <c r="M87">
        <f>TPDDL_EOD!AE87+TPDDL_EOD!AF87</f>
        <v>55.91</v>
      </c>
      <c r="N87">
        <f t="shared" si="6"/>
        <v>290</v>
      </c>
      <c r="O87" s="112">
        <f t="shared" si="7"/>
        <v>0</v>
      </c>
      <c r="P87">
        <v>82.39</v>
      </c>
      <c r="Q87">
        <v>46.6</v>
      </c>
      <c r="R87">
        <v>17.649999999999999</v>
      </c>
      <c r="S87">
        <v>87.45</v>
      </c>
      <c r="T87">
        <v>55.91</v>
      </c>
      <c r="U87" s="114">
        <f t="shared" si="8"/>
        <v>290</v>
      </c>
      <c r="V87" s="112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290</v>
      </c>
      <c r="E88">
        <f>PPCL!N88</f>
        <v>0</v>
      </c>
      <c r="F88">
        <f t="shared" si="10"/>
        <v>290</v>
      </c>
      <c r="G88">
        <f t="shared" si="11"/>
        <v>290</v>
      </c>
      <c r="H88" s="112"/>
      <c r="I88">
        <f>BRPL_EOD!AE88+BRPL_EOD!AF88</f>
        <v>82.39</v>
      </c>
      <c r="J88">
        <f>BYPL_EOD!AE88+BYPL_EOD!AF88</f>
        <v>46.6</v>
      </c>
      <c r="K88">
        <f>MES_EOD!AE88+MES_EOD!AF88</f>
        <v>17.649999999999999</v>
      </c>
      <c r="L88">
        <f>NDMC_EOD!AE88+NDMC_EOD!AF88</f>
        <v>87.45</v>
      </c>
      <c r="M88">
        <f>TPDDL_EOD!AE88+TPDDL_EOD!AF88</f>
        <v>55.91</v>
      </c>
      <c r="N88">
        <f t="shared" si="6"/>
        <v>290</v>
      </c>
      <c r="O88" s="112">
        <f t="shared" si="7"/>
        <v>0</v>
      </c>
      <c r="P88">
        <v>82.39</v>
      </c>
      <c r="Q88">
        <v>46.6</v>
      </c>
      <c r="R88">
        <v>17.649999999999999</v>
      </c>
      <c r="S88">
        <v>87.45</v>
      </c>
      <c r="T88">
        <v>55.91</v>
      </c>
      <c r="U88" s="114">
        <f t="shared" si="8"/>
        <v>290</v>
      </c>
      <c r="V88" s="112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290</v>
      </c>
      <c r="E89">
        <f>PPCL!N89</f>
        <v>0</v>
      </c>
      <c r="F89">
        <f t="shared" si="10"/>
        <v>290</v>
      </c>
      <c r="G89">
        <f t="shared" si="11"/>
        <v>290</v>
      </c>
      <c r="H89" s="112"/>
      <c r="I89">
        <f>BRPL_EOD!AE89+BRPL_EOD!AF89</f>
        <v>82.39</v>
      </c>
      <c r="J89">
        <f>BYPL_EOD!AE89+BYPL_EOD!AF89</f>
        <v>46.6</v>
      </c>
      <c r="K89">
        <f>MES_EOD!AE89+MES_EOD!AF89</f>
        <v>17.649999999999999</v>
      </c>
      <c r="L89">
        <f>NDMC_EOD!AE89+NDMC_EOD!AF89</f>
        <v>87.45</v>
      </c>
      <c r="M89">
        <f>TPDDL_EOD!AE89+TPDDL_EOD!AF89</f>
        <v>55.91</v>
      </c>
      <c r="N89">
        <f t="shared" si="6"/>
        <v>290</v>
      </c>
      <c r="O89" s="112">
        <f t="shared" si="7"/>
        <v>0</v>
      </c>
      <c r="P89">
        <v>82.39</v>
      </c>
      <c r="Q89">
        <v>46.6</v>
      </c>
      <c r="R89">
        <v>17.649999999999999</v>
      </c>
      <c r="S89">
        <v>87.45</v>
      </c>
      <c r="T89">
        <v>55.91</v>
      </c>
      <c r="U89" s="114">
        <f t="shared" si="8"/>
        <v>290</v>
      </c>
      <c r="V89" s="112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290</v>
      </c>
      <c r="E90">
        <f>PPCL!N90</f>
        <v>0</v>
      </c>
      <c r="F90">
        <f t="shared" si="10"/>
        <v>290</v>
      </c>
      <c r="G90">
        <f t="shared" si="11"/>
        <v>290</v>
      </c>
      <c r="H90" s="112"/>
      <c r="I90">
        <f>BRPL_EOD!AE90+BRPL_EOD!AF90</f>
        <v>82.39</v>
      </c>
      <c r="J90">
        <f>BYPL_EOD!AE90+BYPL_EOD!AF90</f>
        <v>46.6</v>
      </c>
      <c r="K90">
        <f>MES_EOD!AE90+MES_EOD!AF90</f>
        <v>17.649999999999999</v>
      </c>
      <c r="L90">
        <f>NDMC_EOD!AE90+NDMC_EOD!AF90</f>
        <v>87.45</v>
      </c>
      <c r="M90">
        <f>TPDDL_EOD!AE90+TPDDL_EOD!AF90</f>
        <v>55.91</v>
      </c>
      <c r="N90">
        <f t="shared" si="6"/>
        <v>290</v>
      </c>
      <c r="O90" s="112">
        <f t="shared" si="7"/>
        <v>0</v>
      </c>
      <c r="P90">
        <v>82.39</v>
      </c>
      <c r="Q90">
        <v>46.6</v>
      </c>
      <c r="R90">
        <v>17.649999999999999</v>
      </c>
      <c r="S90">
        <v>87.45</v>
      </c>
      <c r="T90">
        <v>55.91</v>
      </c>
      <c r="U90" s="114">
        <f t="shared" si="8"/>
        <v>290</v>
      </c>
      <c r="V90" s="112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290</v>
      </c>
      <c r="E91">
        <f>PPCL!N91</f>
        <v>0</v>
      </c>
      <c r="F91">
        <f t="shared" si="10"/>
        <v>290</v>
      </c>
      <c r="G91">
        <f t="shared" si="11"/>
        <v>290</v>
      </c>
      <c r="H91" s="112"/>
      <c r="I91">
        <f>BRPL_EOD!AE91+BRPL_EOD!AF91</f>
        <v>82.39</v>
      </c>
      <c r="J91">
        <f>BYPL_EOD!AE91+BYPL_EOD!AF91</f>
        <v>46.6</v>
      </c>
      <c r="K91">
        <f>MES_EOD!AE91+MES_EOD!AF91</f>
        <v>17.649999999999999</v>
      </c>
      <c r="L91">
        <f>NDMC_EOD!AE91+NDMC_EOD!AF91</f>
        <v>87.45</v>
      </c>
      <c r="M91">
        <f>TPDDL_EOD!AE91+TPDDL_EOD!AF91</f>
        <v>55.91</v>
      </c>
      <c r="N91">
        <f t="shared" si="6"/>
        <v>290</v>
      </c>
      <c r="O91" s="112">
        <f t="shared" si="7"/>
        <v>0</v>
      </c>
      <c r="P91">
        <v>82.39</v>
      </c>
      <c r="Q91">
        <v>46.6</v>
      </c>
      <c r="R91">
        <v>17.649999999999999</v>
      </c>
      <c r="S91">
        <v>87.45</v>
      </c>
      <c r="T91">
        <v>55.91</v>
      </c>
      <c r="U91" s="114">
        <f t="shared" si="8"/>
        <v>290</v>
      </c>
      <c r="V91" s="112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290</v>
      </c>
      <c r="E92">
        <f>PPCL!N92</f>
        <v>0</v>
      </c>
      <c r="F92">
        <f t="shared" si="10"/>
        <v>290</v>
      </c>
      <c r="G92">
        <f t="shared" si="11"/>
        <v>290</v>
      </c>
      <c r="H92" s="112"/>
      <c r="I92">
        <f>BRPL_EOD!AE92+BRPL_EOD!AF92</f>
        <v>80</v>
      </c>
      <c r="J92">
        <f>BYPL_EOD!AE92+BYPL_EOD!AF92</f>
        <v>91.6</v>
      </c>
      <c r="K92">
        <f>MES_EOD!AE92+MES_EOD!AF92</f>
        <v>16</v>
      </c>
      <c r="L92">
        <f>NDMC_EOD!AE92+NDMC_EOD!AF92</f>
        <v>46.49</v>
      </c>
      <c r="M92">
        <f>TPDDL_EOD!AE92+TPDDL_EOD!AF92</f>
        <v>55.91</v>
      </c>
      <c r="N92">
        <f t="shared" si="6"/>
        <v>290</v>
      </c>
      <c r="O92" s="112">
        <f t="shared" si="7"/>
        <v>0</v>
      </c>
      <c r="P92">
        <v>80</v>
      </c>
      <c r="Q92">
        <v>91.6</v>
      </c>
      <c r="R92">
        <v>16</v>
      </c>
      <c r="S92">
        <v>46.49</v>
      </c>
      <c r="T92">
        <v>55.91</v>
      </c>
      <c r="U92" s="114">
        <f t="shared" si="8"/>
        <v>290</v>
      </c>
      <c r="V92" s="112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290</v>
      </c>
      <c r="E93">
        <f>PPCL!N93</f>
        <v>0</v>
      </c>
      <c r="F93">
        <f t="shared" si="10"/>
        <v>290</v>
      </c>
      <c r="G93">
        <f t="shared" si="11"/>
        <v>290</v>
      </c>
      <c r="H93" s="112"/>
      <c r="I93">
        <f>BRPL_EOD!AE93+BRPL_EOD!AF93</f>
        <v>80</v>
      </c>
      <c r="J93">
        <f>BYPL_EOD!AE93+BYPL_EOD!AF93</f>
        <v>91.6</v>
      </c>
      <c r="K93">
        <f>MES_EOD!AE93+MES_EOD!AF93</f>
        <v>16</v>
      </c>
      <c r="L93">
        <f>NDMC_EOD!AE93+NDMC_EOD!AF93</f>
        <v>46.49</v>
      </c>
      <c r="M93">
        <f>TPDDL_EOD!AE93+TPDDL_EOD!AF93</f>
        <v>55.91</v>
      </c>
      <c r="N93">
        <f t="shared" si="6"/>
        <v>290</v>
      </c>
      <c r="O93" s="112">
        <f t="shared" si="7"/>
        <v>0</v>
      </c>
      <c r="P93">
        <v>80</v>
      </c>
      <c r="Q93">
        <v>91.6</v>
      </c>
      <c r="R93">
        <v>16</v>
      </c>
      <c r="S93">
        <v>46.49</v>
      </c>
      <c r="T93">
        <v>55.91</v>
      </c>
      <c r="U93" s="114">
        <f t="shared" si="8"/>
        <v>290</v>
      </c>
      <c r="V93" s="112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290</v>
      </c>
      <c r="E94">
        <f>PPCL!N94</f>
        <v>0</v>
      </c>
      <c r="F94">
        <f t="shared" si="10"/>
        <v>290</v>
      </c>
      <c r="G94">
        <f t="shared" si="11"/>
        <v>290</v>
      </c>
      <c r="H94" s="112"/>
      <c r="I94">
        <f>BRPL_EOD!AE94+BRPL_EOD!AF94</f>
        <v>80</v>
      </c>
      <c r="J94">
        <f>BYPL_EOD!AE94+BYPL_EOD!AF94</f>
        <v>91.6</v>
      </c>
      <c r="K94">
        <f>MES_EOD!AE94+MES_EOD!AF94</f>
        <v>16</v>
      </c>
      <c r="L94">
        <f>NDMC_EOD!AE94+NDMC_EOD!AF94</f>
        <v>46.49</v>
      </c>
      <c r="M94">
        <f>TPDDL_EOD!AE94+TPDDL_EOD!AF94</f>
        <v>55.91</v>
      </c>
      <c r="N94">
        <f t="shared" si="6"/>
        <v>290</v>
      </c>
      <c r="O94" s="112">
        <f t="shared" si="7"/>
        <v>0</v>
      </c>
      <c r="P94">
        <v>80</v>
      </c>
      <c r="Q94">
        <v>91.6</v>
      </c>
      <c r="R94">
        <v>16</v>
      </c>
      <c r="S94">
        <v>46.49</v>
      </c>
      <c r="T94">
        <v>55.91</v>
      </c>
      <c r="U94" s="114">
        <f t="shared" si="8"/>
        <v>290</v>
      </c>
      <c r="V94" s="112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290</v>
      </c>
      <c r="E95">
        <f>PPCL!N95</f>
        <v>0</v>
      </c>
      <c r="F95">
        <f t="shared" si="10"/>
        <v>290</v>
      </c>
      <c r="G95">
        <f t="shared" si="11"/>
        <v>290</v>
      </c>
      <c r="H95" s="112"/>
      <c r="I95">
        <f>BRPL_EOD!AE95+BRPL_EOD!AF95</f>
        <v>80</v>
      </c>
      <c r="J95">
        <f>BYPL_EOD!AE95+BYPL_EOD!AF95</f>
        <v>91.6</v>
      </c>
      <c r="K95">
        <f>MES_EOD!AE95+MES_EOD!AF95</f>
        <v>16</v>
      </c>
      <c r="L95">
        <f>NDMC_EOD!AE95+NDMC_EOD!AF95</f>
        <v>46.49</v>
      </c>
      <c r="M95">
        <f>TPDDL_EOD!AE95+TPDDL_EOD!AF95</f>
        <v>55.91</v>
      </c>
      <c r="N95">
        <f t="shared" si="6"/>
        <v>290</v>
      </c>
      <c r="O95" s="112">
        <f t="shared" si="7"/>
        <v>0</v>
      </c>
      <c r="P95">
        <v>80</v>
      </c>
      <c r="Q95">
        <v>91.6</v>
      </c>
      <c r="R95">
        <v>16</v>
      </c>
      <c r="S95">
        <v>46.49</v>
      </c>
      <c r="T95">
        <v>55.91</v>
      </c>
      <c r="U95" s="114">
        <f t="shared" si="8"/>
        <v>290</v>
      </c>
      <c r="V95" s="112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290</v>
      </c>
      <c r="E96">
        <f>PPCL!N96</f>
        <v>0</v>
      </c>
      <c r="F96">
        <f t="shared" si="10"/>
        <v>290</v>
      </c>
      <c r="G96">
        <f t="shared" si="11"/>
        <v>290</v>
      </c>
      <c r="H96" s="112"/>
      <c r="I96">
        <f>BRPL_EOD!AE96+BRPL_EOD!AF96</f>
        <v>80</v>
      </c>
      <c r="J96">
        <f>BYPL_EOD!AE96+BYPL_EOD!AF96</f>
        <v>91.6</v>
      </c>
      <c r="K96">
        <f>MES_EOD!AE96+MES_EOD!AF96</f>
        <v>16</v>
      </c>
      <c r="L96">
        <f>NDMC_EOD!AE96+NDMC_EOD!AF96</f>
        <v>46.49</v>
      </c>
      <c r="M96">
        <f>TPDDL_EOD!AE96+TPDDL_EOD!AF96</f>
        <v>55.91</v>
      </c>
      <c r="N96">
        <f t="shared" si="6"/>
        <v>290</v>
      </c>
      <c r="O96" s="112">
        <f t="shared" si="7"/>
        <v>0</v>
      </c>
      <c r="P96">
        <v>80</v>
      </c>
      <c r="Q96">
        <v>91.6</v>
      </c>
      <c r="R96">
        <v>16</v>
      </c>
      <c r="S96">
        <v>46.49</v>
      </c>
      <c r="T96">
        <v>55.91</v>
      </c>
      <c r="U96" s="114">
        <f t="shared" si="8"/>
        <v>290</v>
      </c>
      <c r="V96" s="112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290</v>
      </c>
      <c r="E97">
        <f>PPCL!N97</f>
        <v>0</v>
      </c>
      <c r="F97">
        <f t="shared" si="10"/>
        <v>290</v>
      </c>
      <c r="G97">
        <f t="shared" si="11"/>
        <v>290</v>
      </c>
      <c r="H97" s="112"/>
      <c r="I97">
        <f>BRPL_EOD!AE97+BRPL_EOD!AF97</f>
        <v>80</v>
      </c>
      <c r="J97">
        <f>BYPL_EOD!AE97+BYPL_EOD!AF97</f>
        <v>91.6</v>
      </c>
      <c r="K97">
        <f>MES_EOD!AE97+MES_EOD!AF97</f>
        <v>16</v>
      </c>
      <c r="L97">
        <f>NDMC_EOD!AE97+NDMC_EOD!AF97</f>
        <v>46.49</v>
      </c>
      <c r="M97">
        <f>TPDDL_EOD!AE97+TPDDL_EOD!AF97</f>
        <v>55.91</v>
      </c>
      <c r="N97">
        <f t="shared" si="6"/>
        <v>290</v>
      </c>
      <c r="O97" s="112">
        <f t="shared" si="7"/>
        <v>0</v>
      </c>
      <c r="P97">
        <v>80</v>
      </c>
      <c r="Q97">
        <v>91.6</v>
      </c>
      <c r="R97">
        <v>16</v>
      </c>
      <c r="S97">
        <v>46.49</v>
      </c>
      <c r="T97">
        <v>55.91</v>
      </c>
      <c r="U97" s="114">
        <f t="shared" si="8"/>
        <v>290</v>
      </c>
      <c r="V97" s="112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290</v>
      </c>
      <c r="E98">
        <f>PPCL!N98</f>
        <v>0</v>
      </c>
      <c r="F98">
        <f t="shared" si="10"/>
        <v>290</v>
      </c>
      <c r="G98">
        <f t="shared" si="11"/>
        <v>290</v>
      </c>
      <c r="H98" s="112"/>
      <c r="I98">
        <f>BRPL_EOD!AE98+BRPL_EOD!AF98</f>
        <v>80</v>
      </c>
      <c r="J98">
        <f>BYPL_EOD!AE98+BYPL_EOD!AF98</f>
        <v>91.6</v>
      </c>
      <c r="K98">
        <f>MES_EOD!AE98+MES_EOD!AF98</f>
        <v>16</v>
      </c>
      <c r="L98">
        <f>NDMC_EOD!AE98+NDMC_EOD!AF98</f>
        <v>46.49</v>
      </c>
      <c r="M98">
        <f>TPDDL_EOD!AE98+TPDDL_EOD!AF98</f>
        <v>55.91</v>
      </c>
      <c r="N98">
        <f t="shared" si="6"/>
        <v>290</v>
      </c>
      <c r="O98" s="112">
        <f t="shared" si="7"/>
        <v>0</v>
      </c>
      <c r="P98">
        <v>80</v>
      </c>
      <c r="Q98">
        <v>91.6</v>
      </c>
      <c r="R98">
        <v>16</v>
      </c>
      <c r="S98">
        <v>46.49</v>
      </c>
      <c r="T98">
        <v>55.91</v>
      </c>
      <c r="U98" s="114">
        <f t="shared" si="8"/>
        <v>290</v>
      </c>
      <c r="V98" s="112">
        <f t="shared" si="9"/>
        <v>0</v>
      </c>
    </row>
    <row r="99" spans="1:22">
      <c r="A99" s="114" t="s">
        <v>324</v>
      </c>
      <c r="B99" s="114">
        <f>SUM(B3:B98)/4000</f>
        <v>6.9137500000000003</v>
      </c>
      <c r="C99" s="114">
        <f t="shared" ref="C99:U99" si="12">SUM(C3:C98)/4000</f>
        <v>0</v>
      </c>
      <c r="D99" s="114">
        <f t="shared" si="12"/>
        <v>6.9137500000000003</v>
      </c>
      <c r="E99" s="114">
        <f t="shared" si="12"/>
        <v>0</v>
      </c>
      <c r="F99" s="114">
        <f t="shared" si="12"/>
        <v>6.9137500000000003</v>
      </c>
      <c r="G99" s="114">
        <f t="shared" si="12"/>
        <v>6.9137500000000003</v>
      </c>
      <c r="H99" s="114"/>
      <c r="I99" s="114">
        <f t="shared" si="12"/>
        <v>1.9566600000000016</v>
      </c>
      <c r="J99" s="114">
        <f t="shared" si="12"/>
        <v>1.2355700000000016</v>
      </c>
      <c r="K99" s="114">
        <f t="shared" si="12"/>
        <v>0.41606499999999991</v>
      </c>
      <c r="L99" s="114">
        <f t="shared" si="12"/>
        <v>1.9714424999999964</v>
      </c>
      <c r="M99" s="114">
        <f t="shared" si="12"/>
        <v>1.3339699999999985</v>
      </c>
      <c r="N99" s="114">
        <f t="shared" si="12"/>
        <v>6.9137075000000019</v>
      </c>
      <c r="O99" s="114">
        <f t="shared" si="12"/>
        <v>4.2499999999961344E-5</v>
      </c>
      <c r="P99" s="114">
        <f t="shared" si="12"/>
        <v>1.9566605000000015</v>
      </c>
      <c r="Q99" s="114">
        <f t="shared" si="12"/>
        <v>1.2355700000000016</v>
      </c>
      <c r="R99" s="114">
        <f t="shared" si="12"/>
        <v>0.41606499999999991</v>
      </c>
      <c r="S99" s="114">
        <f t="shared" si="12"/>
        <v>1.9714840057888092</v>
      </c>
      <c r="T99" s="114">
        <f t="shared" si="12"/>
        <v>1.3339704942111854</v>
      </c>
      <c r="U99" s="114">
        <f t="shared" si="12"/>
        <v>6.9137500000000003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75</v>
      </c>
      <c r="C3">
        <f>GT!C3</f>
        <v>0</v>
      </c>
      <c r="D3">
        <f>GT!M3</f>
        <v>34.6</v>
      </c>
      <c r="E3">
        <f>GT!N3</f>
        <v>0</v>
      </c>
      <c r="F3">
        <f>B3+C3</f>
        <v>75</v>
      </c>
      <c r="G3">
        <f>D3+E3-X3</f>
        <v>34.6</v>
      </c>
      <c r="H3" s="112"/>
      <c r="I3">
        <f>BRPL_EOD!AA3+BRPL_EOD!AB3</f>
        <v>9.82</v>
      </c>
      <c r="J3">
        <f>BYPL_EOD!AA3+BYPL_EOD!AB3</f>
        <v>16.13</v>
      </c>
      <c r="K3">
        <f>MES_EOD!AA3+MES_EOD!AB3</f>
        <v>0</v>
      </c>
      <c r="L3">
        <f>NDMC_EOD!AA3+NDMC_EOD!AB3</f>
        <v>1.46</v>
      </c>
      <c r="M3">
        <f>TPDDL_EOD!AA3+TPDDL_EOD!AB3</f>
        <v>7.01</v>
      </c>
      <c r="N3">
        <f t="shared" ref="N3:N66" si="0">SUM(I3:M3)</f>
        <v>34.42</v>
      </c>
      <c r="O3" s="112">
        <f t="shared" ref="O3:O66" si="1">G3-N3</f>
        <v>0.17999999999999972</v>
      </c>
      <c r="P3">
        <v>9.8713538640325389</v>
      </c>
      <c r="Q3">
        <v>16.214352120859964</v>
      </c>
      <c r="R3">
        <v>0</v>
      </c>
      <c r="S3">
        <v>1.4676350958744915</v>
      </c>
      <c r="T3">
        <v>7.0466589192330034</v>
      </c>
      <c r="U3" s="114">
        <f t="shared" ref="U3:U66" si="2">SUM(P3:T3)</f>
        <v>34.599999999999994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75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75</v>
      </c>
      <c r="G4">
        <f t="shared" ref="G4:G67" si="5">D4+E4-X4</f>
        <v>34.6</v>
      </c>
      <c r="H4" s="112"/>
      <c r="I4">
        <f>BRPL_EOD!AA4+BRPL_EOD!AB4</f>
        <v>9.82</v>
      </c>
      <c r="J4">
        <f>BYPL_EOD!AA4+BYPL_EOD!AB4</f>
        <v>16.13</v>
      </c>
      <c r="K4">
        <f>MES_EOD!AA4+MES_EOD!AB4</f>
        <v>0</v>
      </c>
      <c r="L4">
        <f>NDMC_EOD!AA4+NDMC_EOD!AB4</f>
        <v>1.46</v>
      </c>
      <c r="M4">
        <f>TPDDL_EOD!AA4+TPDDL_EOD!AB4</f>
        <v>7.01</v>
      </c>
      <c r="N4">
        <f t="shared" si="0"/>
        <v>34.42</v>
      </c>
      <c r="O4" s="112">
        <f t="shared" si="1"/>
        <v>0.17999999999999972</v>
      </c>
      <c r="P4">
        <v>9.8713538640325389</v>
      </c>
      <c r="Q4">
        <v>16.214352120859964</v>
      </c>
      <c r="R4">
        <v>0</v>
      </c>
      <c r="S4">
        <v>1.4676350958744915</v>
      </c>
      <c r="T4">
        <v>7.0466589192330034</v>
      </c>
      <c r="U4" s="114">
        <f t="shared" si="2"/>
        <v>34.599999999999994</v>
      </c>
      <c r="V4" s="112">
        <f t="shared" si="3"/>
        <v>0</v>
      </c>
      <c r="X4" s="117"/>
    </row>
    <row r="5" spans="1:24">
      <c r="A5" t="s">
        <v>47</v>
      </c>
      <c r="B5">
        <f>GT!B5</f>
        <v>75</v>
      </c>
      <c r="C5">
        <f>GT!C5</f>
        <v>0</v>
      </c>
      <c r="D5">
        <f>GT!M5</f>
        <v>34.6</v>
      </c>
      <c r="E5">
        <f>GT!N5</f>
        <v>0</v>
      </c>
      <c r="F5">
        <f t="shared" si="4"/>
        <v>75</v>
      </c>
      <c r="G5">
        <f t="shared" si="5"/>
        <v>34.6</v>
      </c>
      <c r="H5" s="112"/>
      <c r="I5">
        <f>BRPL_EOD!AA5+BRPL_EOD!AB5</f>
        <v>9.82</v>
      </c>
      <c r="J5">
        <f>BYPL_EOD!AA5+BYPL_EOD!AB5</f>
        <v>16.13</v>
      </c>
      <c r="K5">
        <f>MES_EOD!AA5+MES_EOD!AB5</f>
        <v>0</v>
      </c>
      <c r="L5">
        <f>NDMC_EOD!AA5+NDMC_EOD!AB5</f>
        <v>1.46</v>
      </c>
      <c r="M5">
        <f>TPDDL_EOD!AA5+TPDDL_EOD!AB5</f>
        <v>7.01</v>
      </c>
      <c r="N5">
        <f t="shared" si="0"/>
        <v>34.42</v>
      </c>
      <c r="O5" s="112">
        <f t="shared" si="1"/>
        <v>0.17999999999999972</v>
      </c>
      <c r="P5">
        <v>9.8713538640325389</v>
      </c>
      <c r="Q5">
        <v>16.214352120859964</v>
      </c>
      <c r="R5">
        <v>0</v>
      </c>
      <c r="S5">
        <v>1.4676350958744915</v>
      </c>
      <c r="T5">
        <v>7.0466589192330034</v>
      </c>
      <c r="U5" s="114">
        <f t="shared" si="2"/>
        <v>34.599999999999994</v>
      </c>
      <c r="V5" s="112">
        <f t="shared" si="3"/>
        <v>0</v>
      </c>
      <c r="X5" s="117"/>
    </row>
    <row r="6" spans="1:24">
      <c r="A6" t="s">
        <v>48</v>
      </c>
      <c r="B6">
        <f>GT!B6</f>
        <v>75</v>
      </c>
      <c r="C6">
        <f>GT!C6</f>
        <v>0</v>
      </c>
      <c r="D6">
        <f>GT!M6</f>
        <v>34.6</v>
      </c>
      <c r="E6">
        <f>GT!N6</f>
        <v>0</v>
      </c>
      <c r="F6">
        <f t="shared" si="4"/>
        <v>75</v>
      </c>
      <c r="G6">
        <f t="shared" si="5"/>
        <v>34.6</v>
      </c>
      <c r="H6" s="112"/>
      <c r="I6">
        <f>BRPL_EOD!AA6+BRPL_EOD!AB6</f>
        <v>9.82</v>
      </c>
      <c r="J6">
        <f>BYPL_EOD!AA6+BYPL_EOD!AB6</f>
        <v>16.13</v>
      </c>
      <c r="K6">
        <f>MES_EOD!AA6+MES_EOD!AB6</f>
        <v>0</v>
      </c>
      <c r="L6">
        <f>NDMC_EOD!AA6+NDMC_EOD!AB6</f>
        <v>1.46</v>
      </c>
      <c r="M6">
        <f>TPDDL_EOD!AA6+TPDDL_EOD!AB6</f>
        <v>7.01</v>
      </c>
      <c r="N6">
        <f t="shared" si="0"/>
        <v>34.42</v>
      </c>
      <c r="O6" s="112">
        <f t="shared" si="1"/>
        <v>0.17999999999999972</v>
      </c>
      <c r="P6">
        <v>9.8713538640325389</v>
      </c>
      <c r="Q6">
        <v>16.214352120859964</v>
      </c>
      <c r="R6">
        <v>0</v>
      </c>
      <c r="S6">
        <v>1.4676350958744915</v>
      </c>
      <c r="T6">
        <v>7.0466589192330034</v>
      </c>
      <c r="U6" s="114">
        <f t="shared" si="2"/>
        <v>34.599999999999994</v>
      </c>
      <c r="V6" s="112">
        <f t="shared" si="3"/>
        <v>0</v>
      </c>
      <c r="X6" s="117"/>
    </row>
    <row r="7" spans="1:24">
      <c r="A7" t="s">
        <v>49</v>
      </c>
      <c r="B7">
        <f>GT!B7</f>
        <v>75</v>
      </c>
      <c r="C7">
        <f>GT!C7</f>
        <v>0</v>
      </c>
      <c r="D7">
        <f>GT!M7</f>
        <v>34.6</v>
      </c>
      <c r="E7">
        <f>GT!N7</f>
        <v>0</v>
      </c>
      <c r="F7">
        <f t="shared" si="4"/>
        <v>75</v>
      </c>
      <c r="G7">
        <f t="shared" si="5"/>
        <v>34.6</v>
      </c>
      <c r="H7" s="112"/>
      <c r="I7">
        <f>BRPL_EOD!AA7+BRPL_EOD!AB7</f>
        <v>14.05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10.039999999999999</v>
      </c>
      <c r="N7">
        <f t="shared" si="0"/>
        <v>34.17</v>
      </c>
      <c r="O7" s="112">
        <f t="shared" si="1"/>
        <v>0.42999999999999972</v>
      </c>
      <c r="P7">
        <v>14.226807140766756</v>
      </c>
      <c r="Q7">
        <v>8.1006731050629206</v>
      </c>
      <c r="R7">
        <v>0</v>
      </c>
      <c r="S7">
        <v>2.1061750073163594</v>
      </c>
      <c r="T7">
        <v>10.166344746853964</v>
      </c>
      <c r="U7" s="114">
        <f t="shared" si="2"/>
        <v>34.6</v>
      </c>
      <c r="V7" s="112">
        <f t="shared" si="3"/>
        <v>0</v>
      </c>
      <c r="X7" s="117"/>
    </row>
    <row r="8" spans="1:24">
      <c r="A8" t="s">
        <v>50</v>
      </c>
      <c r="B8">
        <f>GT!B8</f>
        <v>75</v>
      </c>
      <c r="C8">
        <f>GT!C8</f>
        <v>0</v>
      </c>
      <c r="D8">
        <f>GT!M8</f>
        <v>34.6</v>
      </c>
      <c r="E8">
        <f>GT!N8</f>
        <v>0</v>
      </c>
      <c r="F8">
        <f t="shared" si="4"/>
        <v>75</v>
      </c>
      <c r="G8">
        <f t="shared" si="5"/>
        <v>34.6</v>
      </c>
      <c r="H8" s="112"/>
      <c r="I8">
        <f>BRPL_EOD!AA8+BRPL_EOD!AB8</f>
        <v>14.05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10.039999999999999</v>
      </c>
      <c r="N8">
        <f t="shared" si="0"/>
        <v>34.17</v>
      </c>
      <c r="O8" s="112">
        <f t="shared" si="1"/>
        <v>0.42999999999999972</v>
      </c>
      <c r="P8">
        <v>14.226807140766756</v>
      </c>
      <c r="Q8">
        <v>8.1006731050629206</v>
      </c>
      <c r="R8">
        <v>0</v>
      </c>
      <c r="S8">
        <v>2.1061750073163594</v>
      </c>
      <c r="T8">
        <v>10.166344746853964</v>
      </c>
      <c r="U8" s="114">
        <f t="shared" si="2"/>
        <v>34.6</v>
      </c>
      <c r="V8" s="112">
        <f t="shared" si="3"/>
        <v>0</v>
      </c>
      <c r="X8" s="117"/>
    </row>
    <row r="9" spans="1:24">
      <c r="A9" t="s">
        <v>51</v>
      </c>
      <c r="B9">
        <f>GT!B9</f>
        <v>75</v>
      </c>
      <c r="C9">
        <f>GT!C9</f>
        <v>0</v>
      </c>
      <c r="D9">
        <f>GT!M9</f>
        <v>34.6</v>
      </c>
      <c r="E9">
        <f>GT!N9</f>
        <v>0</v>
      </c>
      <c r="F9">
        <f t="shared" si="4"/>
        <v>75</v>
      </c>
      <c r="G9">
        <f t="shared" si="5"/>
        <v>34.6</v>
      </c>
      <c r="H9" s="112"/>
      <c r="I9">
        <f>BRPL_EOD!AA9+BRPL_EOD!AB9</f>
        <v>14.05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10.039999999999999</v>
      </c>
      <c r="N9">
        <f t="shared" si="0"/>
        <v>34.17</v>
      </c>
      <c r="O9" s="112">
        <f t="shared" si="1"/>
        <v>0.42999999999999972</v>
      </c>
      <c r="P9">
        <v>14.226807140766756</v>
      </c>
      <c r="Q9">
        <v>8.1006731050629206</v>
      </c>
      <c r="R9">
        <v>0</v>
      </c>
      <c r="S9">
        <v>2.1061750073163594</v>
      </c>
      <c r="T9">
        <v>10.166344746853964</v>
      </c>
      <c r="U9" s="114">
        <f t="shared" si="2"/>
        <v>34.6</v>
      </c>
      <c r="V9" s="112">
        <f t="shared" si="3"/>
        <v>0</v>
      </c>
      <c r="X9" s="117"/>
    </row>
    <row r="10" spans="1:24">
      <c r="A10" t="s">
        <v>52</v>
      </c>
      <c r="B10">
        <f>GT!B10</f>
        <v>75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75</v>
      </c>
      <c r="G10">
        <f t="shared" si="5"/>
        <v>34.6</v>
      </c>
      <c r="H10" s="112"/>
      <c r="I10">
        <f>BRPL_EOD!AA10+BRPL_EOD!AB10</f>
        <v>14.05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10.039999999999999</v>
      </c>
      <c r="N10">
        <f t="shared" si="0"/>
        <v>34.17</v>
      </c>
      <c r="O10" s="112">
        <f t="shared" si="1"/>
        <v>0.42999999999999972</v>
      </c>
      <c r="P10">
        <v>14.226807140766756</v>
      </c>
      <c r="Q10">
        <v>8.1006731050629206</v>
      </c>
      <c r="R10">
        <v>0</v>
      </c>
      <c r="S10">
        <v>2.1061750073163594</v>
      </c>
      <c r="T10">
        <v>10.166344746853964</v>
      </c>
      <c r="U10" s="114">
        <f t="shared" si="2"/>
        <v>34.6</v>
      </c>
      <c r="V10" s="112">
        <f t="shared" si="3"/>
        <v>0</v>
      </c>
      <c r="X10" s="117"/>
    </row>
    <row r="11" spans="1:24">
      <c r="A11" t="s">
        <v>53</v>
      </c>
      <c r="B11">
        <f>GT!B11</f>
        <v>75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75</v>
      </c>
      <c r="G11">
        <f t="shared" si="5"/>
        <v>34.6</v>
      </c>
      <c r="H11" s="112"/>
      <c r="I11">
        <f>BRPL_EOD!AA11+BRPL_EOD!AB11</f>
        <v>14.05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10.039999999999999</v>
      </c>
      <c r="N11">
        <f t="shared" si="0"/>
        <v>34.17</v>
      </c>
      <c r="O11" s="112">
        <f t="shared" si="1"/>
        <v>0.42999999999999972</v>
      </c>
      <c r="P11">
        <v>14.226807140766756</v>
      </c>
      <c r="Q11">
        <v>8.1006731050629206</v>
      </c>
      <c r="R11">
        <v>0</v>
      </c>
      <c r="S11">
        <v>2.1061750073163594</v>
      </c>
      <c r="T11">
        <v>10.166344746853964</v>
      </c>
      <c r="U11" s="114">
        <f t="shared" si="2"/>
        <v>34.6</v>
      </c>
      <c r="V11" s="112">
        <f t="shared" si="3"/>
        <v>0</v>
      </c>
      <c r="X11" s="117"/>
    </row>
    <row r="12" spans="1:24">
      <c r="A12" t="s">
        <v>54</v>
      </c>
      <c r="B12">
        <f>GT!B12</f>
        <v>75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75</v>
      </c>
      <c r="G12">
        <f t="shared" si="5"/>
        <v>34.6</v>
      </c>
      <c r="H12" s="112"/>
      <c r="I12">
        <f>BRPL_EOD!AA12+BRPL_EOD!AB12</f>
        <v>14.05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10.039999999999999</v>
      </c>
      <c r="N12">
        <f t="shared" si="0"/>
        <v>34.17</v>
      </c>
      <c r="O12" s="112">
        <f t="shared" si="1"/>
        <v>0.42999999999999972</v>
      </c>
      <c r="P12">
        <v>14.226807140766756</v>
      </c>
      <c r="Q12">
        <v>8.1006731050629206</v>
      </c>
      <c r="R12">
        <v>0</v>
      </c>
      <c r="S12">
        <v>2.1061750073163594</v>
      </c>
      <c r="T12">
        <v>10.166344746853964</v>
      </c>
      <c r="U12" s="114">
        <f t="shared" si="2"/>
        <v>34.6</v>
      </c>
      <c r="V12" s="112">
        <f t="shared" si="3"/>
        <v>0</v>
      </c>
      <c r="X12" s="117"/>
    </row>
    <row r="13" spans="1:24">
      <c r="A13" t="s">
        <v>55</v>
      </c>
      <c r="B13">
        <f>GT!B13</f>
        <v>75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75</v>
      </c>
      <c r="G13">
        <f t="shared" si="5"/>
        <v>34.6</v>
      </c>
      <c r="H13" s="112"/>
      <c r="I13">
        <f>BRPL_EOD!AA13+BRPL_EOD!AB13</f>
        <v>14.05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10.039999999999999</v>
      </c>
      <c r="N13">
        <f t="shared" si="0"/>
        <v>34.17</v>
      </c>
      <c r="O13" s="112">
        <f t="shared" si="1"/>
        <v>0.42999999999999972</v>
      </c>
      <c r="P13">
        <v>14.226807140766756</v>
      </c>
      <c r="Q13">
        <v>8.1006731050629206</v>
      </c>
      <c r="R13">
        <v>0</v>
      </c>
      <c r="S13">
        <v>2.1061750073163594</v>
      </c>
      <c r="T13">
        <v>10.166344746853964</v>
      </c>
      <c r="U13" s="114">
        <f t="shared" si="2"/>
        <v>34.6</v>
      </c>
      <c r="V13" s="112">
        <f t="shared" si="3"/>
        <v>0</v>
      </c>
      <c r="X13" s="117"/>
    </row>
    <row r="14" spans="1:24">
      <c r="A14" t="s">
        <v>56</v>
      </c>
      <c r="B14">
        <f>GT!B14</f>
        <v>75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75</v>
      </c>
      <c r="G14">
        <f t="shared" si="5"/>
        <v>34.6</v>
      </c>
      <c r="H14" s="112"/>
      <c r="I14">
        <f>BRPL_EOD!AA14+BRPL_EOD!AB14</f>
        <v>14.05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10.039999999999999</v>
      </c>
      <c r="N14">
        <f t="shared" si="0"/>
        <v>34.17</v>
      </c>
      <c r="O14" s="112">
        <f t="shared" si="1"/>
        <v>0.42999999999999972</v>
      </c>
      <c r="P14">
        <v>14.226807140766756</v>
      </c>
      <c r="Q14">
        <v>8.1006731050629206</v>
      </c>
      <c r="R14">
        <v>0</v>
      </c>
      <c r="S14">
        <v>2.1061750073163594</v>
      </c>
      <c r="T14">
        <v>10.166344746853964</v>
      </c>
      <c r="U14" s="114">
        <f t="shared" si="2"/>
        <v>34.6</v>
      </c>
      <c r="V14" s="112">
        <f t="shared" si="3"/>
        <v>0</v>
      </c>
      <c r="X14" s="117"/>
    </row>
    <row r="15" spans="1:24">
      <c r="A15" t="s">
        <v>57</v>
      </c>
      <c r="B15">
        <f>GT!B15</f>
        <v>75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75</v>
      </c>
      <c r="G15">
        <f t="shared" si="5"/>
        <v>34.6</v>
      </c>
      <c r="H15" s="112"/>
      <c r="I15">
        <f>BRPL_EOD!AA15+BRPL_EOD!AB15</f>
        <v>14.05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10.039999999999999</v>
      </c>
      <c r="N15">
        <f t="shared" si="0"/>
        <v>34.17</v>
      </c>
      <c r="O15" s="112">
        <f t="shared" si="1"/>
        <v>0.42999999999999972</v>
      </c>
      <c r="P15">
        <v>14.226807140766756</v>
      </c>
      <c r="Q15">
        <v>8.1006731050629206</v>
      </c>
      <c r="R15">
        <v>0</v>
      </c>
      <c r="S15">
        <v>2.1061750073163594</v>
      </c>
      <c r="T15">
        <v>10.166344746853964</v>
      </c>
      <c r="U15" s="114">
        <f t="shared" si="2"/>
        <v>34.6</v>
      </c>
      <c r="V15" s="112">
        <f t="shared" si="3"/>
        <v>0</v>
      </c>
      <c r="X15" s="117"/>
    </row>
    <row r="16" spans="1:24">
      <c r="A16" t="s">
        <v>58</v>
      </c>
      <c r="B16">
        <f>GT!B16</f>
        <v>75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75</v>
      </c>
      <c r="G16">
        <f t="shared" si="5"/>
        <v>34.6</v>
      </c>
      <c r="H16" s="112"/>
      <c r="I16">
        <f>BRPL_EOD!AA16+BRPL_EOD!AB16</f>
        <v>14.05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10.039999999999999</v>
      </c>
      <c r="N16">
        <f t="shared" si="0"/>
        <v>34.17</v>
      </c>
      <c r="O16" s="112">
        <f t="shared" si="1"/>
        <v>0.42999999999999972</v>
      </c>
      <c r="P16">
        <v>14.226807140766756</v>
      </c>
      <c r="Q16">
        <v>8.1006731050629206</v>
      </c>
      <c r="R16">
        <v>0</v>
      </c>
      <c r="S16">
        <v>2.1061750073163594</v>
      </c>
      <c r="T16">
        <v>10.166344746853964</v>
      </c>
      <c r="U16" s="114">
        <f t="shared" si="2"/>
        <v>34.6</v>
      </c>
      <c r="V16" s="112">
        <f t="shared" si="3"/>
        <v>0</v>
      </c>
      <c r="X16" s="117"/>
    </row>
    <row r="17" spans="1:24">
      <c r="A17" t="s">
        <v>59</v>
      </c>
      <c r="B17">
        <f>GT!B17</f>
        <v>75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75</v>
      </c>
      <c r="G17">
        <f t="shared" si="5"/>
        <v>34.6</v>
      </c>
      <c r="H17" s="112"/>
      <c r="I17">
        <f>BRPL_EOD!AA17+BRPL_EOD!AB17</f>
        <v>14.05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10.039999999999999</v>
      </c>
      <c r="N17">
        <f t="shared" si="0"/>
        <v>34.17</v>
      </c>
      <c r="O17" s="112">
        <f t="shared" si="1"/>
        <v>0.42999999999999972</v>
      </c>
      <c r="P17">
        <v>14.226807140766756</v>
      </c>
      <c r="Q17">
        <v>8.1006731050629206</v>
      </c>
      <c r="R17">
        <v>0</v>
      </c>
      <c r="S17">
        <v>2.1061750073163594</v>
      </c>
      <c r="T17">
        <v>10.166344746853964</v>
      </c>
      <c r="U17" s="114">
        <f t="shared" si="2"/>
        <v>34.6</v>
      </c>
      <c r="V17" s="112">
        <f t="shared" si="3"/>
        <v>0</v>
      </c>
      <c r="X17" s="117"/>
    </row>
    <row r="18" spans="1:24">
      <c r="A18" t="s">
        <v>60</v>
      </c>
      <c r="B18">
        <f>GT!B18</f>
        <v>75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75</v>
      </c>
      <c r="G18">
        <f t="shared" si="5"/>
        <v>34.6</v>
      </c>
      <c r="H18" s="112"/>
      <c r="I18">
        <f>BRPL_EOD!AA18+BRPL_EOD!AB18</f>
        <v>14.05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10.039999999999999</v>
      </c>
      <c r="N18">
        <f t="shared" si="0"/>
        <v>34.17</v>
      </c>
      <c r="O18" s="112">
        <f t="shared" si="1"/>
        <v>0.42999999999999972</v>
      </c>
      <c r="P18">
        <v>14.226807140766756</v>
      </c>
      <c r="Q18">
        <v>8.1006731050629206</v>
      </c>
      <c r="R18">
        <v>0</v>
      </c>
      <c r="S18">
        <v>2.1061750073163594</v>
      </c>
      <c r="T18">
        <v>10.166344746853964</v>
      </c>
      <c r="U18" s="114">
        <f t="shared" si="2"/>
        <v>34.6</v>
      </c>
      <c r="V18" s="112">
        <f t="shared" si="3"/>
        <v>0</v>
      </c>
      <c r="X18" s="117"/>
    </row>
    <row r="19" spans="1:24">
      <c r="A19" t="s">
        <v>61</v>
      </c>
      <c r="B19">
        <f>GT!B19</f>
        <v>75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75</v>
      </c>
      <c r="G19">
        <f t="shared" si="5"/>
        <v>34.6</v>
      </c>
      <c r="H19" s="112"/>
      <c r="I19">
        <f>BRPL_EOD!AA19+BRPL_EOD!AB19</f>
        <v>14.05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10.039999999999999</v>
      </c>
      <c r="N19">
        <f t="shared" si="0"/>
        <v>34.17</v>
      </c>
      <c r="O19" s="112">
        <f t="shared" si="1"/>
        <v>0.42999999999999972</v>
      </c>
      <c r="P19">
        <v>14.226807140766756</v>
      </c>
      <c r="Q19">
        <v>8.1006731050629206</v>
      </c>
      <c r="R19">
        <v>0</v>
      </c>
      <c r="S19">
        <v>2.1061750073163594</v>
      </c>
      <c r="T19">
        <v>10.166344746853964</v>
      </c>
      <c r="U19" s="114">
        <f t="shared" si="2"/>
        <v>34.6</v>
      </c>
      <c r="V19" s="112">
        <f t="shared" si="3"/>
        <v>0</v>
      </c>
      <c r="X19" s="117"/>
    </row>
    <row r="20" spans="1:24">
      <c r="A20" t="s">
        <v>62</v>
      </c>
      <c r="B20">
        <f>GT!B20</f>
        <v>75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75</v>
      </c>
      <c r="G20">
        <f t="shared" si="5"/>
        <v>34.6</v>
      </c>
      <c r="H20" s="112"/>
      <c r="I20">
        <f>BRPL_EOD!AA20+BRPL_EOD!AB20</f>
        <v>14.05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10.039999999999999</v>
      </c>
      <c r="N20">
        <f t="shared" si="0"/>
        <v>34.17</v>
      </c>
      <c r="O20" s="112">
        <f t="shared" si="1"/>
        <v>0.42999999999999972</v>
      </c>
      <c r="P20">
        <v>14.226807140766756</v>
      </c>
      <c r="Q20">
        <v>8.1006731050629206</v>
      </c>
      <c r="R20">
        <v>0</v>
      </c>
      <c r="S20">
        <v>2.1061750073163594</v>
      </c>
      <c r="T20">
        <v>10.166344746853964</v>
      </c>
      <c r="U20" s="114">
        <f t="shared" si="2"/>
        <v>34.6</v>
      </c>
      <c r="V20" s="112">
        <f t="shared" si="3"/>
        <v>0</v>
      </c>
      <c r="X20" s="117"/>
    </row>
    <row r="21" spans="1:24">
      <c r="A21" t="s">
        <v>63</v>
      </c>
      <c r="B21">
        <f>GT!B21</f>
        <v>75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75</v>
      </c>
      <c r="G21">
        <f t="shared" si="5"/>
        <v>34.6</v>
      </c>
      <c r="H21" s="112"/>
      <c r="I21">
        <f>BRPL_EOD!AA21+BRPL_EOD!AB21</f>
        <v>14.05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10.039999999999999</v>
      </c>
      <c r="N21">
        <f t="shared" si="0"/>
        <v>34.17</v>
      </c>
      <c r="O21" s="112">
        <f t="shared" si="1"/>
        <v>0.42999999999999972</v>
      </c>
      <c r="P21">
        <v>14.226807140766756</v>
      </c>
      <c r="Q21">
        <v>8.1006731050629206</v>
      </c>
      <c r="R21">
        <v>0</v>
      </c>
      <c r="S21">
        <v>2.1061750073163594</v>
      </c>
      <c r="T21">
        <v>10.166344746853964</v>
      </c>
      <c r="U21" s="114">
        <f t="shared" si="2"/>
        <v>34.6</v>
      </c>
      <c r="V21" s="112">
        <f t="shared" si="3"/>
        <v>0</v>
      </c>
      <c r="X21" s="117"/>
    </row>
    <row r="22" spans="1:24">
      <c r="A22" t="s">
        <v>64</v>
      </c>
      <c r="B22">
        <f>GT!B22</f>
        <v>75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75</v>
      </c>
      <c r="G22">
        <f t="shared" si="5"/>
        <v>34.6</v>
      </c>
      <c r="H22" s="112"/>
      <c r="I22">
        <f>BRPL_EOD!AA22+BRPL_EOD!AB22</f>
        <v>14.05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10.039999999999999</v>
      </c>
      <c r="N22">
        <f t="shared" si="0"/>
        <v>34.17</v>
      </c>
      <c r="O22" s="112">
        <f t="shared" si="1"/>
        <v>0.42999999999999972</v>
      </c>
      <c r="P22">
        <v>14.226807140766756</v>
      </c>
      <c r="Q22">
        <v>8.1006731050629206</v>
      </c>
      <c r="R22">
        <v>0</v>
      </c>
      <c r="S22">
        <v>2.1061750073163594</v>
      </c>
      <c r="T22">
        <v>10.166344746853964</v>
      </c>
      <c r="U22" s="114">
        <f t="shared" si="2"/>
        <v>34.6</v>
      </c>
      <c r="V22" s="112">
        <f t="shared" si="3"/>
        <v>0</v>
      </c>
      <c r="X22" s="117"/>
    </row>
    <row r="23" spans="1:24">
      <c r="A23" t="s">
        <v>65</v>
      </c>
      <c r="B23">
        <f>GT!B23</f>
        <v>75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75</v>
      </c>
      <c r="G23">
        <f t="shared" si="5"/>
        <v>34.6</v>
      </c>
      <c r="H23" s="112"/>
      <c r="I23">
        <f>BRPL_EOD!AA23+BRPL_EOD!AB23</f>
        <v>14.05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10.039999999999999</v>
      </c>
      <c r="N23">
        <f t="shared" si="0"/>
        <v>34.17</v>
      </c>
      <c r="O23" s="112">
        <f t="shared" si="1"/>
        <v>0.42999999999999972</v>
      </c>
      <c r="P23">
        <v>14.226807140766756</v>
      </c>
      <c r="Q23">
        <v>8.1006731050629206</v>
      </c>
      <c r="R23">
        <v>0</v>
      </c>
      <c r="S23">
        <v>2.1061750073163594</v>
      </c>
      <c r="T23">
        <v>10.166344746853964</v>
      </c>
      <c r="U23" s="114">
        <f t="shared" si="2"/>
        <v>34.6</v>
      </c>
      <c r="V23" s="112">
        <f t="shared" si="3"/>
        <v>0</v>
      </c>
      <c r="X23" s="117"/>
    </row>
    <row r="24" spans="1:24">
      <c r="A24" t="s">
        <v>66</v>
      </c>
      <c r="B24">
        <f>GT!B24</f>
        <v>75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75</v>
      </c>
      <c r="G24">
        <f t="shared" si="5"/>
        <v>34.6</v>
      </c>
      <c r="H24" s="112"/>
      <c r="I24">
        <f>BRPL_EOD!AA24+BRPL_EOD!AB24</f>
        <v>14.05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10.039999999999999</v>
      </c>
      <c r="N24">
        <f t="shared" si="0"/>
        <v>34.17</v>
      </c>
      <c r="O24" s="112">
        <f t="shared" si="1"/>
        <v>0.42999999999999972</v>
      </c>
      <c r="P24">
        <v>14.226807140766756</v>
      </c>
      <c r="Q24">
        <v>8.1006731050629206</v>
      </c>
      <c r="R24">
        <v>0</v>
      </c>
      <c r="S24">
        <v>2.1061750073163594</v>
      </c>
      <c r="T24">
        <v>10.166344746853964</v>
      </c>
      <c r="U24" s="114">
        <f t="shared" si="2"/>
        <v>34.6</v>
      </c>
      <c r="V24" s="112">
        <f t="shared" si="3"/>
        <v>0</v>
      </c>
      <c r="X24" s="117"/>
    </row>
    <row r="25" spans="1:24">
      <c r="A25" t="s">
        <v>67</v>
      </c>
      <c r="B25">
        <f>GT!B25</f>
        <v>75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75</v>
      </c>
      <c r="G25">
        <f t="shared" si="5"/>
        <v>34.6</v>
      </c>
      <c r="H25" s="112"/>
      <c r="I25">
        <f>BRPL_EOD!AA25+BRPL_EOD!AB25</f>
        <v>14.05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10.039999999999999</v>
      </c>
      <c r="N25">
        <f t="shared" si="0"/>
        <v>34.17</v>
      </c>
      <c r="O25" s="112">
        <f t="shared" si="1"/>
        <v>0.42999999999999972</v>
      </c>
      <c r="P25">
        <v>14.226807140766756</v>
      </c>
      <c r="Q25">
        <v>8.1006731050629206</v>
      </c>
      <c r="R25">
        <v>0</v>
      </c>
      <c r="S25">
        <v>2.1061750073163594</v>
      </c>
      <c r="T25">
        <v>10.166344746853964</v>
      </c>
      <c r="U25" s="114">
        <f t="shared" si="2"/>
        <v>34.6</v>
      </c>
      <c r="V25" s="112">
        <f t="shared" si="3"/>
        <v>0</v>
      </c>
      <c r="X25" s="117"/>
    </row>
    <row r="26" spans="1:24">
      <c r="A26" t="s">
        <v>68</v>
      </c>
      <c r="B26">
        <f>GT!B26</f>
        <v>75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75</v>
      </c>
      <c r="G26">
        <f t="shared" si="5"/>
        <v>34.6</v>
      </c>
      <c r="H26" s="112"/>
      <c r="I26">
        <f>BRPL_EOD!AA26+BRPL_EOD!AB26</f>
        <v>14.05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10.039999999999999</v>
      </c>
      <c r="N26">
        <f t="shared" si="0"/>
        <v>34.17</v>
      </c>
      <c r="O26" s="112">
        <f t="shared" si="1"/>
        <v>0.42999999999999972</v>
      </c>
      <c r="P26">
        <v>14.226807140766756</v>
      </c>
      <c r="Q26">
        <v>8.1006731050629206</v>
      </c>
      <c r="R26">
        <v>0</v>
      </c>
      <c r="S26">
        <v>2.1061750073163594</v>
      </c>
      <c r="T26">
        <v>10.166344746853964</v>
      </c>
      <c r="U26" s="114">
        <f t="shared" si="2"/>
        <v>34.6</v>
      </c>
      <c r="V26" s="112">
        <f t="shared" si="3"/>
        <v>0</v>
      </c>
      <c r="X26" s="117"/>
    </row>
    <row r="27" spans="1:24">
      <c r="A27" t="s">
        <v>69</v>
      </c>
      <c r="B27">
        <f>GT!B27</f>
        <v>75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75</v>
      </c>
      <c r="G27">
        <f t="shared" si="5"/>
        <v>34.6</v>
      </c>
      <c r="H27" s="112"/>
      <c r="I27">
        <f>BRPL_EOD!AA27+BRPL_EOD!AB27</f>
        <v>14.05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10.039999999999999</v>
      </c>
      <c r="N27">
        <f t="shared" si="0"/>
        <v>34.17</v>
      </c>
      <c r="O27" s="112">
        <f t="shared" si="1"/>
        <v>0.42999999999999972</v>
      </c>
      <c r="P27">
        <v>14.226807140766756</v>
      </c>
      <c r="Q27">
        <v>8.1006731050629206</v>
      </c>
      <c r="R27">
        <v>0</v>
      </c>
      <c r="S27">
        <v>2.1061750073163594</v>
      </c>
      <c r="T27">
        <v>10.166344746853964</v>
      </c>
      <c r="U27" s="114">
        <f t="shared" si="2"/>
        <v>34.6</v>
      </c>
      <c r="V27" s="112">
        <f t="shared" si="3"/>
        <v>0</v>
      </c>
      <c r="X27" s="117"/>
    </row>
    <row r="28" spans="1:24">
      <c r="A28" t="s">
        <v>70</v>
      </c>
      <c r="B28">
        <f>GT!B28</f>
        <v>75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75</v>
      </c>
      <c r="G28">
        <f t="shared" si="5"/>
        <v>34.6</v>
      </c>
      <c r="H28" s="112"/>
      <c r="I28">
        <f>BRPL_EOD!AA28+BRPL_EOD!AB28</f>
        <v>14.05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10.039999999999999</v>
      </c>
      <c r="N28">
        <f t="shared" si="0"/>
        <v>34.17</v>
      </c>
      <c r="O28" s="112">
        <f t="shared" si="1"/>
        <v>0.42999999999999972</v>
      </c>
      <c r="P28">
        <v>14.226807140766756</v>
      </c>
      <c r="Q28">
        <v>8.1006731050629206</v>
      </c>
      <c r="R28">
        <v>0</v>
      </c>
      <c r="S28">
        <v>2.1061750073163594</v>
      </c>
      <c r="T28">
        <v>10.166344746853964</v>
      </c>
      <c r="U28" s="114">
        <f t="shared" si="2"/>
        <v>34.6</v>
      </c>
      <c r="V28" s="112">
        <f t="shared" si="3"/>
        <v>0</v>
      </c>
      <c r="X28" s="117"/>
    </row>
    <row r="29" spans="1:24">
      <c r="A29" t="s">
        <v>71</v>
      </c>
      <c r="B29">
        <f>GT!B29</f>
        <v>75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75</v>
      </c>
      <c r="G29">
        <f t="shared" si="5"/>
        <v>34.6</v>
      </c>
      <c r="H29" s="112"/>
      <c r="I29">
        <f>BRPL_EOD!AA29+BRPL_EOD!AB29</f>
        <v>14.05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10.039999999999999</v>
      </c>
      <c r="N29">
        <f t="shared" si="0"/>
        <v>34.17</v>
      </c>
      <c r="O29" s="112">
        <f t="shared" si="1"/>
        <v>0.42999999999999972</v>
      </c>
      <c r="P29">
        <v>14.226807140766756</v>
      </c>
      <c r="Q29">
        <v>8.1006731050629206</v>
      </c>
      <c r="R29">
        <v>0</v>
      </c>
      <c r="S29">
        <v>2.1061750073163594</v>
      </c>
      <c r="T29">
        <v>10.166344746853964</v>
      </c>
      <c r="U29" s="114">
        <f t="shared" si="2"/>
        <v>34.6</v>
      </c>
      <c r="V29" s="112">
        <f t="shared" si="3"/>
        <v>0</v>
      </c>
      <c r="X29" s="117"/>
    </row>
    <row r="30" spans="1:24">
      <c r="A30" t="s">
        <v>72</v>
      </c>
      <c r="B30">
        <f>GT!B30</f>
        <v>75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75</v>
      </c>
      <c r="G30">
        <f t="shared" si="5"/>
        <v>34.6</v>
      </c>
      <c r="H30" s="112"/>
      <c r="I30">
        <f>BRPL_EOD!AA30+BRPL_EOD!AB30</f>
        <v>14.05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10.039999999999999</v>
      </c>
      <c r="N30">
        <f t="shared" si="0"/>
        <v>34.17</v>
      </c>
      <c r="O30" s="112">
        <f t="shared" si="1"/>
        <v>0.42999999999999972</v>
      </c>
      <c r="P30">
        <v>14.226807140766756</v>
      </c>
      <c r="Q30">
        <v>8.1006731050629206</v>
      </c>
      <c r="R30">
        <v>0</v>
      </c>
      <c r="S30">
        <v>2.1061750073163594</v>
      </c>
      <c r="T30">
        <v>10.166344746853964</v>
      </c>
      <c r="U30" s="114">
        <f t="shared" si="2"/>
        <v>34.6</v>
      </c>
      <c r="V30" s="112">
        <f t="shared" si="3"/>
        <v>0</v>
      </c>
      <c r="X30" s="117"/>
    </row>
    <row r="31" spans="1:24">
      <c r="A31" t="s">
        <v>73</v>
      </c>
      <c r="B31">
        <f>GT!B31</f>
        <v>75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75</v>
      </c>
      <c r="G31">
        <f t="shared" si="5"/>
        <v>34.6</v>
      </c>
      <c r="H31" s="112"/>
      <c r="I31">
        <f>BRPL_EOD!AA31+BRPL_EOD!AB31</f>
        <v>14.05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10.039999999999999</v>
      </c>
      <c r="N31">
        <f t="shared" si="0"/>
        <v>34.17</v>
      </c>
      <c r="O31" s="112">
        <f t="shared" si="1"/>
        <v>0.42999999999999972</v>
      </c>
      <c r="P31">
        <v>14.226807140766756</v>
      </c>
      <c r="Q31">
        <v>8.1006731050629206</v>
      </c>
      <c r="R31">
        <v>0</v>
      </c>
      <c r="S31">
        <v>2.1061750073163594</v>
      </c>
      <c r="T31">
        <v>10.166344746853964</v>
      </c>
      <c r="U31" s="114">
        <f t="shared" si="2"/>
        <v>34.6</v>
      </c>
      <c r="V31" s="112">
        <f t="shared" si="3"/>
        <v>0</v>
      </c>
      <c r="X31" s="117"/>
    </row>
    <row r="32" spans="1:24">
      <c r="A32" t="s">
        <v>74</v>
      </c>
      <c r="B32">
        <f>GT!B32</f>
        <v>75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75</v>
      </c>
      <c r="G32">
        <f t="shared" si="5"/>
        <v>34.6</v>
      </c>
      <c r="H32" s="112"/>
      <c r="I32">
        <f>BRPL_EOD!AA32+BRPL_EOD!AB32</f>
        <v>14.05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10.039999999999999</v>
      </c>
      <c r="N32">
        <f t="shared" si="0"/>
        <v>34.17</v>
      </c>
      <c r="O32" s="112">
        <f t="shared" si="1"/>
        <v>0.42999999999999972</v>
      </c>
      <c r="P32">
        <v>14.226807140766756</v>
      </c>
      <c r="Q32">
        <v>8.1006731050629206</v>
      </c>
      <c r="R32">
        <v>0</v>
      </c>
      <c r="S32">
        <v>2.1061750073163594</v>
      </c>
      <c r="T32">
        <v>10.166344746853964</v>
      </c>
      <c r="U32" s="114">
        <f t="shared" si="2"/>
        <v>34.6</v>
      </c>
      <c r="V32" s="112">
        <f t="shared" si="3"/>
        <v>0</v>
      </c>
      <c r="X32" s="117"/>
    </row>
    <row r="33" spans="1:24">
      <c r="A33" t="s">
        <v>75</v>
      </c>
      <c r="B33">
        <f>GT!B33</f>
        <v>75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75</v>
      </c>
      <c r="G33">
        <f t="shared" si="5"/>
        <v>34.6</v>
      </c>
      <c r="H33" s="112"/>
      <c r="I33">
        <f>BRPL_EOD!AA33+BRPL_EOD!AB33</f>
        <v>14.05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10.039999999999999</v>
      </c>
      <c r="N33">
        <f t="shared" si="0"/>
        <v>34.17</v>
      </c>
      <c r="O33" s="112">
        <f t="shared" si="1"/>
        <v>0.42999999999999972</v>
      </c>
      <c r="P33">
        <v>14.226807140766756</v>
      </c>
      <c r="Q33">
        <v>8.1006731050629206</v>
      </c>
      <c r="R33">
        <v>0</v>
      </c>
      <c r="S33">
        <v>2.1061750073163594</v>
      </c>
      <c r="T33">
        <v>10.166344746853964</v>
      </c>
      <c r="U33" s="114">
        <f t="shared" si="2"/>
        <v>34.6</v>
      </c>
      <c r="V33" s="112">
        <f t="shared" si="3"/>
        <v>0</v>
      </c>
      <c r="X33" s="117"/>
    </row>
    <row r="34" spans="1:24">
      <c r="A34" t="s">
        <v>76</v>
      </c>
      <c r="B34">
        <f>GT!B34</f>
        <v>75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75</v>
      </c>
      <c r="G34">
        <f t="shared" si="5"/>
        <v>34.6</v>
      </c>
      <c r="H34" s="112"/>
      <c r="I34">
        <f>BRPL_EOD!AA34+BRPL_EOD!AB34</f>
        <v>14.05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10.039999999999999</v>
      </c>
      <c r="N34">
        <f t="shared" si="0"/>
        <v>34.17</v>
      </c>
      <c r="O34" s="112">
        <f t="shared" si="1"/>
        <v>0.42999999999999972</v>
      </c>
      <c r="P34">
        <v>14.226807140766756</v>
      </c>
      <c r="Q34">
        <v>8.1006731050629206</v>
      </c>
      <c r="R34">
        <v>0</v>
      </c>
      <c r="S34">
        <v>2.1061750073163594</v>
      </c>
      <c r="T34">
        <v>10.166344746853964</v>
      </c>
      <c r="U34" s="114">
        <f t="shared" si="2"/>
        <v>34.6</v>
      </c>
      <c r="V34" s="112">
        <f t="shared" si="3"/>
        <v>0</v>
      </c>
      <c r="X34" s="117"/>
    </row>
    <row r="35" spans="1:24">
      <c r="A35" t="s">
        <v>77</v>
      </c>
      <c r="B35">
        <f>GT!B35</f>
        <v>75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75</v>
      </c>
      <c r="G35">
        <f t="shared" si="5"/>
        <v>34.6</v>
      </c>
      <c r="H35" s="112"/>
      <c r="I35">
        <f>BRPL_EOD!AA35+BRPL_EOD!AB35</f>
        <v>14.05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10.039999999999999</v>
      </c>
      <c r="N35">
        <f t="shared" si="0"/>
        <v>34.17</v>
      </c>
      <c r="O35" s="112">
        <f t="shared" si="1"/>
        <v>0.42999999999999972</v>
      </c>
      <c r="P35">
        <v>14.226807140766756</v>
      </c>
      <c r="Q35">
        <v>8.1006731050629206</v>
      </c>
      <c r="R35">
        <v>0</v>
      </c>
      <c r="S35">
        <v>2.1061750073163594</v>
      </c>
      <c r="T35">
        <v>10.166344746853964</v>
      </c>
      <c r="U35" s="114">
        <f t="shared" si="2"/>
        <v>34.6</v>
      </c>
      <c r="V35" s="112">
        <f t="shared" si="3"/>
        <v>0</v>
      </c>
      <c r="X35" s="117"/>
    </row>
    <row r="36" spans="1:24">
      <c r="A36" t="s">
        <v>78</v>
      </c>
      <c r="B36">
        <f>GT!B36</f>
        <v>75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75</v>
      </c>
      <c r="G36">
        <f t="shared" si="5"/>
        <v>34.6</v>
      </c>
      <c r="H36" s="112"/>
      <c r="I36">
        <f>BRPL_EOD!AA36+BRPL_EOD!AB36</f>
        <v>14.05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10.039999999999999</v>
      </c>
      <c r="N36">
        <f t="shared" si="0"/>
        <v>34.17</v>
      </c>
      <c r="O36" s="112">
        <f t="shared" si="1"/>
        <v>0.42999999999999972</v>
      </c>
      <c r="P36">
        <v>14.226807140766756</v>
      </c>
      <c r="Q36">
        <v>8.1006731050629206</v>
      </c>
      <c r="R36">
        <v>0</v>
      </c>
      <c r="S36">
        <v>2.1061750073163594</v>
      </c>
      <c r="T36">
        <v>10.166344746853964</v>
      </c>
      <c r="U36" s="114">
        <f t="shared" si="2"/>
        <v>34.6</v>
      </c>
      <c r="V36" s="112">
        <f t="shared" si="3"/>
        <v>0</v>
      </c>
      <c r="X36" s="117"/>
    </row>
    <row r="37" spans="1:24">
      <c r="A37" t="s">
        <v>79</v>
      </c>
      <c r="B37">
        <f>GT!B37</f>
        <v>75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75</v>
      </c>
      <c r="G37">
        <f t="shared" si="5"/>
        <v>34.6</v>
      </c>
      <c r="H37" s="112"/>
      <c r="I37">
        <f>BRPL_EOD!AA37+BRPL_EOD!AB37</f>
        <v>14.05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10.039999999999999</v>
      </c>
      <c r="N37">
        <f t="shared" si="0"/>
        <v>34.17</v>
      </c>
      <c r="O37" s="112">
        <f t="shared" si="1"/>
        <v>0.42999999999999972</v>
      </c>
      <c r="P37">
        <v>14.226807140766756</v>
      </c>
      <c r="Q37">
        <v>8.1006731050629206</v>
      </c>
      <c r="R37">
        <v>0</v>
      </c>
      <c r="S37">
        <v>2.1061750073163594</v>
      </c>
      <c r="T37">
        <v>10.166344746853964</v>
      </c>
      <c r="U37" s="114">
        <f t="shared" si="2"/>
        <v>34.6</v>
      </c>
      <c r="V37" s="112">
        <f t="shared" si="3"/>
        <v>0</v>
      </c>
      <c r="X37" s="117"/>
    </row>
    <row r="38" spans="1:24">
      <c r="A38" t="s">
        <v>80</v>
      </c>
      <c r="B38">
        <f>GT!B38</f>
        <v>75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75</v>
      </c>
      <c r="G38">
        <f t="shared" si="5"/>
        <v>34.6</v>
      </c>
      <c r="H38" s="112"/>
      <c r="I38">
        <f>BRPL_EOD!AA38+BRPL_EOD!AB38</f>
        <v>14.05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10.039999999999999</v>
      </c>
      <c r="N38">
        <f t="shared" si="0"/>
        <v>34.17</v>
      </c>
      <c r="O38" s="112">
        <f t="shared" si="1"/>
        <v>0.42999999999999972</v>
      </c>
      <c r="P38">
        <v>14.226807140766756</v>
      </c>
      <c r="Q38">
        <v>8.1006731050629206</v>
      </c>
      <c r="R38">
        <v>0</v>
      </c>
      <c r="S38">
        <v>2.1061750073163594</v>
      </c>
      <c r="T38">
        <v>10.166344746853964</v>
      </c>
      <c r="U38" s="114">
        <f t="shared" si="2"/>
        <v>34.6</v>
      </c>
      <c r="V38" s="112">
        <f t="shared" si="3"/>
        <v>0</v>
      </c>
      <c r="X38" s="117"/>
    </row>
    <row r="39" spans="1:24">
      <c r="A39" t="s">
        <v>81</v>
      </c>
      <c r="B39">
        <f>GT!B39</f>
        <v>75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75</v>
      </c>
      <c r="G39">
        <f t="shared" si="5"/>
        <v>34.299999999999997</v>
      </c>
      <c r="H39" s="112"/>
      <c r="I39">
        <f>BRPL_EOD!AA39+BRPL_EOD!AB39</f>
        <v>14.05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10.039999999999999</v>
      </c>
      <c r="N39">
        <f t="shared" si="0"/>
        <v>34.17</v>
      </c>
      <c r="O39" s="112">
        <f t="shared" si="1"/>
        <v>0.12999999999999545</v>
      </c>
      <c r="P39">
        <v>14.103453321627157</v>
      </c>
      <c r="Q39">
        <v>8.0304360550190221</v>
      </c>
      <c r="R39">
        <v>0</v>
      </c>
      <c r="S39">
        <v>2.0879133743049456</v>
      </c>
      <c r="T39">
        <v>10.078197249048872</v>
      </c>
      <c r="U39" s="114">
        <f t="shared" si="2"/>
        <v>34.299999999999997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75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75</v>
      </c>
      <c r="G40">
        <f t="shared" si="5"/>
        <v>34.299999999999997</v>
      </c>
      <c r="H40" s="112"/>
      <c r="I40">
        <f>BRPL_EOD!AA40+BRPL_EOD!AB40</f>
        <v>14.05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10.039999999999999</v>
      </c>
      <c r="N40">
        <f t="shared" si="0"/>
        <v>34.17</v>
      </c>
      <c r="O40" s="112">
        <f t="shared" si="1"/>
        <v>0.12999999999999545</v>
      </c>
      <c r="P40">
        <v>14.103453321627157</v>
      </c>
      <c r="Q40">
        <v>8.0304360550190221</v>
      </c>
      <c r="R40">
        <v>0</v>
      </c>
      <c r="S40">
        <v>2.0879133743049456</v>
      </c>
      <c r="T40">
        <v>10.078197249048872</v>
      </c>
      <c r="U40" s="114">
        <f t="shared" si="2"/>
        <v>34.299999999999997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75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75</v>
      </c>
      <c r="G41">
        <f t="shared" si="5"/>
        <v>34.299999999999997</v>
      </c>
      <c r="H41" s="112"/>
      <c r="I41">
        <f>BRPL_EOD!AA41+BRPL_EOD!AB41</f>
        <v>14.05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10.039999999999999</v>
      </c>
      <c r="N41">
        <f t="shared" si="0"/>
        <v>34.17</v>
      </c>
      <c r="O41" s="112">
        <f t="shared" si="1"/>
        <v>0.12999999999999545</v>
      </c>
      <c r="P41">
        <v>14.103453321627157</v>
      </c>
      <c r="Q41">
        <v>8.0304360550190221</v>
      </c>
      <c r="R41">
        <v>0</v>
      </c>
      <c r="S41">
        <v>2.0879133743049456</v>
      </c>
      <c r="T41">
        <v>10.078197249048872</v>
      </c>
      <c r="U41" s="114">
        <f t="shared" si="2"/>
        <v>34.299999999999997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75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75</v>
      </c>
      <c r="G42">
        <f t="shared" si="5"/>
        <v>34.299999999999997</v>
      </c>
      <c r="H42" s="112"/>
      <c r="I42">
        <f>BRPL_EOD!AA42+BRPL_EOD!AB42</f>
        <v>14.05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10.039999999999999</v>
      </c>
      <c r="N42">
        <f t="shared" si="0"/>
        <v>34.17</v>
      </c>
      <c r="O42" s="112">
        <f t="shared" si="1"/>
        <v>0.12999999999999545</v>
      </c>
      <c r="P42">
        <v>14.103453321627157</v>
      </c>
      <c r="Q42">
        <v>8.0304360550190221</v>
      </c>
      <c r="R42">
        <v>0</v>
      </c>
      <c r="S42">
        <v>2.0879133743049456</v>
      </c>
      <c r="T42">
        <v>10.078197249048872</v>
      </c>
      <c r="U42" s="114">
        <f t="shared" si="2"/>
        <v>34.299999999999997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75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75</v>
      </c>
      <c r="G43">
        <f t="shared" si="5"/>
        <v>34.299999999999997</v>
      </c>
      <c r="H43" s="112"/>
      <c r="I43">
        <f>BRPL_EOD!AA43+BRPL_EOD!AB43</f>
        <v>14.05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10.039999999999999</v>
      </c>
      <c r="N43">
        <f t="shared" si="0"/>
        <v>34.17</v>
      </c>
      <c r="O43" s="112">
        <f t="shared" si="1"/>
        <v>0.12999999999999545</v>
      </c>
      <c r="P43">
        <v>14.103453321627157</v>
      </c>
      <c r="Q43">
        <v>8.0304360550190221</v>
      </c>
      <c r="R43">
        <v>0</v>
      </c>
      <c r="S43">
        <v>2.0879133743049456</v>
      </c>
      <c r="T43">
        <v>10.078197249048872</v>
      </c>
      <c r="U43" s="114">
        <f t="shared" si="2"/>
        <v>34.299999999999997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75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75</v>
      </c>
      <c r="G44">
        <f t="shared" si="5"/>
        <v>34.299999999999997</v>
      </c>
      <c r="H44" s="112"/>
      <c r="I44">
        <f>BRPL_EOD!AA44+BRPL_EOD!AB44</f>
        <v>14.05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10.039999999999999</v>
      </c>
      <c r="N44">
        <f t="shared" si="0"/>
        <v>34.17</v>
      </c>
      <c r="O44" s="112">
        <f t="shared" si="1"/>
        <v>0.12999999999999545</v>
      </c>
      <c r="P44">
        <v>14.103453321627157</v>
      </c>
      <c r="Q44">
        <v>8.0304360550190221</v>
      </c>
      <c r="R44">
        <v>0</v>
      </c>
      <c r="S44">
        <v>2.0879133743049456</v>
      </c>
      <c r="T44">
        <v>10.078197249048872</v>
      </c>
      <c r="U44" s="114">
        <f t="shared" si="2"/>
        <v>34.299999999999997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75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75</v>
      </c>
      <c r="G45">
        <f t="shared" si="5"/>
        <v>34.299999999999997</v>
      </c>
      <c r="H45" s="112"/>
      <c r="I45">
        <f>BRPL_EOD!AA45+BRPL_EOD!AB45</f>
        <v>14.05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10.039999999999999</v>
      </c>
      <c r="N45">
        <f t="shared" si="0"/>
        <v>34.17</v>
      </c>
      <c r="O45" s="112">
        <f t="shared" si="1"/>
        <v>0.12999999999999545</v>
      </c>
      <c r="P45">
        <v>14.103453321627157</v>
      </c>
      <c r="Q45">
        <v>8.0304360550190221</v>
      </c>
      <c r="R45">
        <v>0</v>
      </c>
      <c r="S45">
        <v>2.0879133743049456</v>
      </c>
      <c r="T45">
        <v>10.078197249048872</v>
      </c>
      <c r="U45" s="114">
        <f t="shared" si="2"/>
        <v>34.299999999999997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75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75</v>
      </c>
      <c r="G46">
        <f t="shared" si="5"/>
        <v>34.299999999999997</v>
      </c>
      <c r="H46" s="112"/>
      <c r="I46">
        <f>BRPL_EOD!AA46+BRPL_EOD!AB46</f>
        <v>14.05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10.039999999999999</v>
      </c>
      <c r="N46">
        <f t="shared" si="0"/>
        <v>34.17</v>
      </c>
      <c r="O46" s="112">
        <f t="shared" si="1"/>
        <v>0.12999999999999545</v>
      </c>
      <c r="P46">
        <v>14.103453321627157</v>
      </c>
      <c r="Q46">
        <v>8.0304360550190221</v>
      </c>
      <c r="R46">
        <v>0</v>
      </c>
      <c r="S46">
        <v>2.0879133743049456</v>
      </c>
      <c r="T46">
        <v>10.078197249048872</v>
      </c>
      <c r="U46" s="114">
        <f t="shared" si="2"/>
        <v>34.299999999999997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75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75</v>
      </c>
      <c r="G47">
        <f t="shared" si="5"/>
        <v>34.299999999999997</v>
      </c>
      <c r="H47" s="112"/>
      <c r="I47">
        <f>BRPL_EOD!AA47+BRPL_EOD!AB47</f>
        <v>14.05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10.039999999999999</v>
      </c>
      <c r="N47">
        <f t="shared" si="0"/>
        <v>34.17</v>
      </c>
      <c r="O47" s="112">
        <f t="shared" si="1"/>
        <v>0.12999999999999545</v>
      </c>
      <c r="P47">
        <v>14.103453321627157</v>
      </c>
      <c r="Q47">
        <v>8.0304360550190221</v>
      </c>
      <c r="R47">
        <v>0</v>
      </c>
      <c r="S47">
        <v>2.0879133743049456</v>
      </c>
      <c r="T47">
        <v>10.078197249048872</v>
      </c>
      <c r="U47" s="114">
        <f t="shared" si="2"/>
        <v>34.299999999999997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75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75</v>
      </c>
      <c r="G48">
        <f t="shared" si="5"/>
        <v>34.299999999999997</v>
      </c>
      <c r="H48" s="112"/>
      <c r="I48">
        <f>BRPL_EOD!AA48+BRPL_EOD!AB48</f>
        <v>14.05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10.039999999999999</v>
      </c>
      <c r="N48">
        <f t="shared" si="0"/>
        <v>34.17</v>
      </c>
      <c r="O48" s="112">
        <f t="shared" si="1"/>
        <v>0.12999999999999545</v>
      </c>
      <c r="P48">
        <v>14.103453321627157</v>
      </c>
      <c r="Q48">
        <v>8.0304360550190221</v>
      </c>
      <c r="R48">
        <v>0</v>
      </c>
      <c r="S48">
        <v>2.0879133743049456</v>
      </c>
      <c r="T48">
        <v>10.078197249048872</v>
      </c>
      <c r="U48" s="114">
        <f t="shared" si="2"/>
        <v>34.299999999999997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75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75</v>
      </c>
      <c r="G49">
        <f t="shared" si="5"/>
        <v>34.299999999999997</v>
      </c>
      <c r="H49" s="112"/>
      <c r="I49">
        <f>BRPL_EOD!AA49+BRPL_EOD!AB49</f>
        <v>14.05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10.039999999999999</v>
      </c>
      <c r="N49">
        <f t="shared" si="0"/>
        <v>34.17</v>
      </c>
      <c r="O49" s="112">
        <f t="shared" si="1"/>
        <v>0.12999999999999545</v>
      </c>
      <c r="P49">
        <v>14.103453321627157</v>
      </c>
      <c r="Q49">
        <v>8.0304360550190221</v>
      </c>
      <c r="R49">
        <v>0</v>
      </c>
      <c r="S49">
        <v>2.0879133743049456</v>
      </c>
      <c r="T49">
        <v>10.078197249048872</v>
      </c>
      <c r="U49" s="114">
        <f t="shared" si="2"/>
        <v>34.299999999999997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75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75</v>
      </c>
      <c r="G50">
        <f t="shared" si="5"/>
        <v>34.299999999999997</v>
      </c>
      <c r="H50" s="112"/>
      <c r="I50">
        <f>BRPL_EOD!AA50+BRPL_EOD!AB50</f>
        <v>14.05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10.039999999999999</v>
      </c>
      <c r="N50">
        <f t="shared" si="0"/>
        <v>34.17</v>
      </c>
      <c r="O50" s="112">
        <f t="shared" si="1"/>
        <v>0.12999999999999545</v>
      </c>
      <c r="P50">
        <v>14.103453321627157</v>
      </c>
      <c r="Q50">
        <v>8.0304360550190221</v>
      </c>
      <c r="R50">
        <v>0</v>
      </c>
      <c r="S50">
        <v>2.0879133743049456</v>
      </c>
      <c r="T50">
        <v>10.078197249048872</v>
      </c>
      <c r="U50" s="114">
        <f t="shared" si="2"/>
        <v>34.299999999999997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75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75</v>
      </c>
      <c r="G51">
        <f t="shared" si="5"/>
        <v>34.299999999999997</v>
      </c>
      <c r="H51" s="112"/>
      <c r="I51">
        <f>BRPL_EOD!AA51+BRPL_EOD!AB51</f>
        <v>14.05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10.039999999999999</v>
      </c>
      <c r="N51">
        <f t="shared" si="0"/>
        <v>34.17</v>
      </c>
      <c r="O51" s="112">
        <f t="shared" si="1"/>
        <v>0.12999999999999545</v>
      </c>
      <c r="P51">
        <v>14.103453321627157</v>
      </c>
      <c r="Q51">
        <v>8.0304360550190221</v>
      </c>
      <c r="R51">
        <v>0</v>
      </c>
      <c r="S51">
        <v>2.0879133743049456</v>
      </c>
      <c r="T51">
        <v>10.078197249048872</v>
      </c>
      <c r="U51" s="114">
        <f t="shared" si="2"/>
        <v>34.299999999999997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75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75</v>
      </c>
      <c r="G52">
        <f t="shared" si="5"/>
        <v>34.299999999999997</v>
      </c>
      <c r="H52" s="112"/>
      <c r="I52">
        <f>BRPL_EOD!AA52+BRPL_EOD!AB52</f>
        <v>14.05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10.039999999999999</v>
      </c>
      <c r="N52">
        <f t="shared" si="0"/>
        <v>34.17</v>
      </c>
      <c r="O52" s="112">
        <f t="shared" si="1"/>
        <v>0.12999999999999545</v>
      </c>
      <c r="P52">
        <v>14.103453321627157</v>
      </c>
      <c r="Q52">
        <v>8.0304360550190221</v>
      </c>
      <c r="R52">
        <v>0</v>
      </c>
      <c r="S52">
        <v>2.0879133743049456</v>
      </c>
      <c r="T52">
        <v>10.078197249048872</v>
      </c>
      <c r="U52" s="114">
        <f t="shared" si="2"/>
        <v>34.299999999999997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75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75</v>
      </c>
      <c r="G53">
        <f t="shared" si="5"/>
        <v>34.299999999999997</v>
      </c>
      <c r="H53" s="112"/>
      <c r="I53">
        <f>BRPL_EOD!AA53+BRPL_EOD!AB53</f>
        <v>14.05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10.039999999999999</v>
      </c>
      <c r="N53">
        <f t="shared" si="0"/>
        <v>34.17</v>
      </c>
      <c r="O53" s="112">
        <f t="shared" si="1"/>
        <v>0.12999999999999545</v>
      </c>
      <c r="P53">
        <v>14.103453321627157</v>
      </c>
      <c r="Q53">
        <v>8.0304360550190221</v>
      </c>
      <c r="R53">
        <v>0</v>
      </c>
      <c r="S53">
        <v>2.0879133743049456</v>
      </c>
      <c r="T53">
        <v>10.078197249048872</v>
      </c>
      <c r="U53" s="114">
        <f t="shared" si="2"/>
        <v>34.299999999999997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75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75</v>
      </c>
      <c r="G54">
        <f t="shared" si="5"/>
        <v>34.299999999999997</v>
      </c>
      <c r="H54" s="112"/>
      <c r="I54">
        <f>BRPL_EOD!AA54+BRPL_EOD!AB54</f>
        <v>14.05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10.039999999999999</v>
      </c>
      <c r="N54">
        <f t="shared" si="0"/>
        <v>34.17</v>
      </c>
      <c r="O54" s="112">
        <f t="shared" si="1"/>
        <v>0.12999999999999545</v>
      </c>
      <c r="P54">
        <v>14.103453321627157</v>
      </c>
      <c r="Q54">
        <v>8.0304360550190221</v>
      </c>
      <c r="R54">
        <v>0</v>
      </c>
      <c r="S54">
        <v>2.0879133743049456</v>
      </c>
      <c r="T54">
        <v>10.078197249048872</v>
      </c>
      <c r="U54" s="114">
        <f t="shared" si="2"/>
        <v>34.299999999999997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75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75</v>
      </c>
      <c r="G55">
        <f t="shared" si="5"/>
        <v>34.299999999999997</v>
      </c>
      <c r="H55" s="112"/>
      <c r="I55">
        <f>BRPL_EOD!AA55+BRPL_EOD!AB55</f>
        <v>14.05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10.039999999999999</v>
      </c>
      <c r="N55">
        <f t="shared" si="0"/>
        <v>34.17</v>
      </c>
      <c r="O55" s="112">
        <f t="shared" si="1"/>
        <v>0.12999999999999545</v>
      </c>
      <c r="P55">
        <v>14.103453321627157</v>
      </c>
      <c r="Q55">
        <v>8.0304360550190221</v>
      </c>
      <c r="R55">
        <v>0</v>
      </c>
      <c r="S55">
        <v>2.0879133743049456</v>
      </c>
      <c r="T55">
        <v>10.078197249048872</v>
      </c>
      <c r="U55" s="114">
        <f t="shared" si="2"/>
        <v>34.299999999999997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75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75</v>
      </c>
      <c r="G56">
        <f t="shared" si="5"/>
        <v>34.299999999999997</v>
      </c>
      <c r="H56" s="112"/>
      <c r="I56">
        <f>BRPL_EOD!AA56+BRPL_EOD!AB56</f>
        <v>14.05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10.039999999999999</v>
      </c>
      <c r="N56">
        <f t="shared" si="0"/>
        <v>34.17</v>
      </c>
      <c r="O56" s="112">
        <f t="shared" si="1"/>
        <v>0.12999999999999545</v>
      </c>
      <c r="P56">
        <v>14.103453321627157</v>
      </c>
      <c r="Q56">
        <v>8.0304360550190221</v>
      </c>
      <c r="R56">
        <v>0</v>
      </c>
      <c r="S56">
        <v>2.0879133743049456</v>
      </c>
      <c r="T56">
        <v>10.078197249048872</v>
      </c>
      <c r="U56" s="114">
        <f t="shared" si="2"/>
        <v>34.299999999999997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75</v>
      </c>
      <c r="C57">
        <f>GT!C57</f>
        <v>0</v>
      </c>
      <c r="D57">
        <f>GT!M57</f>
        <v>34.299999999999997</v>
      </c>
      <c r="E57">
        <f>GT!N57</f>
        <v>0</v>
      </c>
      <c r="F57">
        <f t="shared" si="4"/>
        <v>75</v>
      </c>
      <c r="G57">
        <f t="shared" si="5"/>
        <v>34.299999999999997</v>
      </c>
      <c r="H57" s="112"/>
      <c r="I57">
        <f>BRPL_EOD!AA57+BRPL_EOD!AB57</f>
        <v>14.05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10.039999999999999</v>
      </c>
      <c r="N57">
        <f t="shared" si="0"/>
        <v>34.17</v>
      </c>
      <c r="O57" s="112">
        <f t="shared" si="1"/>
        <v>0.12999999999999545</v>
      </c>
      <c r="P57">
        <v>14.103453321627157</v>
      </c>
      <c r="Q57">
        <v>8.0304360550190221</v>
      </c>
      <c r="R57">
        <v>0</v>
      </c>
      <c r="S57">
        <v>2.0879133743049456</v>
      </c>
      <c r="T57">
        <v>10.078197249048872</v>
      </c>
      <c r="U57" s="114">
        <f t="shared" si="2"/>
        <v>34.299999999999997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75</v>
      </c>
      <c r="C58">
        <f>GT!C58</f>
        <v>0</v>
      </c>
      <c r="D58">
        <f>GT!M58</f>
        <v>34.299999999999997</v>
      </c>
      <c r="E58">
        <f>GT!N58</f>
        <v>0</v>
      </c>
      <c r="F58">
        <f t="shared" si="4"/>
        <v>75</v>
      </c>
      <c r="G58">
        <f t="shared" si="5"/>
        <v>34.299999999999997</v>
      </c>
      <c r="H58" s="112"/>
      <c r="I58">
        <f>BRPL_EOD!AA58+BRPL_EOD!AB58</f>
        <v>14.05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10.039999999999999</v>
      </c>
      <c r="N58">
        <f t="shared" si="0"/>
        <v>34.17</v>
      </c>
      <c r="O58" s="112">
        <f t="shared" si="1"/>
        <v>0.12999999999999545</v>
      </c>
      <c r="P58">
        <v>14.103453321627157</v>
      </c>
      <c r="Q58">
        <v>8.0304360550190221</v>
      </c>
      <c r="R58">
        <v>0</v>
      </c>
      <c r="S58">
        <v>2.0879133743049456</v>
      </c>
      <c r="T58">
        <v>10.078197249048872</v>
      </c>
      <c r="U58" s="114">
        <f t="shared" si="2"/>
        <v>34.299999999999997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75</v>
      </c>
      <c r="C59">
        <f>GT!C59</f>
        <v>0</v>
      </c>
      <c r="D59">
        <f>GT!M59</f>
        <v>34.299999999999997</v>
      </c>
      <c r="E59">
        <f>GT!N59</f>
        <v>0</v>
      </c>
      <c r="F59">
        <f t="shared" si="4"/>
        <v>75</v>
      </c>
      <c r="G59">
        <f t="shared" si="5"/>
        <v>34.299999999999997</v>
      </c>
      <c r="H59" s="112"/>
      <c r="I59">
        <f>BRPL_EOD!AA59+BRPL_EOD!AB59</f>
        <v>14.05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10.039999999999999</v>
      </c>
      <c r="N59">
        <f t="shared" si="0"/>
        <v>34.17</v>
      </c>
      <c r="O59" s="112">
        <f t="shared" si="1"/>
        <v>0.12999999999999545</v>
      </c>
      <c r="P59">
        <v>14.103453321627157</v>
      </c>
      <c r="Q59">
        <v>8.0304360550190221</v>
      </c>
      <c r="R59">
        <v>0</v>
      </c>
      <c r="S59">
        <v>2.0879133743049456</v>
      </c>
      <c r="T59">
        <v>10.078197249048872</v>
      </c>
      <c r="U59" s="114">
        <f t="shared" si="2"/>
        <v>34.299999999999997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75</v>
      </c>
      <c r="C60">
        <f>GT!C60</f>
        <v>0</v>
      </c>
      <c r="D60">
        <f>GT!M60</f>
        <v>34.299999999999997</v>
      </c>
      <c r="E60">
        <f>GT!N60</f>
        <v>0</v>
      </c>
      <c r="F60">
        <f t="shared" si="4"/>
        <v>75</v>
      </c>
      <c r="G60">
        <f t="shared" si="5"/>
        <v>34.299999999999997</v>
      </c>
      <c r="H60" s="112"/>
      <c r="I60">
        <f>BRPL_EOD!AA60+BRPL_EOD!AB60</f>
        <v>14.05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10.039999999999999</v>
      </c>
      <c r="N60">
        <f t="shared" si="0"/>
        <v>34.17</v>
      </c>
      <c r="O60" s="112">
        <f t="shared" si="1"/>
        <v>0.12999999999999545</v>
      </c>
      <c r="P60">
        <v>14.103453321627157</v>
      </c>
      <c r="Q60">
        <v>8.0304360550190221</v>
      </c>
      <c r="R60">
        <v>0</v>
      </c>
      <c r="S60">
        <v>2.0879133743049456</v>
      </c>
      <c r="T60">
        <v>10.078197249048872</v>
      </c>
      <c r="U60" s="114">
        <f t="shared" si="2"/>
        <v>34.299999999999997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75</v>
      </c>
      <c r="C61">
        <f>GT!C61</f>
        <v>0</v>
      </c>
      <c r="D61">
        <f>GT!M61</f>
        <v>34.299999999999997</v>
      </c>
      <c r="E61">
        <f>GT!N61</f>
        <v>0</v>
      </c>
      <c r="F61">
        <f t="shared" si="4"/>
        <v>75</v>
      </c>
      <c r="G61">
        <f t="shared" si="5"/>
        <v>34.299999999999997</v>
      </c>
      <c r="H61" s="112"/>
      <c r="I61">
        <f>BRPL_EOD!AA61+BRPL_EOD!AB61</f>
        <v>14.05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10.039999999999999</v>
      </c>
      <c r="N61">
        <f t="shared" si="0"/>
        <v>34.17</v>
      </c>
      <c r="O61" s="112">
        <f t="shared" si="1"/>
        <v>0.12999999999999545</v>
      </c>
      <c r="P61">
        <v>14.103453321627157</v>
      </c>
      <c r="Q61">
        <v>8.0304360550190221</v>
      </c>
      <c r="R61">
        <v>0</v>
      </c>
      <c r="S61">
        <v>2.0879133743049456</v>
      </c>
      <c r="T61">
        <v>10.078197249048872</v>
      </c>
      <c r="U61" s="114">
        <f t="shared" si="2"/>
        <v>34.299999999999997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75</v>
      </c>
      <c r="C62">
        <f>GT!C62</f>
        <v>0</v>
      </c>
      <c r="D62">
        <f>GT!M62</f>
        <v>34.299999999999997</v>
      </c>
      <c r="E62">
        <f>GT!N62</f>
        <v>0</v>
      </c>
      <c r="F62">
        <f t="shared" si="4"/>
        <v>75</v>
      </c>
      <c r="G62">
        <f t="shared" si="5"/>
        <v>34.299999999999997</v>
      </c>
      <c r="H62" s="112"/>
      <c r="I62">
        <f>BRPL_EOD!AA62+BRPL_EOD!AB62</f>
        <v>14.05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10.039999999999999</v>
      </c>
      <c r="N62">
        <f t="shared" si="0"/>
        <v>34.17</v>
      </c>
      <c r="O62" s="112">
        <f t="shared" si="1"/>
        <v>0.12999999999999545</v>
      </c>
      <c r="P62">
        <v>14.103453321627157</v>
      </c>
      <c r="Q62">
        <v>8.0304360550190221</v>
      </c>
      <c r="R62">
        <v>0</v>
      </c>
      <c r="S62">
        <v>2.0879133743049456</v>
      </c>
      <c r="T62">
        <v>10.078197249048872</v>
      </c>
      <c r="U62" s="114">
        <f t="shared" si="2"/>
        <v>34.299999999999997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75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75</v>
      </c>
      <c r="G63">
        <f t="shared" si="5"/>
        <v>34.299999999999997</v>
      </c>
      <c r="H63" s="112"/>
      <c r="I63">
        <f>BRPL_EOD!AA63+BRPL_EOD!AB63</f>
        <v>14.05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10.039999999999999</v>
      </c>
      <c r="N63">
        <f t="shared" si="0"/>
        <v>34.17</v>
      </c>
      <c r="O63" s="112">
        <f t="shared" si="1"/>
        <v>0.12999999999999545</v>
      </c>
      <c r="P63">
        <v>14.103453321627157</v>
      </c>
      <c r="Q63">
        <v>8.0304360550190221</v>
      </c>
      <c r="R63">
        <v>0</v>
      </c>
      <c r="S63">
        <v>2.0879133743049456</v>
      </c>
      <c r="T63">
        <v>10.078197249048872</v>
      </c>
      <c r="U63" s="114">
        <f t="shared" si="2"/>
        <v>34.299999999999997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75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75</v>
      </c>
      <c r="G64">
        <f t="shared" si="5"/>
        <v>34.299999999999997</v>
      </c>
      <c r="H64" s="112"/>
      <c r="I64">
        <f>BRPL_EOD!AA64+BRPL_EOD!AB64</f>
        <v>14.05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10.039999999999999</v>
      </c>
      <c r="N64">
        <f t="shared" si="0"/>
        <v>34.17</v>
      </c>
      <c r="O64" s="112">
        <f t="shared" si="1"/>
        <v>0.12999999999999545</v>
      </c>
      <c r="P64">
        <v>14.103453321627157</v>
      </c>
      <c r="Q64">
        <v>8.0304360550190221</v>
      </c>
      <c r="R64">
        <v>0</v>
      </c>
      <c r="S64">
        <v>2.0879133743049456</v>
      </c>
      <c r="T64">
        <v>10.078197249048872</v>
      </c>
      <c r="U64" s="114">
        <f t="shared" si="2"/>
        <v>34.299999999999997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75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75</v>
      </c>
      <c r="G65">
        <f t="shared" si="5"/>
        <v>34.299999999999997</v>
      </c>
      <c r="H65" s="112"/>
      <c r="I65">
        <f>BRPL_EOD!AA65+BRPL_EOD!AB65</f>
        <v>14.05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10.039999999999999</v>
      </c>
      <c r="N65">
        <f t="shared" si="0"/>
        <v>34.17</v>
      </c>
      <c r="O65" s="112">
        <f t="shared" si="1"/>
        <v>0.12999999999999545</v>
      </c>
      <c r="P65">
        <v>14.103453321627157</v>
      </c>
      <c r="Q65">
        <v>8.0304360550190221</v>
      </c>
      <c r="R65">
        <v>0</v>
      </c>
      <c r="S65">
        <v>2.0879133743049456</v>
      </c>
      <c r="T65">
        <v>10.078197249048872</v>
      </c>
      <c r="U65" s="114">
        <f t="shared" si="2"/>
        <v>34.299999999999997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75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75</v>
      </c>
      <c r="G66">
        <f t="shared" si="5"/>
        <v>34.299999999999997</v>
      </c>
      <c r="H66" s="112"/>
      <c r="I66">
        <f>BRPL_EOD!AA66+BRPL_EOD!AB66</f>
        <v>14.05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10.039999999999999</v>
      </c>
      <c r="N66">
        <f t="shared" si="0"/>
        <v>34.17</v>
      </c>
      <c r="O66" s="112">
        <f t="shared" si="1"/>
        <v>0.12999999999999545</v>
      </c>
      <c r="P66">
        <v>14.103453321627157</v>
      </c>
      <c r="Q66">
        <v>8.0304360550190221</v>
      </c>
      <c r="R66">
        <v>0</v>
      </c>
      <c r="S66">
        <v>2.0879133743049456</v>
      </c>
      <c r="T66">
        <v>10.078197249048872</v>
      </c>
      <c r="U66" s="114">
        <f t="shared" si="2"/>
        <v>34.299999999999997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75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75</v>
      </c>
      <c r="G67">
        <f t="shared" si="5"/>
        <v>34.299999999999997</v>
      </c>
      <c r="H67" s="112"/>
      <c r="I67">
        <f>BRPL_EOD!AA67+BRPL_EOD!AB67</f>
        <v>14.05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10.039999999999999</v>
      </c>
      <c r="N67">
        <f t="shared" ref="N67:N98" si="6">SUM(I67:M67)</f>
        <v>34.17</v>
      </c>
      <c r="O67" s="112">
        <f t="shared" ref="O67:O98" si="7">G67-N67</f>
        <v>0.12999999999999545</v>
      </c>
      <c r="P67">
        <v>14.103453321627157</v>
      </c>
      <c r="Q67">
        <v>8.0304360550190221</v>
      </c>
      <c r="R67">
        <v>0</v>
      </c>
      <c r="S67">
        <v>2.0879133743049456</v>
      </c>
      <c r="T67">
        <v>10.078197249048872</v>
      </c>
      <c r="U67" s="114">
        <f t="shared" ref="U67:U98" si="8">SUM(P67:T67)</f>
        <v>34.299999999999997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75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75</v>
      </c>
      <c r="G68">
        <f t="shared" ref="G68:G98" si="11">D68+E68-X68</f>
        <v>34.299999999999997</v>
      </c>
      <c r="H68" s="112"/>
      <c r="I68">
        <f>BRPL_EOD!AA68+BRPL_EOD!AB68</f>
        <v>14.05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10.039999999999999</v>
      </c>
      <c r="N68">
        <f t="shared" si="6"/>
        <v>34.17</v>
      </c>
      <c r="O68" s="112">
        <f t="shared" si="7"/>
        <v>0.12999999999999545</v>
      </c>
      <c r="P68">
        <v>14.103453321627157</v>
      </c>
      <c r="Q68">
        <v>8.0304360550190221</v>
      </c>
      <c r="R68">
        <v>0</v>
      </c>
      <c r="S68">
        <v>2.0879133743049456</v>
      </c>
      <c r="T68">
        <v>10.078197249048872</v>
      </c>
      <c r="U68" s="114">
        <f t="shared" si="8"/>
        <v>34.299999999999997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75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75</v>
      </c>
      <c r="G69">
        <f t="shared" si="11"/>
        <v>34.299999999999997</v>
      </c>
      <c r="H69" s="112"/>
      <c r="I69">
        <f>BRPL_EOD!AA69+BRPL_EOD!AB69</f>
        <v>14.05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10.039999999999999</v>
      </c>
      <c r="N69">
        <f t="shared" si="6"/>
        <v>34.17</v>
      </c>
      <c r="O69" s="112">
        <f t="shared" si="7"/>
        <v>0.12999999999999545</v>
      </c>
      <c r="P69">
        <v>14.103453321627157</v>
      </c>
      <c r="Q69">
        <v>8.0304360550190221</v>
      </c>
      <c r="R69">
        <v>0</v>
      </c>
      <c r="S69">
        <v>2.0879133743049456</v>
      </c>
      <c r="T69">
        <v>10.078197249048872</v>
      </c>
      <c r="U69" s="114">
        <f t="shared" si="8"/>
        <v>34.299999999999997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75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75</v>
      </c>
      <c r="G70">
        <f t="shared" si="11"/>
        <v>34.299999999999997</v>
      </c>
      <c r="H70" s="112"/>
      <c r="I70">
        <f>BRPL_EOD!AA70+BRPL_EOD!AB70</f>
        <v>14.05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10.039999999999999</v>
      </c>
      <c r="N70">
        <f t="shared" si="6"/>
        <v>34.17</v>
      </c>
      <c r="O70" s="112">
        <f t="shared" si="7"/>
        <v>0.12999999999999545</v>
      </c>
      <c r="P70">
        <v>14.103453321627157</v>
      </c>
      <c r="Q70">
        <v>8.0304360550190221</v>
      </c>
      <c r="R70">
        <v>0</v>
      </c>
      <c r="S70">
        <v>2.0879133743049456</v>
      </c>
      <c r="T70">
        <v>10.078197249048872</v>
      </c>
      <c r="U70" s="114">
        <f t="shared" si="8"/>
        <v>34.299999999999997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75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75</v>
      </c>
      <c r="G71">
        <f t="shared" si="11"/>
        <v>34.299999999999997</v>
      </c>
      <c r="H71" s="112"/>
      <c r="I71">
        <f>BRPL_EOD!AA71+BRPL_EOD!AB71</f>
        <v>14.05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10.039999999999999</v>
      </c>
      <c r="N71">
        <f t="shared" si="6"/>
        <v>34.17</v>
      </c>
      <c r="O71" s="112">
        <f t="shared" si="7"/>
        <v>0.12999999999999545</v>
      </c>
      <c r="P71">
        <v>14.103453321627157</v>
      </c>
      <c r="Q71">
        <v>8.0304360550190221</v>
      </c>
      <c r="R71">
        <v>0</v>
      </c>
      <c r="S71">
        <v>2.0879133743049456</v>
      </c>
      <c r="T71">
        <v>10.078197249048872</v>
      </c>
      <c r="U71" s="114">
        <f t="shared" si="8"/>
        <v>34.299999999999997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75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75</v>
      </c>
      <c r="G72">
        <f t="shared" si="11"/>
        <v>34.299999999999997</v>
      </c>
      <c r="H72" s="112"/>
      <c r="I72">
        <f>BRPL_EOD!AA72+BRPL_EOD!AB72</f>
        <v>14.05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10.039999999999999</v>
      </c>
      <c r="N72">
        <f t="shared" si="6"/>
        <v>34.17</v>
      </c>
      <c r="O72" s="112">
        <f t="shared" si="7"/>
        <v>0.12999999999999545</v>
      </c>
      <c r="P72">
        <v>14.103453321627157</v>
      </c>
      <c r="Q72">
        <v>8.0304360550190221</v>
      </c>
      <c r="R72">
        <v>0</v>
      </c>
      <c r="S72">
        <v>2.0879133743049456</v>
      </c>
      <c r="T72">
        <v>10.078197249048872</v>
      </c>
      <c r="U72" s="114">
        <f t="shared" si="8"/>
        <v>34.299999999999997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75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75</v>
      </c>
      <c r="G73">
        <f t="shared" si="11"/>
        <v>34.299999999999997</v>
      </c>
      <c r="H73" s="112"/>
      <c r="I73">
        <f>BRPL_EOD!AA73+BRPL_EOD!AB73</f>
        <v>14.05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10.039999999999999</v>
      </c>
      <c r="N73">
        <f t="shared" si="6"/>
        <v>34.17</v>
      </c>
      <c r="O73" s="112">
        <f t="shared" si="7"/>
        <v>0.12999999999999545</v>
      </c>
      <c r="P73">
        <v>14.103453321627157</v>
      </c>
      <c r="Q73">
        <v>8.0304360550190221</v>
      </c>
      <c r="R73">
        <v>0</v>
      </c>
      <c r="S73">
        <v>2.0879133743049456</v>
      </c>
      <c r="T73">
        <v>10.078197249048872</v>
      </c>
      <c r="U73" s="114">
        <f t="shared" si="8"/>
        <v>34.299999999999997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75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75</v>
      </c>
      <c r="G74">
        <f t="shared" si="11"/>
        <v>34.299999999999997</v>
      </c>
      <c r="H74" s="112"/>
      <c r="I74">
        <f>BRPL_EOD!AA74+BRPL_EOD!AB74</f>
        <v>14.05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10.039999999999999</v>
      </c>
      <c r="N74">
        <f t="shared" si="6"/>
        <v>34.17</v>
      </c>
      <c r="O74" s="112">
        <f t="shared" si="7"/>
        <v>0.12999999999999545</v>
      </c>
      <c r="P74">
        <v>14.103453321627157</v>
      </c>
      <c r="Q74">
        <v>8.0304360550190221</v>
      </c>
      <c r="R74">
        <v>0</v>
      </c>
      <c r="S74">
        <v>2.0879133743049456</v>
      </c>
      <c r="T74">
        <v>10.078197249048872</v>
      </c>
      <c r="U74" s="114">
        <f t="shared" si="8"/>
        <v>34.299999999999997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75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75</v>
      </c>
      <c r="G75">
        <f t="shared" si="11"/>
        <v>34.6</v>
      </c>
      <c r="H75" s="112"/>
      <c r="I75">
        <f>BRPL_EOD!AA75+BRPL_EOD!AB75</f>
        <v>14.05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10.039999999999999</v>
      </c>
      <c r="N75">
        <f t="shared" si="6"/>
        <v>34.17</v>
      </c>
      <c r="O75" s="112">
        <f t="shared" si="7"/>
        <v>0.42999999999999972</v>
      </c>
      <c r="P75">
        <v>14.226807140766756</v>
      </c>
      <c r="Q75">
        <v>8.1006731050629206</v>
      </c>
      <c r="R75">
        <v>0</v>
      </c>
      <c r="S75">
        <v>2.1061750073163594</v>
      </c>
      <c r="T75">
        <v>10.166344746853964</v>
      </c>
      <c r="U75" s="114">
        <f t="shared" si="8"/>
        <v>34.6</v>
      </c>
      <c r="V75" s="112">
        <f t="shared" si="9"/>
        <v>0</v>
      </c>
      <c r="X75" s="117"/>
    </row>
    <row r="76" spans="1:24">
      <c r="A76" t="s">
        <v>118</v>
      </c>
      <c r="B76">
        <f>GT!B76</f>
        <v>75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75</v>
      </c>
      <c r="G76">
        <f t="shared" si="11"/>
        <v>34.6</v>
      </c>
      <c r="H76" s="112"/>
      <c r="I76">
        <f>BRPL_EOD!AA76+BRPL_EOD!AB76</f>
        <v>14.05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10.039999999999999</v>
      </c>
      <c r="N76">
        <f t="shared" si="6"/>
        <v>34.17</v>
      </c>
      <c r="O76" s="112">
        <f t="shared" si="7"/>
        <v>0.42999999999999972</v>
      </c>
      <c r="P76">
        <v>14.226807140766756</v>
      </c>
      <c r="Q76">
        <v>8.1006731050629206</v>
      </c>
      <c r="R76">
        <v>0</v>
      </c>
      <c r="S76">
        <v>2.1061750073163594</v>
      </c>
      <c r="T76">
        <v>10.166344746853964</v>
      </c>
      <c r="U76" s="114">
        <f t="shared" si="8"/>
        <v>34.6</v>
      </c>
      <c r="V76" s="112">
        <f t="shared" si="9"/>
        <v>0</v>
      </c>
      <c r="X76" s="117"/>
    </row>
    <row r="77" spans="1:24">
      <c r="A77" t="s">
        <v>119</v>
      </c>
      <c r="B77">
        <f>GT!B77</f>
        <v>75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75</v>
      </c>
      <c r="G77">
        <f t="shared" si="11"/>
        <v>34.6</v>
      </c>
      <c r="H77" s="112"/>
      <c r="I77">
        <f>BRPL_EOD!AA77+BRPL_EOD!AB77</f>
        <v>14.05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10.039999999999999</v>
      </c>
      <c r="N77">
        <f t="shared" si="6"/>
        <v>34.17</v>
      </c>
      <c r="O77" s="112">
        <f t="shared" si="7"/>
        <v>0.42999999999999972</v>
      </c>
      <c r="P77">
        <v>14.226807140766756</v>
      </c>
      <c r="Q77">
        <v>8.1006731050629206</v>
      </c>
      <c r="R77">
        <v>0</v>
      </c>
      <c r="S77">
        <v>2.1061750073163594</v>
      </c>
      <c r="T77">
        <v>10.166344746853964</v>
      </c>
      <c r="U77" s="114">
        <f t="shared" si="8"/>
        <v>34.6</v>
      </c>
      <c r="V77" s="112">
        <f t="shared" si="9"/>
        <v>0</v>
      </c>
      <c r="X77" s="117"/>
    </row>
    <row r="78" spans="1:24">
      <c r="A78" t="s">
        <v>120</v>
      </c>
      <c r="B78">
        <f>GT!B78</f>
        <v>75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75</v>
      </c>
      <c r="G78">
        <f t="shared" si="11"/>
        <v>34.6</v>
      </c>
      <c r="H78" s="112"/>
      <c r="I78">
        <f>BRPL_EOD!AA78+BRPL_EOD!AB78</f>
        <v>14.05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10.039999999999999</v>
      </c>
      <c r="N78">
        <f t="shared" si="6"/>
        <v>34.17</v>
      </c>
      <c r="O78" s="112">
        <f t="shared" si="7"/>
        <v>0.42999999999999972</v>
      </c>
      <c r="P78">
        <v>14.226807140766756</v>
      </c>
      <c r="Q78">
        <v>8.1006731050629206</v>
      </c>
      <c r="R78">
        <v>0</v>
      </c>
      <c r="S78">
        <v>2.1061750073163594</v>
      </c>
      <c r="T78">
        <v>10.166344746853964</v>
      </c>
      <c r="U78" s="114">
        <f t="shared" si="8"/>
        <v>34.6</v>
      </c>
      <c r="V78" s="112">
        <f t="shared" si="9"/>
        <v>0</v>
      </c>
      <c r="X78" s="117"/>
    </row>
    <row r="79" spans="1:24">
      <c r="A79" t="s">
        <v>121</v>
      </c>
      <c r="B79">
        <f>GT!B79</f>
        <v>75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75</v>
      </c>
      <c r="G79">
        <f t="shared" si="11"/>
        <v>34.6</v>
      </c>
      <c r="H79" s="112"/>
      <c r="I79">
        <f>BRPL_EOD!AA79+BRPL_EOD!AB79</f>
        <v>14.05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10.039999999999999</v>
      </c>
      <c r="N79">
        <f t="shared" si="6"/>
        <v>34.17</v>
      </c>
      <c r="O79" s="112">
        <f t="shared" si="7"/>
        <v>0.42999999999999972</v>
      </c>
      <c r="P79">
        <v>14.226807140766756</v>
      </c>
      <c r="Q79">
        <v>8.1006731050629206</v>
      </c>
      <c r="R79">
        <v>0</v>
      </c>
      <c r="S79">
        <v>2.1061750073163594</v>
      </c>
      <c r="T79">
        <v>10.166344746853964</v>
      </c>
      <c r="U79" s="114">
        <f t="shared" si="8"/>
        <v>34.6</v>
      </c>
      <c r="V79" s="112">
        <f t="shared" si="9"/>
        <v>0</v>
      </c>
      <c r="X79" s="117"/>
    </row>
    <row r="80" spans="1:24">
      <c r="A80" t="s">
        <v>122</v>
      </c>
      <c r="B80">
        <f>GT!B80</f>
        <v>75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75</v>
      </c>
      <c r="G80">
        <f t="shared" si="11"/>
        <v>34.6</v>
      </c>
      <c r="H80" s="112"/>
      <c r="I80">
        <f>BRPL_EOD!AA80+BRPL_EOD!AB80</f>
        <v>14.05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10.039999999999999</v>
      </c>
      <c r="N80">
        <f t="shared" si="6"/>
        <v>34.17</v>
      </c>
      <c r="O80" s="112">
        <f t="shared" si="7"/>
        <v>0.42999999999999972</v>
      </c>
      <c r="P80">
        <v>14.226807140766756</v>
      </c>
      <c r="Q80">
        <v>8.1006731050629206</v>
      </c>
      <c r="R80">
        <v>0</v>
      </c>
      <c r="S80">
        <v>2.1061750073163594</v>
      </c>
      <c r="T80">
        <v>10.166344746853964</v>
      </c>
      <c r="U80" s="114">
        <f t="shared" si="8"/>
        <v>34.6</v>
      </c>
      <c r="V80" s="112">
        <f t="shared" si="9"/>
        <v>0</v>
      </c>
      <c r="X80" s="117"/>
    </row>
    <row r="81" spans="1:24">
      <c r="A81" t="s">
        <v>123</v>
      </c>
      <c r="B81">
        <f>GT!B81</f>
        <v>75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75</v>
      </c>
      <c r="G81">
        <f t="shared" si="11"/>
        <v>34.6</v>
      </c>
      <c r="H81" s="112"/>
      <c r="I81">
        <f>BRPL_EOD!AA81+BRPL_EOD!AB81</f>
        <v>14.05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10.039999999999999</v>
      </c>
      <c r="N81">
        <f t="shared" si="6"/>
        <v>34.17</v>
      </c>
      <c r="O81" s="112">
        <f t="shared" si="7"/>
        <v>0.42999999999999972</v>
      </c>
      <c r="P81">
        <v>14.226807140766756</v>
      </c>
      <c r="Q81">
        <v>8.1006731050629206</v>
      </c>
      <c r="R81">
        <v>0</v>
      </c>
      <c r="S81">
        <v>2.1061750073163594</v>
      </c>
      <c r="T81">
        <v>10.166344746853964</v>
      </c>
      <c r="U81" s="114">
        <f t="shared" si="8"/>
        <v>34.6</v>
      </c>
      <c r="V81" s="112">
        <f t="shared" si="9"/>
        <v>0</v>
      </c>
      <c r="X81" s="117"/>
    </row>
    <row r="82" spans="1:24">
      <c r="A82" t="s">
        <v>124</v>
      </c>
      <c r="B82">
        <f>GT!B82</f>
        <v>75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75</v>
      </c>
      <c r="G82">
        <f t="shared" si="11"/>
        <v>34.6</v>
      </c>
      <c r="H82" s="112"/>
      <c r="I82">
        <f>BRPL_EOD!AA82+BRPL_EOD!AB82</f>
        <v>14.05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10.039999999999999</v>
      </c>
      <c r="N82">
        <f t="shared" si="6"/>
        <v>34.17</v>
      </c>
      <c r="O82" s="112">
        <f t="shared" si="7"/>
        <v>0.42999999999999972</v>
      </c>
      <c r="P82">
        <v>14.226807140766756</v>
      </c>
      <c r="Q82">
        <v>8.1006731050629206</v>
      </c>
      <c r="R82">
        <v>0</v>
      </c>
      <c r="S82">
        <v>2.1061750073163594</v>
      </c>
      <c r="T82">
        <v>10.166344746853964</v>
      </c>
      <c r="U82" s="114">
        <f t="shared" si="8"/>
        <v>34.6</v>
      </c>
      <c r="V82" s="112">
        <f t="shared" si="9"/>
        <v>0</v>
      </c>
      <c r="X82" s="117"/>
    </row>
    <row r="83" spans="1:24">
      <c r="A83" t="s">
        <v>125</v>
      </c>
      <c r="B83">
        <f>GT!B83</f>
        <v>75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75</v>
      </c>
      <c r="G83">
        <f t="shared" si="11"/>
        <v>34.6</v>
      </c>
      <c r="H83" s="112"/>
      <c r="I83">
        <f>BRPL_EOD!AA83+BRPL_EOD!AB83</f>
        <v>14.05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10.039999999999999</v>
      </c>
      <c r="N83">
        <f t="shared" si="6"/>
        <v>34.17</v>
      </c>
      <c r="O83" s="112">
        <f t="shared" si="7"/>
        <v>0.42999999999999972</v>
      </c>
      <c r="P83">
        <v>14.226807140766756</v>
      </c>
      <c r="Q83">
        <v>8.1006731050629206</v>
      </c>
      <c r="R83">
        <v>0</v>
      </c>
      <c r="S83">
        <v>2.1061750073163594</v>
      </c>
      <c r="T83">
        <v>10.166344746853964</v>
      </c>
      <c r="U83" s="114">
        <f t="shared" si="8"/>
        <v>34.6</v>
      </c>
      <c r="V83" s="112">
        <f t="shared" si="9"/>
        <v>0</v>
      </c>
      <c r="X83" s="117"/>
    </row>
    <row r="84" spans="1:24">
      <c r="A84" t="s">
        <v>126</v>
      </c>
      <c r="B84">
        <f>GT!B84</f>
        <v>75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75</v>
      </c>
      <c r="G84">
        <f t="shared" si="11"/>
        <v>34.6</v>
      </c>
      <c r="H84" s="112"/>
      <c r="I84">
        <f>BRPL_EOD!AA84+BRPL_EOD!AB84</f>
        <v>14.05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10.039999999999999</v>
      </c>
      <c r="N84">
        <f t="shared" si="6"/>
        <v>34.17</v>
      </c>
      <c r="O84" s="112">
        <f t="shared" si="7"/>
        <v>0.42999999999999972</v>
      </c>
      <c r="P84">
        <v>14.226807140766756</v>
      </c>
      <c r="Q84">
        <v>8.1006731050629206</v>
      </c>
      <c r="R84">
        <v>0</v>
      </c>
      <c r="S84">
        <v>2.1061750073163594</v>
      </c>
      <c r="T84">
        <v>10.166344746853964</v>
      </c>
      <c r="U84" s="114">
        <f t="shared" si="8"/>
        <v>34.6</v>
      </c>
      <c r="V84" s="112">
        <f t="shared" si="9"/>
        <v>0</v>
      </c>
      <c r="X84" s="117"/>
    </row>
    <row r="85" spans="1:24">
      <c r="A85" t="s">
        <v>127</v>
      </c>
      <c r="B85">
        <f>GT!B85</f>
        <v>75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75</v>
      </c>
      <c r="G85">
        <f t="shared" si="11"/>
        <v>34.6</v>
      </c>
      <c r="H85" s="112"/>
      <c r="I85">
        <f>BRPL_EOD!AA85+BRPL_EOD!AB85</f>
        <v>14.05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10.039999999999999</v>
      </c>
      <c r="N85">
        <f t="shared" si="6"/>
        <v>34.17</v>
      </c>
      <c r="O85" s="112">
        <f t="shared" si="7"/>
        <v>0.42999999999999972</v>
      </c>
      <c r="P85">
        <v>14.226807140766756</v>
      </c>
      <c r="Q85">
        <v>8.1006731050629206</v>
      </c>
      <c r="R85">
        <v>0</v>
      </c>
      <c r="S85">
        <v>2.1061750073163594</v>
      </c>
      <c r="T85">
        <v>10.166344746853964</v>
      </c>
      <c r="U85" s="114">
        <f t="shared" si="8"/>
        <v>34.6</v>
      </c>
      <c r="V85" s="112">
        <f t="shared" si="9"/>
        <v>0</v>
      </c>
      <c r="X85" s="117"/>
    </row>
    <row r="86" spans="1:24">
      <c r="A86" t="s">
        <v>128</v>
      </c>
      <c r="B86">
        <f>GT!B86</f>
        <v>75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75</v>
      </c>
      <c r="G86">
        <f t="shared" si="11"/>
        <v>34.6</v>
      </c>
      <c r="H86" s="112"/>
      <c r="I86">
        <f>BRPL_EOD!AA86+BRPL_EOD!AB86</f>
        <v>14.05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10.039999999999999</v>
      </c>
      <c r="N86">
        <f t="shared" si="6"/>
        <v>34.17</v>
      </c>
      <c r="O86" s="112">
        <f t="shared" si="7"/>
        <v>0.42999999999999972</v>
      </c>
      <c r="P86">
        <v>14.226807140766756</v>
      </c>
      <c r="Q86">
        <v>8.1006731050629206</v>
      </c>
      <c r="R86">
        <v>0</v>
      </c>
      <c r="S86">
        <v>2.1061750073163594</v>
      </c>
      <c r="T86">
        <v>10.166344746853964</v>
      </c>
      <c r="U86" s="114">
        <f t="shared" si="8"/>
        <v>34.6</v>
      </c>
      <c r="V86" s="112">
        <f t="shared" si="9"/>
        <v>0</v>
      </c>
      <c r="X86" s="117"/>
    </row>
    <row r="87" spans="1:24">
      <c r="A87" t="s">
        <v>129</v>
      </c>
      <c r="B87">
        <f>GT!B87</f>
        <v>75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75</v>
      </c>
      <c r="G87">
        <f t="shared" si="11"/>
        <v>34.6</v>
      </c>
      <c r="H87" s="112"/>
      <c r="I87">
        <f>BRPL_EOD!AA87+BRPL_EOD!AB87</f>
        <v>14.05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10.039999999999999</v>
      </c>
      <c r="N87">
        <f t="shared" si="6"/>
        <v>34.17</v>
      </c>
      <c r="O87" s="112">
        <f t="shared" si="7"/>
        <v>0.42999999999999972</v>
      </c>
      <c r="P87">
        <v>14.226807140766756</v>
      </c>
      <c r="Q87">
        <v>8.1006731050629206</v>
      </c>
      <c r="R87">
        <v>0</v>
      </c>
      <c r="S87">
        <v>2.1061750073163594</v>
      </c>
      <c r="T87">
        <v>10.166344746853964</v>
      </c>
      <c r="U87" s="114">
        <f t="shared" si="8"/>
        <v>34.6</v>
      </c>
      <c r="V87" s="112">
        <f t="shared" si="9"/>
        <v>0</v>
      </c>
      <c r="X87" s="117"/>
    </row>
    <row r="88" spans="1:24">
      <c r="A88" t="s">
        <v>130</v>
      </c>
      <c r="B88">
        <f>GT!B88</f>
        <v>75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75</v>
      </c>
      <c r="G88">
        <f t="shared" si="11"/>
        <v>34.6</v>
      </c>
      <c r="H88" s="112"/>
      <c r="I88">
        <f>BRPL_EOD!AA88+BRPL_EOD!AB88</f>
        <v>14.05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10.039999999999999</v>
      </c>
      <c r="N88">
        <f t="shared" si="6"/>
        <v>34.17</v>
      </c>
      <c r="O88" s="112">
        <f t="shared" si="7"/>
        <v>0.42999999999999972</v>
      </c>
      <c r="P88">
        <v>14.226807140766756</v>
      </c>
      <c r="Q88">
        <v>8.1006731050629206</v>
      </c>
      <c r="R88">
        <v>0</v>
      </c>
      <c r="S88">
        <v>2.1061750073163594</v>
      </c>
      <c r="T88">
        <v>10.166344746853964</v>
      </c>
      <c r="U88" s="114">
        <f t="shared" si="8"/>
        <v>34.6</v>
      </c>
      <c r="V88" s="112">
        <f t="shared" si="9"/>
        <v>0</v>
      </c>
      <c r="X88" s="117"/>
    </row>
    <row r="89" spans="1:24">
      <c r="A89" t="s">
        <v>131</v>
      </c>
      <c r="B89">
        <f>GT!B89</f>
        <v>75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75</v>
      </c>
      <c r="G89">
        <f t="shared" si="11"/>
        <v>34.6</v>
      </c>
      <c r="H89" s="112"/>
      <c r="I89">
        <f>BRPL_EOD!AA89+BRPL_EOD!AB89</f>
        <v>14.05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10.039999999999999</v>
      </c>
      <c r="N89">
        <f t="shared" si="6"/>
        <v>34.17</v>
      </c>
      <c r="O89" s="112">
        <f t="shared" si="7"/>
        <v>0.42999999999999972</v>
      </c>
      <c r="P89">
        <v>14.226807140766756</v>
      </c>
      <c r="Q89">
        <v>8.1006731050629206</v>
      </c>
      <c r="R89">
        <v>0</v>
      </c>
      <c r="S89">
        <v>2.1061750073163594</v>
      </c>
      <c r="T89">
        <v>10.166344746853964</v>
      </c>
      <c r="U89" s="114">
        <f t="shared" si="8"/>
        <v>34.6</v>
      </c>
      <c r="V89" s="112">
        <f t="shared" si="9"/>
        <v>0</v>
      </c>
      <c r="X89" s="117"/>
    </row>
    <row r="90" spans="1:24">
      <c r="A90" t="s">
        <v>132</v>
      </c>
      <c r="B90">
        <f>GT!B90</f>
        <v>75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75</v>
      </c>
      <c r="G90">
        <f t="shared" si="11"/>
        <v>34.6</v>
      </c>
      <c r="H90" s="112"/>
      <c r="I90">
        <f>BRPL_EOD!AA90+BRPL_EOD!AB90</f>
        <v>14.05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10.039999999999999</v>
      </c>
      <c r="N90">
        <f t="shared" si="6"/>
        <v>34.17</v>
      </c>
      <c r="O90" s="112">
        <f t="shared" si="7"/>
        <v>0.42999999999999972</v>
      </c>
      <c r="P90">
        <v>14.226807140766756</v>
      </c>
      <c r="Q90">
        <v>8.1006731050629206</v>
      </c>
      <c r="R90">
        <v>0</v>
      </c>
      <c r="S90">
        <v>2.1061750073163594</v>
      </c>
      <c r="T90">
        <v>10.166344746853964</v>
      </c>
      <c r="U90" s="114">
        <f t="shared" si="8"/>
        <v>34.6</v>
      </c>
      <c r="V90" s="112">
        <f t="shared" si="9"/>
        <v>0</v>
      </c>
      <c r="X90" s="117"/>
    </row>
    <row r="91" spans="1:24">
      <c r="A91" t="s">
        <v>133</v>
      </c>
      <c r="B91">
        <f>GT!B91</f>
        <v>75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75</v>
      </c>
      <c r="G91">
        <f t="shared" si="11"/>
        <v>34.6</v>
      </c>
      <c r="H91" s="112"/>
      <c r="I91">
        <f>BRPL_EOD!AA91+BRPL_EOD!AB91</f>
        <v>10.91</v>
      </c>
      <c r="J91">
        <f>BYPL_EOD!AA91+BYPL_EOD!AB91</f>
        <v>14.03</v>
      </c>
      <c r="K91">
        <f>MES_EOD!AA91+MES_EOD!AB91</f>
        <v>0</v>
      </c>
      <c r="L91">
        <f>NDMC_EOD!AA91+NDMC_EOD!AB91</f>
        <v>1.62</v>
      </c>
      <c r="M91">
        <f>TPDDL_EOD!AA91+TPDDL_EOD!AB91</f>
        <v>7.79</v>
      </c>
      <c r="N91">
        <f t="shared" si="6"/>
        <v>34.35</v>
      </c>
      <c r="O91" s="112">
        <f t="shared" si="7"/>
        <v>0.25</v>
      </c>
      <c r="P91">
        <v>10.989403202328967</v>
      </c>
      <c r="Q91">
        <v>14.132110625909752</v>
      </c>
      <c r="R91">
        <v>0</v>
      </c>
      <c r="S91">
        <v>1.6317903930131006</v>
      </c>
      <c r="T91">
        <v>7.8466957787481801</v>
      </c>
      <c r="U91" s="114">
        <f t="shared" si="8"/>
        <v>34.6</v>
      </c>
      <c r="V91" s="112">
        <f t="shared" si="9"/>
        <v>0</v>
      </c>
      <c r="X91" s="117"/>
    </row>
    <row r="92" spans="1:24">
      <c r="A92" t="s">
        <v>134</v>
      </c>
      <c r="B92">
        <f>GT!B92</f>
        <v>75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75</v>
      </c>
      <c r="G92">
        <f t="shared" si="11"/>
        <v>34.6</v>
      </c>
      <c r="H92" s="112"/>
      <c r="I92">
        <f>BRPL_EOD!AA92+BRPL_EOD!AB92</f>
        <v>10.91</v>
      </c>
      <c r="J92">
        <f>BYPL_EOD!AA92+BYPL_EOD!AB92</f>
        <v>14.03</v>
      </c>
      <c r="K92">
        <f>MES_EOD!AA92+MES_EOD!AB92</f>
        <v>0</v>
      </c>
      <c r="L92">
        <f>NDMC_EOD!AA92+NDMC_EOD!AB92</f>
        <v>1.62</v>
      </c>
      <c r="M92">
        <f>TPDDL_EOD!AA92+TPDDL_EOD!AB92</f>
        <v>7.79</v>
      </c>
      <c r="N92">
        <f t="shared" si="6"/>
        <v>34.35</v>
      </c>
      <c r="O92" s="112">
        <f t="shared" si="7"/>
        <v>0.25</v>
      </c>
      <c r="P92">
        <v>10.989403202328967</v>
      </c>
      <c r="Q92">
        <v>14.132110625909752</v>
      </c>
      <c r="R92">
        <v>0</v>
      </c>
      <c r="S92">
        <v>1.6317903930131006</v>
      </c>
      <c r="T92">
        <v>7.8466957787481801</v>
      </c>
      <c r="U92" s="114">
        <f t="shared" si="8"/>
        <v>34.6</v>
      </c>
      <c r="V92" s="112">
        <f t="shared" si="9"/>
        <v>0</v>
      </c>
      <c r="X92" s="117"/>
    </row>
    <row r="93" spans="1:24">
      <c r="A93" t="s">
        <v>135</v>
      </c>
      <c r="B93">
        <f>GT!B93</f>
        <v>75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75</v>
      </c>
      <c r="G93">
        <f t="shared" si="11"/>
        <v>34.6</v>
      </c>
      <c r="H93" s="112"/>
      <c r="I93">
        <f>BRPL_EOD!AA93+BRPL_EOD!AB93</f>
        <v>10.91</v>
      </c>
      <c r="J93">
        <f>BYPL_EOD!AA93+BYPL_EOD!AB93</f>
        <v>14.03</v>
      </c>
      <c r="K93">
        <f>MES_EOD!AA93+MES_EOD!AB93</f>
        <v>0</v>
      </c>
      <c r="L93">
        <f>NDMC_EOD!AA93+NDMC_EOD!AB93</f>
        <v>1.62</v>
      </c>
      <c r="M93">
        <f>TPDDL_EOD!AA93+TPDDL_EOD!AB93</f>
        <v>7.79</v>
      </c>
      <c r="N93">
        <f t="shared" si="6"/>
        <v>34.35</v>
      </c>
      <c r="O93" s="112">
        <f t="shared" si="7"/>
        <v>0.25</v>
      </c>
      <c r="P93">
        <v>10.989403202328967</v>
      </c>
      <c r="Q93">
        <v>14.132110625909752</v>
      </c>
      <c r="R93">
        <v>0</v>
      </c>
      <c r="S93">
        <v>1.6317903930131006</v>
      </c>
      <c r="T93">
        <v>7.8466957787481801</v>
      </c>
      <c r="U93" s="114">
        <f t="shared" si="8"/>
        <v>34.6</v>
      </c>
      <c r="V93" s="112">
        <f t="shared" si="9"/>
        <v>0</v>
      </c>
      <c r="X93" s="117"/>
    </row>
    <row r="94" spans="1:24">
      <c r="A94" t="s">
        <v>136</v>
      </c>
      <c r="B94">
        <f>GT!B94</f>
        <v>75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75</v>
      </c>
      <c r="G94">
        <f t="shared" si="11"/>
        <v>34.6</v>
      </c>
      <c r="H94" s="112"/>
      <c r="I94">
        <f>BRPL_EOD!AA94+BRPL_EOD!AB94</f>
        <v>10.91</v>
      </c>
      <c r="J94">
        <f>BYPL_EOD!AA94+BYPL_EOD!AB94</f>
        <v>14.03</v>
      </c>
      <c r="K94">
        <f>MES_EOD!AA94+MES_EOD!AB94</f>
        <v>0</v>
      </c>
      <c r="L94">
        <f>NDMC_EOD!AA94+NDMC_EOD!AB94</f>
        <v>1.62</v>
      </c>
      <c r="M94">
        <f>TPDDL_EOD!AA94+TPDDL_EOD!AB94</f>
        <v>7.79</v>
      </c>
      <c r="N94">
        <f t="shared" si="6"/>
        <v>34.35</v>
      </c>
      <c r="O94" s="112">
        <f t="shared" si="7"/>
        <v>0.25</v>
      </c>
      <c r="P94">
        <v>10.989403202328967</v>
      </c>
      <c r="Q94">
        <v>14.132110625909752</v>
      </c>
      <c r="R94">
        <v>0</v>
      </c>
      <c r="S94">
        <v>1.6317903930131006</v>
      </c>
      <c r="T94">
        <v>7.8466957787481801</v>
      </c>
      <c r="U94" s="114">
        <f t="shared" si="8"/>
        <v>34.6</v>
      </c>
      <c r="V94" s="112">
        <f t="shared" si="9"/>
        <v>0</v>
      </c>
      <c r="X94" s="117"/>
    </row>
    <row r="95" spans="1:24">
      <c r="A95" t="s">
        <v>137</v>
      </c>
      <c r="B95">
        <f>GT!B95</f>
        <v>75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75</v>
      </c>
      <c r="G95">
        <f t="shared" si="11"/>
        <v>34.6</v>
      </c>
      <c r="H95" s="112"/>
      <c r="I95">
        <f>BRPL_EOD!AA95+BRPL_EOD!AB95</f>
        <v>10.91</v>
      </c>
      <c r="J95">
        <f>BYPL_EOD!AA95+BYPL_EOD!AB95</f>
        <v>14.03</v>
      </c>
      <c r="K95">
        <f>MES_EOD!AA95+MES_EOD!AB95</f>
        <v>0</v>
      </c>
      <c r="L95">
        <f>NDMC_EOD!AA95+NDMC_EOD!AB95</f>
        <v>1.62</v>
      </c>
      <c r="M95">
        <f>TPDDL_EOD!AA95+TPDDL_EOD!AB95</f>
        <v>7.79</v>
      </c>
      <c r="N95">
        <f t="shared" si="6"/>
        <v>34.35</v>
      </c>
      <c r="O95" s="112">
        <f t="shared" si="7"/>
        <v>0.25</v>
      </c>
      <c r="P95">
        <v>10.989403202328967</v>
      </c>
      <c r="Q95">
        <v>14.132110625909752</v>
      </c>
      <c r="R95">
        <v>0</v>
      </c>
      <c r="S95">
        <v>1.6317903930131006</v>
      </c>
      <c r="T95">
        <v>7.8466957787481801</v>
      </c>
      <c r="U95" s="114">
        <f t="shared" si="8"/>
        <v>34.6</v>
      </c>
      <c r="V95" s="112">
        <f t="shared" si="9"/>
        <v>0</v>
      </c>
      <c r="X95" s="117"/>
    </row>
    <row r="96" spans="1:24">
      <c r="A96" t="s">
        <v>138</v>
      </c>
      <c r="B96">
        <f>GT!B96</f>
        <v>75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75</v>
      </c>
      <c r="G96">
        <f t="shared" si="11"/>
        <v>34.6</v>
      </c>
      <c r="H96" s="112"/>
      <c r="I96">
        <f>BRPL_EOD!AA96+BRPL_EOD!AB96</f>
        <v>10.91</v>
      </c>
      <c r="J96">
        <f>BYPL_EOD!AA96+BYPL_EOD!AB96</f>
        <v>14.03</v>
      </c>
      <c r="K96">
        <f>MES_EOD!AA96+MES_EOD!AB96</f>
        <v>0</v>
      </c>
      <c r="L96">
        <f>NDMC_EOD!AA96+NDMC_EOD!AB96</f>
        <v>1.62</v>
      </c>
      <c r="M96">
        <f>TPDDL_EOD!AA96+TPDDL_EOD!AB96</f>
        <v>7.79</v>
      </c>
      <c r="N96">
        <f t="shared" si="6"/>
        <v>34.35</v>
      </c>
      <c r="O96" s="112">
        <f t="shared" si="7"/>
        <v>0.25</v>
      </c>
      <c r="P96">
        <v>10.989403202328967</v>
      </c>
      <c r="Q96">
        <v>14.132110625909752</v>
      </c>
      <c r="R96">
        <v>0</v>
      </c>
      <c r="S96">
        <v>1.6317903930131006</v>
      </c>
      <c r="T96">
        <v>7.8466957787481801</v>
      </c>
      <c r="U96" s="114">
        <f t="shared" si="8"/>
        <v>34.6</v>
      </c>
      <c r="V96" s="112">
        <f t="shared" si="9"/>
        <v>0</v>
      </c>
      <c r="X96" s="117"/>
    </row>
    <row r="97" spans="1:24">
      <c r="A97" t="s">
        <v>139</v>
      </c>
      <c r="B97">
        <f>GT!B97</f>
        <v>75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75</v>
      </c>
      <c r="G97">
        <f t="shared" si="11"/>
        <v>34.6</v>
      </c>
      <c r="H97" s="112"/>
      <c r="I97">
        <f>BRPL_EOD!AA97+BRPL_EOD!AB97</f>
        <v>10.91</v>
      </c>
      <c r="J97">
        <f>BYPL_EOD!AA97+BYPL_EOD!AB97</f>
        <v>14.03</v>
      </c>
      <c r="K97">
        <f>MES_EOD!AA97+MES_EOD!AB97</f>
        <v>0</v>
      </c>
      <c r="L97">
        <f>NDMC_EOD!AA97+NDMC_EOD!AB97</f>
        <v>1.62</v>
      </c>
      <c r="M97">
        <f>TPDDL_EOD!AA97+TPDDL_EOD!AB97</f>
        <v>7.79</v>
      </c>
      <c r="N97">
        <f t="shared" si="6"/>
        <v>34.35</v>
      </c>
      <c r="O97" s="112">
        <f t="shared" si="7"/>
        <v>0.25</v>
      </c>
      <c r="P97">
        <v>10.989403202328967</v>
      </c>
      <c r="Q97">
        <v>14.132110625909752</v>
      </c>
      <c r="R97">
        <v>0</v>
      </c>
      <c r="S97">
        <v>1.6317903930131006</v>
      </c>
      <c r="T97">
        <v>7.8466957787481801</v>
      </c>
      <c r="U97" s="114">
        <f t="shared" si="8"/>
        <v>34.6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75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75</v>
      </c>
      <c r="G98">
        <f t="shared" si="11"/>
        <v>34.6</v>
      </c>
      <c r="H98" s="112"/>
      <c r="I98">
        <f>BRPL_EOD!AA98+BRPL_EOD!AB98</f>
        <v>10.91</v>
      </c>
      <c r="J98">
        <f>BYPL_EOD!AA98+BYPL_EOD!AB98</f>
        <v>14.03</v>
      </c>
      <c r="K98">
        <f>MES_EOD!AA98+MES_EOD!AB98</f>
        <v>0</v>
      </c>
      <c r="L98">
        <f>NDMC_EOD!AA98+NDMC_EOD!AB98</f>
        <v>1.62</v>
      </c>
      <c r="M98">
        <f>TPDDL_EOD!AA98+TPDDL_EOD!AB98</f>
        <v>7.79</v>
      </c>
      <c r="N98">
        <f t="shared" si="6"/>
        <v>34.35</v>
      </c>
      <c r="O98" s="112">
        <f t="shared" si="7"/>
        <v>0.25</v>
      </c>
      <c r="P98">
        <v>10.989403202328967</v>
      </c>
      <c r="Q98">
        <v>14.132110625909752</v>
      </c>
      <c r="R98">
        <v>0</v>
      </c>
      <c r="S98">
        <v>1.6317903930131006</v>
      </c>
      <c r="T98">
        <v>7.8466957787481801</v>
      </c>
      <c r="U98" s="114">
        <f t="shared" si="8"/>
        <v>34.6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0.82769999999999966</v>
      </c>
      <c r="E99" s="114">
        <f t="shared" si="12"/>
        <v>0</v>
      </c>
      <c r="F99" s="114">
        <f t="shared" si="12"/>
        <v>1.8</v>
      </c>
      <c r="G99" s="114">
        <f t="shared" si="12"/>
        <v>0.82769999999999966</v>
      </c>
      <c r="H99" s="114"/>
      <c r="I99" s="114">
        <f t="shared" si="12"/>
        <v>0.32668999999999965</v>
      </c>
      <c r="J99" s="114">
        <f t="shared" si="12"/>
        <v>0.21218999999999993</v>
      </c>
      <c r="K99" s="114">
        <f t="shared" si="12"/>
        <v>0</v>
      </c>
      <c r="L99" s="114">
        <f t="shared" si="12"/>
        <v>4.8380000000000069E-2</v>
      </c>
      <c r="M99" s="114">
        <f t="shared" si="12"/>
        <v>0.23342999999999969</v>
      </c>
      <c r="N99" s="114">
        <f t="shared" si="12"/>
        <v>0.8206900000000007</v>
      </c>
      <c r="O99" s="114">
        <f t="shared" si="12"/>
        <v>7.0099999999999555E-3</v>
      </c>
      <c r="P99" s="114">
        <f t="shared" si="12"/>
        <v>0.32950292585253638</v>
      </c>
      <c r="Q99" s="114">
        <f t="shared" si="12"/>
        <v>0.21396057512860567</v>
      </c>
      <c r="R99" s="114">
        <f t="shared" si="12"/>
        <v>0</v>
      </c>
      <c r="S99" s="114">
        <f t="shared" si="12"/>
        <v>4.8796536338441471E-2</v>
      </c>
      <c r="T99" s="114">
        <f t="shared" si="12"/>
        <v>0.23543996268041684</v>
      </c>
      <c r="U99" s="114">
        <f t="shared" si="12"/>
        <v>0.82769999999999966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60" activePane="bottomRight" state="frozen"/>
      <selection activeCell="Q1" sqref="Q1:Q99"/>
      <selection pane="topRight" activeCell="Q1" sqref="Q1:Q99"/>
      <selection pane="bottomLeft" activeCell="Q1" sqref="Q1:Q99"/>
      <selection pane="bottomRight" activeCell="X10" sqref="X10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106.56</v>
      </c>
      <c r="J3">
        <f>BYPL_EOD!AI3+BYPL_EOD!AJ3</f>
        <v>55</v>
      </c>
      <c r="K3">
        <f>MES_EOD!AI3+MES_EOD!AJ3</f>
        <v>5.84</v>
      </c>
      <c r="L3">
        <f>NDMC_EOD!AI3+NDMC_EOD!AJ3</f>
        <v>19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106.55583766259132</v>
      </c>
      <c r="Q3">
        <v>54.997851646420067</v>
      </c>
      <c r="R3">
        <v>5.8397718839107844</v>
      </c>
      <c r="S3">
        <v>18.999257841490568</v>
      </c>
      <c r="T3">
        <v>69.607280965587279</v>
      </c>
      <c r="U3" s="114">
        <f t="shared" ref="U3:U66" si="2">SUM(P3:T3)</f>
        <v>256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106.56</v>
      </c>
      <c r="J4">
        <f>BYPL_EOD!AI4+BYPL_EOD!AJ4</f>
        <v>55</v>
      </c>
      <c r="K4">
        <f>MES_EOD!AI4+MES_EOD!AJ4</f>
        <v>5.84</v>
      </c>
      <c r="L4">
        <f>NDMC_EOD!AI4+NDMC_EOD!AJ4</f>
        <v>19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106.55583766259132</v>
      </c>
      <c r="Q4">
        <v>54.997851646420067</v>
      </c>
      <c r="R4">
        <v>5.8397718839107844</v>
      </c>
      <c r="S4">
        <v>18.999257841490568</v>
      </c>
      <c r="T4">
        <v>69.607280965587279</v>
      </c>
      <c r="U4" s="114">
        <f t="shared" si="2"/>
        <v>256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106.56</v>
      </c>
      <c r="J5">
        <f>BYPL_EOD!AI5+BYPL_EOD!AJ5</f>
        <v>55</v>
      </c>
      <c r="K5">
        <f>MES_EOD!AI5+MES_EOD!AJ5</f>
        <v>5.84</v>
      </c>
      <c r="L5">
        <f>NDMC_EOD!AI5+NDMC_EOD!AJ5</f>
        <v>19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106.55583766259132</v>
      </c>
      <c r="Q5">
        <v>54.997851646420067</v>
      </c>
      <c r="R5">
        <v>5.8397718839107844</v>
      </c>
      <c r="S5">
        <v>18.999257841490568</v>
      </c>
      <c r="T5">
        <v>69.607280965587279</v>
      </c>
      <c r="U5" s="114">
        <f t="shared" si="2"/>
        <v>256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106.56</v>
      </c>
      <c r="J6">
        <f>BYPL_EOD!AI6+BYPL_EOD!AJ6</f>
        <v>55</v>
      </c>
      <c r="K6">
        <f>MES_EOD!AI6+MES_EOD!AJ6</f>
        <v>5.84</v>
      </c>
      <c r="L6">
        <f>NDMC_EOD!AI6+NDMC_EOD!AJ6</f>
        <v>19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106.55583766259132</v>
      </c>
      <c r="Q6">
        <v>54.997851646420067</v>
      </c>
      <c r="R6">
        <v>5.8397718839107844</v>
      </c>
      <c r="S6">
        <v>18.999257841490568</v>
      </c>
      <c r="T6">
        <v>69.607280965587279</v>
      </c>
      <c r="U6" s="114">
        <f t="shared" si="2"/>
        <v>256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106.56</v>
      </c>
      <c r="J7">
        <f>BYPL_EOD!AI7+BYPL_EOD!AJ7</f>
        <v>55</v>
      </c>
      <c r="K7">
        <f>MES_EOD!AI7+MES_EOD!AJ7</f>
        <v>5.84</v>
      </c>
      <c r="L7">
        <f>NDMC_EOD!AI7+NDMC_EOD!AJ7</f>
        <v>19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106.55583766259132</v>
      </c>
      <c r="Q7">
        <v>54.997851646420067</v>
      </c>
      <c r="R7">
        <v>5.8397718839107844</v>
      </c>
      <c r="S7">
        <v>18.999257841490568</v>
      </c>
      <c r="T7">
        <v>69.607280965587279</v>
      </c>
      <c r="U7" s="114">
        <f t="shared" si="2"/>
        <v>256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106.56</v>
      </c>
      <c r="J8">
        <f>BYPL_EOD!AI8+BYPL_EOD!AJ8</f>
        <v>55</v>
      </c>
      <c r="K8">
        <f>MES_EOD!AI8+MES_EOD!AJ8</f>
        <v>5.84</v>
      </c>
      <c r="L8">
        <f>NDMC_EOD!AI8+NDMC_EOD!AJ8</f>
        <v>19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106.55583766259132</v>
      </c>
      <c r="Q8">
        <v>54.997851646420067</v>
      </c>
      <c r="R8">
        <v>5.8397718839107844</v>
      </c>
      <c r="S8">
        <v>18.999257841490568</v>
      </c>
      <c r="T8">
        <v>69.607280965587279</v>
      </c>
      <c r="U8" s="114">
        <f t="shared" si="2"/>
        <v>256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106.56</v>
      </c>
      <c r="J9">
        <f>BYPL_EOD!AI9+BYPL_EOD!AJ9</f>
        <v>55</v>
      </c>
      <c r="K9">
        <f>MES_EOD!AI9+MES_EOD!AJ9</f>
        <v>5.84</v>
      </c>
      <c r="L9">
        <f>NDMC_EOD!AI9+NDMC_EOD!AJ9</f>
        <v>19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106.55583766259132</v>
      </c>
      <c r="Q9">
        <v>54.997851646420067</v>
      </c>
      <c r="R9">
        <v>5.8397718839107844</v>
      </c>
      <c r="S9">
        <v>18.999257841490568</v>
      </c>
      <c r="T9">
        <v>69.607280965587279</v>
      </c>
      <c r="U9" s="114">
        <f t="shared" si="2"/>
        <v>256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106.56</v>
      </c>
      <c r="J10">
        <f>BYPL_EOD!AI10+BYPL_EOD!AJ10</f>
        <v>55</v>
      </c>
      <c r="K10">
        <f>MES_EOD!AI10+MES_EOD!AJ10</f>
        <v>5.84</v>
      </c>
      <c r="L10">
        <f>NDMC_EOD!AI10+NDMC_EOD!AJ10</f>
        <v>19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106.55583766259132</v>
      </c>
      <c r="Q10">
        <v>54.997851646420067</v>
      </c>
      <c r="R10">
        <v>5.8397718839107844</v>
      </c>
      <c r="S10">
        <v>18.999257841490568</v>
      </c>
      <c r="T10">
        <v>69.607280965587279</v>
      </c>
      <c r="U10" s="114">
        <f t="shared" si="2"/>
        <v>256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12"/>
      <c r="I11">
        <f>BRPL_EOD!AI11+BRPL_EOD!AJ11</f>
        <v>116.56</v>
      </c>
      <c r="J11">
        <f>BYPL_EOD!AI11+BYPL_EOD!AJ11</f>
        <v>45</v>
      </c>
      <c r="K11">
        <f>MES_EOD!AI11+MES_EOD!AJ11</f>
        <v>5.84</v>
      </c>
      <c r="L11">
        <f>NDMC_EOD!AI11+NDMC_EOD!AJ11</f>
        <v>19</v>
      </c>
      <c r="M11">
        <f>TPDDL_EOD!AI11+TPDDL_EOD!AJ11</f>
        <v>69.61</v>
      </c>
      <c r="N11">
        <f t="shared" si="0"/>
        <v>256.01</v>
      </c>
      <c r="O11" s="112">
        <f t="shared" si="1"/>
        <v>-9.9999999999909051E-3</v>
      </c>
      <c r="P11">
        <v>116.5554470528495</v>
      </c>
      <c r="Q11">
        <v>44.998242256161873</v>
      </c>
      <c r="R11">
        <v>5.8397718839107844</v>
      </c>
      <c r="S11">
        <v>18.999257841490568</v>
      </c>
      <c r="T11">
        <v>69.607280965587279</v>
      </c>
      <c r="U11" s="114">
        <f t="shared" si="2"/>
        <v>255.99999999999997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12"/>
      <c r="I12">
        <f>BRPL_EOD!AI12+BRPL_EOD!AJ12</f>
        <v>116.56</v>
      </c>
      <c r="J12">
        <f>BYPL_EOD!AI12+BYPL_EOD!AJ12</f>
        <v>45</v>
      </c>
      <c r="K12">
        <f>MES_EOD!AI12+MES_EOD!AJ12</f>
        <v>5.84</v>
      </c>
      <c r="L12">
        <f>NDMC_EOD!AI12+NDMC_EOD!AJ12</f>
        <v>19</v>
      </c>
      <c r="M12">
        <f>TPDDL_EOD!AI12+TPDDL_EOD!AJ12</f>
        <v>69.61</v>
      </c>
      <c r="N12">
        <f t="shared" si="0"/>
        <v>256.01</v>
      </c>
      <c r="O12" s="112">
        <f t="shared" si="1"/>
        <v>-9.9999999999909051E-3</v>
      </c>
      <c r="P12">
        <v>116.5554470528495</v>
      </c>
      <c r="Q12">
        <v>44.998242256161873</v>
      </c>
      <c r="R12">
        <v>5.8397718839107844</v>
      </c>
      <c r="S12">
        <v>18.999257841490568</v>
      </c>
      <c r="T12">
        <v>69.607280965587279</v>
      </c>
      <c r="U12" s="114">
        <f t="shared" si="2"/>
        <v>255.99999999999997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12"/>
      <c r="I13">
        <f>BRPL_EOD!AI13+BRPL_EOD!AJ13</f>
        <v>116.56</v>
      </c>
      <c r="J13">
        <f>BYPL_EOD!AI13+BYPL_EOD!AJ13</f>
        <v>45</v>
      </c>
      <c r="K13">
        <f>MES_EOD!AI13+MES_EOD!AJ13</f>
        <v>5.84</v>
      </c>
      <c r="L13">
        <f>NDMC_EOD!AI13+NDMC_EOD!AJ13</f>
        <v>19</v>
      </c>
      <c r="M13">
        <f>TPDDL_EOD!AI13+TPDDL_EOD!AJ13</f>
        <v>69.61</v>
      </c>
      <c r="N13">
        <f t="shared" si="0"/>
        <v>256.01</v>
      </c>
      <c r="O13" s="112">
        <f t="shared" si="1"/>
        <v>-9.9999999999909051E-3</v>
      </c>
      <c r="P13">
        <v>116.5554470528495</v>
      </c>
      <c r="Q13">
        <v>44.998242256161873</v>
      </c>
      <c r="R13">
        <v>5.8397718839107844</v>
      </c>
      <c r="S13">
        <v>18.999257841490568</v>
      </c>
      <c r="T13">
        <v>69.607280965587279</v>
      </c>
      <c r="U13" s="114">
        <f t="shared" si="2"/>
        <v>255.99999999999997</v>
      </c>
      <c r="V13" s="112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12"/>
      <c r="I14">
        <f>BRPL_EOD!AI14+BRPL_EOD!AJ14</f>
        <v>116.56</v>
      </c>
      <c r="J14">
        <f>BYPL_EOD!AI14+BYPL_EOD!AJ14</f>
        <v>45</v>
      </c>
      <c r="K14">
        <f>MES_EOD!AI14+MES_EOD!AJ14</f>
        <v>5.84</v>
      </c>
      <c r="L14">
        <f>NDMC_EOD!AI14+NDMC_EOD!AJ14</f>
        <v>19</v>
      </c>
      <c r="M14">
        <f>TPDDL_EOD!AI14+TPDDL_EOD!AJ14</f>
        <v>69.61</v>
      </c>
      <c r="N14">
        <f t="shared" si="0"/>
        <v>256.01</v>
      </c>
      <c r="O14" s="112">
        <f t="shared" si="1"/>
        <v>-9.9999999999909051E-3</v>
      </c>
      <c r="P14">
        <v>116.5554470528495</v>
      </c>
      <c r="Q14">
        <v>44.998242256161873</v>
      </c>
      <c r="R14">
        <v>5.8397718839107844</v>
      </c>
      <c r="S14">
        <v>18.999257841490568</v>
      </c>
      <c r="T14">
        <v>69.607280965587279</v>
      </c>
      <c r="U14" s="114">
        <f t="shared" si="2"/>
        <v>255.99999999999997</v>
      </c>
      <c r="V14" s="112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268.95</v>
      </c>
      <c r="E15">
        <f>BAWANA!AM15</f>
        <v>0</v>
      </c>
      <c r="F15">
        <f t="shared" si="4"/>
        <v>256</v>
      </c>
      <c r="G15">
        <f t="shared" si="5"/>
        <v>268.95</v>
      </c>
      <c r="H15" s="112"/>
      <c r="I15">
        <f>BRPL_EOD!AI15+BRPL_EOD!AJ15</f>
        <v>134.61000000000001</v>
      </c>
      <c r="J15">
        <f>BYPL_EOD!AI15+BYPL_EOD!AJ15</f>
        <v>45</v>
      </c>
      <c r="K15">
        <f>MES_EOD!AI15+MES_EOD!AJ15</f>
        <v>5.84</v>
      </c>
      <c r="L15">
        <f>NDMC_EOD!AI15+NDMC_EOD!AJ15</f>
        <v>13.9</v>
      </c>
      <c r="M15">
        <f>TPDDL_EOD!AI15+TPDDL_EOD!AJ15</f>
        <v>69.61</v>
      </c>
      <c r="N15">
        <f t="shared" si="0"/>
        <v>268.96000000000004</v>
      </c>
      <c r="O15" s="112">
        <f t="shared" si="1"/>
        <v>-1.0000000000047748E-2</v>
      </c>
      <c r="P15">
        <v>134.60499516656751</v>
      </c>
      <c r="Q15">
        <v>44.998326888756687</v>
      </c>
      <c r="R15">
        <v>5.8397828673408672</v>
      </c>
      <c r="S15">
        <v>13.899483194527065</v>
      </c>
      <c r="T15">
        <v>69.607411882807838</v>
      </c>
      <c r="U15" s="114">
        <f t="shared" si="2"/>
        <v>268.94999999999993</v>
      </c>
      <c r="V15" s="112">
        <f t="shared" si="3"/>
        <v>0</v>
      </c>
      <c r="Y15">
        <f>BAWANA!AW15+BAWANA!AX15</f>
        <v>32</v>
      </c>
      <c r="Z15">
        <f>BAWANA!BD15+BAWANA!BE15</f>
        <v>19.05</v>
      </c>
      <c r="AA15">
        <f>BAWANA!X15+BAWANA!Y15</f>
        <v>32</v>
      </c>
      <c r="AB15">
        <f>BAWANA!AE15+BAWANA!AF15</f>
        <v>19.05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268.95</v>
      </c>
      <c r="E16">
        <f>BAWANA!AM16</f>
        <v>0</v>
      </c>
      <c r="F16">
        <f t="shared" si="4"/>
        <v>256</v>
      </c>
      <c r="G16">
        <f t="shared" si="5"/>
        <v>268.95</v>
      </c>
      <c r="H16" s="112"/>
      <c r="I16">
        <f>BRPL_EOD!AI16+BRPL_EOD!AJ16</f>
        <v>134.61000000000001</v>
      </c>
      <c r="J16">
        <f>BYPL_EOD!AI16+BYPL_EOD!AJ16</f>
        <v>45</v>
      </c>
      <c r="K16">
        <f>MES_EOD!AI16+MES_EOD!AJ16</f>
        <v>5.84</v>
      </c>
      <c r="L16">
        <f>NDMC_EOD!AI16+NDMC_EOD!AJ16</f>
        <v>13.9</v>
      </c>
      <c r="M16">
        <f>TPDDL_EOD!AI16+TPDDL_EOD!AJ16</f>
        <v>69.61</v>
      </c>
      <c r="N16">
        <f t="shared" si="0"/>
        <v>268.96000000000004</v>
      </c>
      <c r="O16" s="112">
        <f t="shared" si="1"/>
        <v>-1.0000000000047748E-2</v>
      </c>
      <c r="P16">
        <v>134.60499516656751</v>
      </c>
      <c r="Q16">
        <v>44.998326888756687</v>
      </c>
      <c r="R16">
        <v>5.8397828673408672</v>
      </c>
      <c r="S16">
        <v>13.899483194527065</v>
      </c>
      <c r="T16">
        <v>69.607411882807838</v>
      </c>
      <c r="U16" s="114">
        <f t="shared" si="2"/>
        <v>268.94999999999993</v>
      </c>
      <c r="V16" s="112">
        <f t="shared" si="3"/>
        <v>0</v>
      </c>
      <c r="Y16">
        <f>BAWANA!AW16+BAWANA!AX16</f>
        <v>32</v>
      </c>
      <c r="Z16">
        <f>BAWANA!BD16+BAWANA!BE16</f>
        <v>19.05</v>
      </c>
      <c r="AA16">
        <f>BAWANA!X16+BAWANA!Y16</f>
        <v>32</v>
      </c>
      <c r="AB16">
        <f>BAWANA!AE16+BAWANA!AF16</f>
        <v>19.05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268.95</v>
      </c>
      <c r="E17">
        <f>BAWANA!AM17</f>
        <v>0</v>
      </c>
      <c r="F17">
        <f t="shared" si="4"/>
        <v>256</v>
      </c>
      <c r="G17">
        <f t="shared" si="5"/>
        <v>268.95</v>
      </c>
      <c r="H17" s="112"/>
      <c r="I17">
        <f>BRPL_EOD!AI17+BRPL_EOD!AJ17</f>
        <v>134.61000000000001</v>
      </c>
      <c r="J17">
        <f>BYPL_EOD!AI17+BYPL_EOD!AJ17</f>
        <v>45</v>
      </c>
      <c r="K17">
        <f>MES_EOD!AI17+MES_EOD!AJ17</f>
        <v>5.84</v>
      </c>
      <c r="L17">
        <f>NDMC_EOD!AI17+NDMC_EOD!AJ17</f>
        <v>13.9</v>
      </c>
      <c r="M17">
        <f>TPDDL_EOD!AI17+TPDDL_EOD!AJ17</f>
        <v>69.61</v>
      </c>
      <c r="N17">
        <f t="shared" si="0"/>
        <v>268.96000000000004</v>
      </c>
      <c r="O17" s="112">
        <f t="shared" si="1"/>
        <v>-1.0000000000047748E-2</v>
      </c>
      <c r="P17">
        <v>134.60499516656751</v>
      </c>
      <c r="Q17">
        <v>44.998326888756687</v>
      </c>
      <c r="R17">
        <v>5.8397828673408672</v>
      </c>
      <c r="S17">
        <v>13.899483194527065</v>
      </c>
      <c r="T17">
        <v>69.607411882807838</v>
      </c>
      <c r="U17" s="114">
        <f t="shared" si="2"/>
        <v>268.94999999999993</v>
      </c>
      <c r="V17" s="112">
        <f t="shared" si="3"/>
        <v>0</v>
      </c>
      <c r="Y17">
        <f>BAWANA!AW17+BAWANA!AX17</f>
        <v>32</v>
      </c>
      <c r="Z17">
        <f>BAWANA!BD17+BAWANA!BE17</f>
        <v>19.05</v>
      </c>
      <c r="AA17">
        <f>BAWANA!X17+BAWANA!Y17</f>
        <v>32</v>
      </c>
      <c r="AB17">
        <f>BAWANA!AE17+BAWANA!AF17</f>
        <v>19.05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268.95</v>
      </c>
      <c r="E18">
        <f>BAWANA!AM18</f>
        <v>0</v>
      </c>
      <c r="F18">
        <f t="shared" si="4"/>
        <v>256</v>
      </c>
      <c r="G18">
        <f t="shared" si="5"/>
        <v>268.95</v>
      </c>
      <c r="H18" s="112"/>
      <c r="I18">
        <f>BRPL_EOD!AI18+BRPL_EOD!AJ18</f>
        <v>134.61000000000001</v>
      </c>
      <c r="J18">
        <f>BYPL_EOD!AI18+BYPL_EOD!AJ18</f>
        <v>45</v>
      </c>
      <c r="K18">
        <f>MES_EOD!AI18+MES_EOD!AJ18</f>
        <v>5.84</v>
      </c>
      <c r="L18">
        <f>NDMC_EOD!AI18+NDMC_EOD!AJ18</f>
        <v>13.9</v>
      </c>
      <c r="M18">
        <f>TPDDL_EOD!AI18+TPDDL_EOD!AJ18</f>
        <v>69.61</v>
      </c>
      <c r="N18">
        <f t="shared" si="0"/>
        <v>268.96000000000004</v>
      </c>
      <c r="O18" s="112">
        <f t="shared" si="1"/>
        <v>-1.0000000000047748E-2</v>
      </c>
      <c r="P18">
        <v>134.60499516656751</v>
      </c>
      <c r="Q18">
        <v>44.998326888756687</v>
      </c>
      <c r="R18">
        <v>5.8397828673408672</v>
      </c>
      <c r="S18">
        <v>13.899483194527065</v>
      </c>
      <c r="T18">
        <v>69.607411882807838</v>
      </c>
      <c r="U18" s="114">
        <f t="shared" si="2"/>
        <v>268.94999999999993</v>
      </c>
      <c r="V18" s="112">
        <f t="shared" si="3"/>
        <v>0</v>
      </c>
      <c r="Y18">
        <f>BAWANA!AW18+BAWANA!AX18</f>
        <v>32</v>
      </c>
      <c r="Z18">
        <f>BAWANA!BD18+BAWANA!BE18</f>
        <v>19.05</v>
      </c>
      <c r="AA18">
        <f>BAWANA!X18+BAWANA!Y18</f>
        <v>32</v>
      </c>
      <c r="AB18">
        <f>BAWANA!AE18+BAWANA!AF18</f>
        <v>19.05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268.95</v>
      </c>
      <c r="E19">
        <f>BAWANA!AM19</f>
        <v>0</v>
      </c>
      <c r="F19">
        <f t="shared" si="4"/>
        <v>256</v>
      </c>
      <c r="G19">
        <f t="shared" si="5"/>
        <v>268.95</v>
      </c>
      <c r="H19" s="112"/>
      <c r="I19">
        <f>BRPL_EOD!AI19+BRPL_EOD!AJ19</f>
        <v>134.61000000000001</v>
      </c>
      <c r="J19">
        <f>BYPL_EOD!AI19+BYPL_EOD!AJ19</f>
        <v>45</v>
      </c>
      <c r="K19">
        <f>MES_EOD!AI19+MES_EOD!AJ19</f>
        <v>5.84</v>
      </c>
      <c r="L19">
        <f>NDMC_EOD!AI19+NDMC_EOD!AJ19</f>
        <v>13.9</v>
      </c>
      <c r="M19">
        <f>TPDDL_EOD!AI19+TPDDL_EOD!AJ19</f>
        <v>69.61</v>
      </c>
      <c r="N19">
        <f t="shared" si="0"/>
        <v>268.96000000000004</v>
      </c>
      <c r="O19" s="112">
        <f t="shared" si="1"/>
        <v>-1.0000000000047748E-2</v>
      </c>
      <c r="P19">
        <v>134.60499516656751</v>
      </c>
      <c r="Q19">
        <v>44.998326888756687</v>
      </c>
      <c r="R19">
        <v>5.8397828673408672</v>
      </c>
      <c r="S19">
        <v>13.899483194527065</v>
      </c>
      <c r="T19">
        <v>69.607411882807838</v>
      </c>
      <c r="U19" s="114">
        <f t="shared" si="2"/>
        <v>268.94999999999993</v>
      </c>
      <c r="V19" s="112">
        <f t="shared" si="3"/>
        <v>0</v>
      </c>
      <c r="Y19">
        <f>BAWANA!AW19+BAWANA!AX19</f>
        <v>32</v>
      </c>
      <c r="Z19">
        <f>BAWANA!BD19+BAWANA!BE19</f>
        <v>19.05</v>
      </c>
      <c r="AA19">
        <f>BAWANA!X19+BAWANA!Y19</f>
        <v>32</v>
      </c>
      <c r="AB19">
        <f>BAWANA!AE19+BAWANA!AF19</f>
        <v>19.05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268.95</v>
      </c>
      <c r="E20">
        <f>BAWANA!AM20</f>
        <v>0</v>
      </c>
      <c r="F20">
        <f t="shared" si="4"/>
        <v>256</v>
      </c>
      <c r="G20">
        <f t="shared" si="5"/>
        <v>268.95</v>
      </c>
      <c r="H20" s="112"/>
      <c r="I20">
        <f>BRPL_EOD!AI20+BRPL_EOD!AJ20</f>
        <v>134.61000000000001</v>
      </c>
      <c r="J20">
        <f>BYPL_EOD!AI20+BYPL_EOD!AJ20</f>
        <v>45</v>
      </c>
      <c r="K20">
        <f>MES_EOD!AI20+MES_EOD!AJ20</f>
        <v>5.84</v>
      </c>
      <c r="L20">
        <f>NDMC_EOD!AI20+NDMC_EOD!AJ20</f>
        <v>13.9</v>
      </c>
      <c r="M20">
        <f>TPDDL_EOD!AI20+TPDDL_EOD!AJ20</f>
        <v>69.61</v>
      </c>
      <c r="N20">
        <f t="shared" si="0"/>
        <v>268.96000000000004</v>
      </c>
      <c r="O20" s="112">
        <f t="shared" si="1"/>
        <v>-1.0000000000047748E-2</v>
      </c>
      <c r="P20">
        <v>134.60499516656751</v>
      </c>
      <c r="Q20">
        <v>44.998326888756687</v>
      </c>
      <c r="R20">
        <v>5.8397828673408672</v>
      </c>
      <c r="S20">
        <v>13.899483194527065</v>
      </c>
      <c r="T20">
        <v>69.607411882807838</v>
      </c>
      <c r="U20" s="114">
        <f t="shared" si="2"/>
        <v>268.94999999999993</v>
      </c>
      <c r="V20" s="112">
        <f t="shared" si="3"/>
        <v>0</v>
      </c>
      <c r="Y20">
        <f>BAWANA!AW20+BAWANA!AX20</f>
        <v>32</v>
      </c>
      <c r="Z20">
        <f>BAWANA!BD20+BAWANA!BE20</f>
        <v>19.05</v>
      </c>
      <c r="AA20">
        <f>BAWANA!X20+BAWANA!Y20</f>
        <v>32</v>
      </c>
      <c r="AB20">
        <f>BAWANA!AE20+BAWANA!AF20</f>
        <v>19.05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268.95</v>
      </c>
      <c r="E21">
        <f>BAWANA!AM21</f>
        <v>0</v>
      </c>
      <c r="F21">
        <f t="shared" si="4"/>
        <v>256</v>
      </c>
      <c r="G21">
        <f t="shared" si="5"/>
        <v>268.95</v>
      </c>
      <c r="H21" s="112"/>
      <c r="I21">
        <f>BRPL_EOD!AI21+BRPL_EOD!AJ21</f>
        <v>134.61000000000001</v>
      </c>
      <c r="J21">
        <f>BYPL_EOD!AI21+BYPL_EOD!AJ21</f>
        <v>45</v>
      </c>
      <c r="K21">
        <f>MES_EOD!AI21+MES_EOD!AJ21</f>
        <v>5.84</v>
      </c>
      <c r="L21">
        <f>NDMC_EOD!AI21+NDMC_EOD!AJ21</f>
        <v>13.9</v>
      </c>
      <c r="M21">
        <f>TPDDL_EOD!AI21+TPDDL_EOD!AJ21</f>
        <v>69.61</v>
      </c>
      <c r="N21">
        <f t="shared" si="0"/>
        <v>268.96000000000004</v>
      </c>
      <c r="O21" s="112">
        <f t="shared" si="1"/>
        <v>-1.0000000000047748E-2</v>
      </c>
      <c r="P21">
        <v>134.60499516656751</v>
      </c>
      <c r="Q21">
        <v>44.998326888756687</v>
      </c>
      <c r="R21">
        <v>5.8397828673408672</v>
      </c>
      <c r="S21">
        <v>13.899483194527065</v>
      </c>
      <c r="T21">
        <v>69.607411882807838</v>
      </c>
      <c r="U21" s="114">
        <f t="shared" si="2"/>
        <v>268.94999999999993</v>
      </c>
      <c r="V21" s="112">
        <f t="shared" si="3"/>
        <v>0</v>
      </c>
      <c r="Y21">
        <f>BAWANA!AW21+BAWANA!AX21</f>
        <v>32</v>
      </c>
      <c r="Z21">
        <f>BAWANA!BD21+BAWANA!BE21</f>
        <v>19.05</v>
      </c>
      <c r="AA21">
        <f>BAWANA!X21+BAWANA!Y21</f>
        <v>32</v>
      </c>
      <c r="AB21">
        <f>BAWANA!AE21+BAWANA!AF21</f>
        <v>19.05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268.95</v>
      </c>
      <c r="E22">
        <f>BAWANA!AM22</f>
        <v>0</v>
      </c>
      <c r="F22">
        <f t="shared" si="4"/>
        <v>256</v>
      </c>
      <c r="G22">
        <f t="shared" si="5"/>
        <v>268.95</v>
      </c>
      <c r="H22" s="112"/>
      <c r="I22">
        <f>BRPL_EOD!AI22+BRPL_EOD!AJ22</f>
        <v>134.61000000000001</v>
      </c>
      <c r="J22">
        <f>BYPL_EOD!AI22+BYPL_EOD!AJ22</f>
        <v>45</v>
      </c>
      <c r="K22">
        <f>MES_EOD!AI22+MES_EOD!AJ22</f>
        <v>5.84</v>
      </c>
      <c r="L22">
        <f>NDMC_EOD!AI22+NDMC_EOD!AJ22</f>
        <v>13.9</v>
      </c>
      <c r="M22">
        <f>TPDDL_EOD!AI22+TPDDL_EOD!AJ22</f>
        <v>69.61</v>
      </c>
      <c r="N22">
        <f t="shared" si="0"/>
        <v>268.96000000000004</v>
      </c>
      <c r="O22" s="112">
        <f t="shared" si="1"/>
        <v>-1.0000000000047748E-2</v>
      </c>
      <c r="P22">
        <v>134.60499516656751</v>
      </c>
      <c r="Q22">
        <v>44.998326888756687</v>
      </c>
      <c r="R22">
        <v>5.8397828673408672</v>
      </c>
      <c r="S22">
        <v>13.899483194527065</v>
      </c>
      <c r="T22">
        <v>69.607411882807838</v>
      </c>
      <c r="U22" s="114">
        <f t="shared" si="2"/>
        <v>268.94999999999993</v>
      </c>
      <c r="V22" s="112">
        <f t="shared" si="3"/>
        <v>0</v>
      </c>
      <c r="Y22">
        <f>BAWANA!AW22+BAWANA!AX22</f>
        <v>32</v>
      </c>
      <c r="Z22">
        <f>BAWANA!BD22+BAWANA!BE22</f>
        <v>19.05</v>
      </c>
      <c r="AA22">
        <f>BAWANA!X22+BAWANA!Y22</f>
        <v>32</v>
      </c>
      <c r="AB22">
        <f>BAWANA!AE22+BAWANA!AF22</f>
        <v>19.05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268.95</v>
      </c>
      <c r="E23">
        <f>BAWANA!AM23</f>
        <v>0</v>
      </c>
      <c r="F23">
        <f t="shared" si="4"/>
        <v>256</v>
      </c>
      <c r="G23">
        <f t="shared" si="5"/>
        <v>268.95</v>
      </c>
      <c r="H23" s="112"/>
      <c r="I23">
        <f>BRPL_EOD!AI23+BRPL_EOD!AJ23</f>
        <v>134.61000000000001</v>
      </c>
      <c r="J23">
        <f>BYPL_EOD!AI23+BYPL_EOD!AJ23</f>
        <v>45</v>
      </c>
      <c r="K23">
        <f>MES_EOD!AI23+MES_EOD!AJ23</f>
        <v>5.84</v>
      </c>
      <c r="L23">
        <f>NDMC_EOD!AI23+NDMC_EOD!AJ23</f>
        <v>13.9</v>
      </c>
      <c r="M23">
        <f>TPDDL_EOD!AI23+TPDDL_EOD!AJ23</f>
        <v>69.61</v>
      </c>
      <c r="N23">
        <f t="shared" si="0"/>
        <v>268.96000000000004</v>
      </c>
      <c r="O23" s="112">
        <f t="shared" si="1"/>
        <v>-1.0000000000047748E-2</v>
      </c>
      <c r="P23">
        <v>134.60499516656751</v>
      </c>
      <c r="Q23">
        <v>44.998326888756687</v>
      </c>
      <c r="R23">
        <v>5.8397828673408672</v>
      </c>
      <c r="S23">
        <v>13.899483194527065</v>
      </c>
      <c r="T23">
        <v>69.607411882807838</v>
      </c>
      <c r="U23" s="114">
        <f t="shared" si="2"/>
        <v>268.94999999999993</v>
      </c>
      <c r="V23" s="112">
        <f t="shared" si="3"/>
        <v>0</v>
      </c>
      <c r="Y23">
        <f>BAWANA!AW23+BAWANA!AX23</f>
        <v>32</v>
      </c>
      <c r="Z23">
        <f>BAWANA!BD23+BAWANA!BE23</f>
        <v>19.05</v>
      </c>
      <c r="AA23">
        <f>BAWANA!X23+BAWANA!Y23</f>
        <v>32</v>
      </c>
      <c r="AB23">
        <f>BAWANA!AE23+BAWANA!AF23</f>
        <v>19.05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268.95</v>
      </c>
      <c r="E24">
        <f>BAWANA!AM24</f>
        <v>0</v>
      </c>
      <c r="F24">
        <f t="shared" si="4"/>
        <v>256</v>
      </c>
      <c r="G24">
        <f t="shared" si="5"/>
        <v>268.95</v>
      </c>
      <c r="H24" s="112"/>
      <c r="I24">
        <f>BRPL_EOD!AI24+BRPL_EOD!AJ24</f>
        <v>134.61000000000001</v>
      </c>
      <c r="J24">
        <f>BYPL_EOD!AI24+BYPL_EOD!AJ24</f>
        <v>45</v>
      </c>
      <c r="K24">
        <f>MES_EOD!AI24+MES_EOD!AJ24</f>
        <v>5.84</v>
      </c>
      <c r="L24">
        <f>NDMC_EOD!AI24+NDMC_EOD!AJ24</f>
        <v>13.9</v>
      </c>
      <c r="M24">
        <f>TPDDL_EOD!AI24+TPDDL_EOD!AJ24</f>
        <v>69.61</v>
      </c>
      <c r="N24">
        <f t="shared" si="0"/>
        <v>268.96000000000004</v>
      </c>
      <c r="O24" s="112">
        <f t="shared" si="1"/>
        <v>-1.0000000000047748E-2</v>
      </c>
      <c r="P24">
        <v>134.60499516656751</v>
      </c>
      <c r="Q24">
        <v>44.998326888756687</v>
      </c>
      <c r="R24">
        <v>5.8397828673408672</v>
      </c>
      <c r="S24">
        <v>13.899483194527065</v>
      </c>
      <c r="T24">
        <v>69.607411882807838</v>
      </c>
      <c r="U24" s="114">
        <f t="shared" si="2"/>
        <v>268.94999999999993</v>
      </c>
      <c r="V24" s="112">
        <f t="shared" si="3"/>
        <v>0</v>
      </c>
      <c r="Y24">
        <f>BAWANA!AW24+BAWANA!AX24</f>
        <v>32</v>
      </c>
      <c r="Z24">
        <f>BAWANA!BD24+BAWANA!BE24</f>
        <v>19.05</v>
      </c>
      <c r="AA24">
        <f>BAWANA!X24+BAWANA!Y24</f>
        <v>32</v>
      </c>
      <c r="AB24">
        <f>BAWANA!AE24+BAWANA!AF24</f>
        <v>19.05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275.05</v>
      </c>
      <c r="E25">
        <f>BAWANA!AM25</f>
        <v>0</v>
      </c>
      <c r="F25">
        <f t="shared" si="4"/>
        <v>256</v>
      </c>
      <c r="G25">
        <f t="shared" si="5"/>
        <v>275.05</v>
      </c>
      <c r="H25" s="112"/>
      <c r="I25">
        <f>BRPL_EOD!AI25+BRPL_EOD!AJ25</f>
        <v>134.61000000000001</v>
      </c>
      <c r="J25">
        <f>BYPL_EOD!AI25+BYPL_EOD!AJ25</f>
        <v>55</v>
      </c>
      <c r="K25">
        <f>MES_EOD!AI25+MES_EOD!AJ25</f>
        <v>5.84</v>
      </c>
      <c r="L25">
        <f>NDMC_EOD!AI25+NDMC_EOD!AJ25</f>
        <v>10</v>
      </c>
      <c r="M25">
        <f>TPDDL_EOD!AI25+TPDDL_EOD!AJ25</f>
        <v>69.61</v>
      </c>
      <c r="N25">
        <f t="shared" si="0"/>
        <v>275.06</v>
      </c>
      <c r="O25" s="112">
        <f t="shared" si="1"/>
        <v>-9.9999999999909051E-3</v>
      </c>
      <c r="P25">
        <v>134.6051061586563</v>
      </c>
      <c r="Q25">
        <v>54.998000436268455</v>
      </c>
      <c r="R25">
        <v>5.8397876826874136</v>
      </c>
      <c r="S25">
        <v>9.9996364429579003</v>
      </c>
      <c r="T25">
        <v>69.607469279429949</v>
      </c>
      <c r="U25" s="114">
        <f t="shared" si="2"/>
        <v>275.05</v>
      </c>
      <c r="V25" s="112">
        <f t="shared" si="3"/>
        <v>0</v>
      </c>
      <c r="Y25">
        <f>BAWANA!AW25+BAWANA!AX25</f>
        <v>32</v>
      </c>
      <c r="Z25">
        <f>BAWANA!BD25+BAWANA!BE25</f>
        <v>12.95</v>
      </c>
      <c r="AA25">
        <f>BAWANA!X25+BAWANA!Y25</f>
        <v>32</v>
      </c>
      <c r="AB25">
        <f>BAWANA!AE25+BAWANA!AF25</f>
        <v>12.95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275.05</v>
      </c>
      <c r="E26">
        <f>BAWANA!AM26</f>
        <v>0</v>
      </c>
      <c r="F26">
        <f t="shared" si="4"/>
        <v>256</v>
      </c>
      <c r="G26">
        <f t="shared" si="5"/>
        <v>275.05</v>
      </c>
      <c r="H26" s="112"/>
      <c r="I26">
        <f>BRPL_EOD!AI26+BRPL_EOD!AJ26</f>
        <v>134.61000000000001</v>
      </c>
      <c r="J26">
        <f>BYPL_EOD!AI26+BYPL_EOD!AJ26</f>
        <v>55</v>
      </c>
      <c r="K26">
        <f>MES_EOD!AI26+MES_EOD!AJ26</f>
        <v>5.84</v>
      </c>
      <c r="L26">
        <f>NDMC_EOD!AI26+NDMC_EOD!AJ26</f>
        <v>10</v>
      </c>
      <c r="M26">
        <f>TPDDL_EOD!AI26+TPDDL_EOD!AJ26</f>
        <v>69.61</v>
      </c>
      <c r="N26">
        <f t="shared" si="0"/>
        <v>275.06</v>
      </c>
      <c r="O26" s="112">
        <f t="shared" si="1"/>
        <v>-9.9999999999909051E-3</v>
      </c>
      <c r="P26">
        <v>134.6051061586563</v>
      </c>
      <c r="Q26">
        <v>54.998000436268455</v>
      </c>
      <c r="R26">
        <v>5.8397876826874136</v>
      </c>
      <c r="S26">
        <v>9.9996364429579003</v>
      </c>
      <c r="T26">
        <v>69.607469279429949</v>
      </c>
      <c r="U26" s="114">
        <f t="shared" si="2"/>
        <v>275.05</v>
      </c>
      <c r="V26" s="112">
        <f t="shared" si="3"/>
        <v>0</v>
      </c>
      <c r="Y26">
        <f>BAWANA!AW26+BAWANA!AX26</f>
        <v>32</v>
      </c>
      <c r="Z26">
        <f>BAWANA!BD26+BAWANA!BE26</f>
        <v>12.95</v>
      </c>
      <c r="AA26">
        <f>BAWANA!X26+BAWANA!Y26</f>
        <v>32</v>
      </c>
      <c r="AB26">
        <f>BAWANA!AE26+BAWANA!AF26</f>
        <v>12.95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275.05</v>
      </c>
      <c r="E27">
        <f>BAWANA!AM27</f>
        <v>0</v>
      </c>
      <c r="F27">
        <f t="shared" si="4"/>
        <v>256</v>
      </c>
      <c r="G27">
        <f t="shared" si="5"/>
        <v>275.05</v>
      </c>
      <c r="H27" s="112"/>
      <c r="I27">
        <f>BRPL_EOD!AI27+BRPL_EOD!AJ27</f>
        <v>134.61000000000001</v>
      </c>
      <c r="J27">
        <f>BYPL_EOD!AI27+BYPL_EOD!AJ27</f>
        <v>55</v>
      </c>
      <c r="K27">
        <f>MES_EOD!AI27+MES_EOD!AJ27</f>
        <v>5.84</v>
      </c>
      <c r="L27">
        <f>NDMC_EOD!AI27+NDMC_EOD!AJ27</f>
        <v>10</v>
      </c>
      <c r="M27">
        <f>TPDDL_EOD!AI27+TPDDL_EOD!AJ27</f>
        <v>69.61</v>
      </c>
      <c r="N27">
        <f t="shared" si="0"/>
        <v>275.06</v>
      </c>
      <c r="O27" s="112">
        <f t="shared" si="1"/>
        <v>-9.9999999999909051E-3</v>
      </c>
      <c r="P27">
        <v>134.6051061586563</v>
      </c>
      <c r="Q27">
        <v>54.998000436268455</v>
      </c>
      <c r="R27">
        <v>5.8397876826874136</v>
      </c>
      <c r="S27">
        <v>9.9996364429579003</v>
      </c>
      <c r="T27">
        <v>69.607469279429949</v>
      </c>
      <c r="U27" s="114">
        <f t="shared" si="2"/>
        <v>275.05</v>
      </c>
      <c r="V27" s="112">
        <f t="shared" si="3"/>
        <v>0</v>
      </c>
      <c r="Y27">
        <f>BAWANA!AW27+BAWANA!AX27</f>
        <v>32</v>
      </c>
      <c r="Z27">
        <f>BAWANA!BD27+BAWANA!BE27</f>
        <v>12.95</v>
      </c>
      <c r="AA27">
        <f>BAWANA!X27+BAWANA!Y27</f>
        <v>32</v>
      </c>
      <c r="AB27">
        <f>BAWANA!AE27+BAWANA!AF27</f>
        <v>12.95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275.05</v>
      </c>
      <c r="E28">
        <f>BAWANA!AM28</f>
        <v>0</v>
      </c>
      <c r="F28">
        <f t="shared" si="4"/>
        <v>256</v>
      </c>
      <c r="G28">
        <f t="shared" si="5"/>
        <v>275.05</v>
      </c>
      <c r="H28" s="112"/>
      <c r="I28">
        <f>BRPL_EOD!AI28+BRPL_EOD!AJ28</f>
        <v>134.61000000000001</v>
      </c>
      <c r="J28">
        <f>BYPL_EOD!AI28+BYPL_EOD!AJ28</f>
        <v>55</v>
      </c>
      <c r="K28">
        <f>MES_EOD!AI28+MES_EOD!AJ28</f>
        <v>5.84</v>
      </c>
      <c r="L28">
        <f>NDMC_EOD!AI28+NDMC_EOD!AJ28</f>
        <v>10</v>
      </c>
      <c r="M28">
        <f>TPDDL_EOD!AI28+TPDDL_EOD!AJ28</f>
        <v>69.61</v>
      </c>
      <c r="N28">
        <f t="shared" si="0"/>
        <v>275.06</v>
      </c>
      <c r="O28" s="112">
        <f t="shared" si="1"/>
        <v>-9.9999999999909051E-3</v>
      </c>
      <c r="P28">
        <v>134.6051061586563</v>
      </c>
      <c r="Q28">
        <v>54.998000436268455</v>
      </c>
      <c r="R28">
        <v>5.8397876826874136</v>
      </c>
      <c r="S28">
        <v>9.9996364429579003</v>
      </c>
      <c r="T28">
        <v>69.607469279429949</v>
      </c>
      <c r="U28" s="114">
        <f t="shared" si="2"/>
        <v>275.05</v>
      </c>
      <c r="V28" s="112">
        <f t="shared" si="3"/>
        <v>0</v>
      </c>
      <c r="Y28">
        <f>BAWANA!AW28+BAWANA!AX28</f>
        <v>32</v>
      </c>
      <c r="Z28">
        <f>BAWANA!BD28+BAWANA!BE28</f>
        <v>12.95</v>
      </c>
      <c r="AA28">
        <f>BAWANA!X28+BAWANA!Y28</f>
        <v>32</v>
      </c>
      <c r="AB28">
        <f>BAWANA!AE28+BAWANA!AF28</f>
        <v>12.95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275.05</v>
      </c>
      <c r="E29">
        <f>BAWANA!AM29</f>
        <v>0</v>
      </c>
      <c r="F29">
        <f t="shared" si="4"/>
        <v>256</v>
      </c>
      <c r="G29">
        <f t="shared" si="5"/>
        <v>275.05</v>
      </c>
      <c r="H29" s="112"/>
      <c r="I29">
        <f>BRPL_EOD!AI29+BRPL_EOD!AJ29</f>
        <v>134.61000000000001</v>
      </c>
      <c r="J29">
        <f>BYPL_EOD!AI29+BYPL_EOD!AJ29</f>
        <v>55</v>
      </c>
      <c r="K29">
        <f>MES_EOD!AI29+MES_EOD!AJ29</f>
        <v>5.84</v>
      </c>
      <c r="L29">
        <f>NDMC_EOD!AI29+NDMC_EOD!AJ29</f>
        <v>10</v>
      </c>
      <c r="M29">
        <f>TPDDL_EOD!AI29+TPDDL_EOD!AJ29</f>
        <v>69.61</v>
      </c>
      <c r="N29">
        <f t="shared" si="0"/>
        <v>275.06</v>
      </c>
      <c r="O29" s="112">
        <f t="shared" si="1"/>
        <v>-9.9999999999909051E-3</v>
      </c>
      <c r="P29">
        <v>134.6051061586563</v>
      </c>
      <c r="Q29">
        <v>54.998000436268455</v>
      </c>
      <c r="R29">
        <v>5.8397876826874136</v>
      </c>
      <c r="S29">
        <v>9.9996364429579003</v>
      </c>
      <c r="T29">
        <v>69.607469279429949</v>
      </c>
      <c r="U29" s="114">
        <f t="shared" si="2"/>
        <v>275.05</v>
      </c>
      <c r="V29" s="112">
        <f t="shared" si="3"/>
        <v>0</v>
      </c>
      <c r="Y29">
        <f>BAWANA!AW29+BAWANA!AX29</f>
        <v>32</v>
      </c>
      <c r="Z29">
        <f>BAWANA!BD29+BAWANA!BE29</f>
        <v>12.95</v>
      </c>
      <c r="AA29">
        <f>BAWANA!X29+BAWANA!Y29</f>
        <v>32</v>
      </c>
      <c r="AB29">
        <f>BAWANA!AE29+BAWANA!AF29</f>
        <v>12.95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275.05</v>
      </c>
      <c r="E30">
        <f>BAWANA!AM30</f>
        <v>0</v>
      </c>
      <c r="F30">
        <f t="shared" si="4"/>
        <v>256</v>
      </c>
      <c r="G30">
        <f t="shared" si="5"/>
        <v>275.05</v>
      </c>
      <c r="H30" s="112"/>
      <c r="I30">
        <f>BRPL_EOD!AI30+BRPL_EOD!AJ30</f>
        <v>134.61000000000001</v>
      </c>
      <c r="J30">
        <f>BYPL_EOD!AI30+BYPL_EOD!AJ30</f>
        <v>55</v>
      </c>
      <c r="K30">
        <f>MES_EOD!AI30+MES_EOD!AJ30</f>
        <v>5.84</v>
      </c>
      <c r="L30">
        <f>NDMC_EOD!AI30+NDMC_EOD!AJ30</f>
        <v>10</v>
      </c>
      <c r="M30">
        <f>TPDDL_EOD!AI30+TPDDL_EOD!AJ30</f>
        <v>69.61</v>
      </c>
      <c r="N30">
        <f t="shared" si="0"/>
        <v>275.06</v>
      </c>
      <c r="O30" s="112">
        <f t="shared" si="1"/>
        <v>-9.9999999999909051E-3</v>
      </c>
      <c r="P30">
        <v>134.6051061586563</v>
      </c>
      <c r="Q30">
        <v>54.998000436268455</v>
      </c>
      <c r="R30">
        <v>5.8397876826874136</v>
      </c>
      <c r="S30">
        <v>9.9996364429579003</v>
      </c>
      <c r="T30">
        <v>69.607469279429949</v>
      </c>
      <c r="U30" s="114">
        <f t="shared" si="2"/>
        <v>275.05</v>
      </c>
      <c r="V30" s="112">
        <f t="shared" si="3"/>
        <v>0</v>
      </c>
      <c r="Y30">
        <f>BAWANA!AW30+BAWANA!AX30</f>
        <v>32</v>
      </c>
      <c r="Z30">
        <f>BAWANA!BD30+BAWANA!BE30</f>
        <v>12.95</v>
      </c>
      <c r="AA30">
        <f>BAWANA!X30+BAWANA!Y30</f>
        <v>32</v>
      </c>
      <c r="AB30">
        <f>BAWANA!AE30+BAWANA!AF30</f>
        <v>12.95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268.95</v>
      </c>
      <c r="E31">
        <f>BAWANA!AM31</f>
        <v>0</v>
      </c>
      <c r="F31">
        <f t="shared" si="4"/>
        <v>256</v>
      </c>
      <c r="G31">
        <f t="shared" si="5"/>
        <v>268.95</v>
      </c>
      <c r="H31" s="112"/>
      <c r="I31">
        <f>BRPL_EOD!AI31+BRPL_EOD!AJ31</f>
        <v>134.61000000000001</v>
      </c>
      <c r="J31">
        <f>BYPL_EOD!AI31+BYPL_EOD!AJ31</f>
        <v>45</v>
      </c>
      <c r="K31">
        <f>MES_EOD!AI31+MES_EOD!AJ31</f>
        <v>5.84</v>
      </c>
      <c r="L31">
        <f>NDMC_EOD!AI31+NDMC_EOD!AJ31</f>
        <v>13.9</v>
      </c>
      <c r="M31">
        <f>TPDDL_EOD!AI31+TPDDL_EOD!AJ31</f>
        <v>69.61</v>
      </c>
      <c r="N31">
        <f t="shared" si="0"/>
        <v>268.96000000000004</v>
      </c>
      <c r="O31" s="112">
        <f t="shared" si="1"/>
        <v>-1.0000000000047748E-2</v>
      </c>
      <c r="P31">
        <v>134.60499516656751</v>
      </c>
      <c r="Q31">
        <v>44.998326888756687</v>
      </c>
      <c r="R31">
        <v>5.8397828673408672</v>
      </c>
      <c r="S31">
        <v>13.899483194527065</v>
      </c>
      <c r="T31">
        <v>69.607411882807838</v>
      </c>
      <c r="U31" s="114">
        <f t="shared" si="2"/>
        <v>268.94999999999993</v>
      </c>
      <c r="V31" s="112">
        <f t="shared" si="3"/>
        <v>0</v>
      </c>
      <c r="Y31">
        <f>BAWANA!AW31+BAWANA!AX31</f>
        <v>32</v>
      </c>
      <c r="Z31">
        <f>BAWANA!BD31+BAWANA!BE31</f>
        <v>19.05</v>
      </c>
      <c r="AA31">
        <f>BAWANA!X31+BAWANA!Y31</f>
        <v>32</v>
      </c>
      <c r="AB31">
        <f>BAWANA!AE31+BAWANA!AF31</f>
        <v>19.05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268.95</v>
      </c>
      <c r="E32">
        <f>BAWANA!AM32</f>
        <v>0</v>
      </c>
      <c r="F32">
        <f t="shared" si="4"/>
        <v>256</v>
      </c>
      <c r="G32">
        <f t="shared" si="5"/>
        <v>268.95</v>
      </c>
      <c r="H32" s="112"/>
      <c r="I32">
        <f>BRPL_EOD!AI32+BRPL_EOD!AJ32</f>
        <v>134.61000000000001</v>
      </c>
      <c r="J32">
        <f>BYPL_EOD!AI32+BYPL_EOD!AJ32</f>
        <v>45</v>
      </c>
      <c r="K32">
        <f>MES_EOD!AI32+MES_EOD!AJ32</f>
        <v>5.84</v>
      </c>
      <c r="L32">
        <f>NDMC_EOD!AI32+NDMC_EOD!AJ32</f>
        <v>13.9</v>
      </c>
      <c r="M32">
        <f>TPDDL_EOD!AI32+TPDDL_EOD!AJ32</f>
        <v>69.61</v>
      </c>
      <c r="N32">
        <f t="shared" si="0"/>
        <v>268.96000000000004</v>
      </c>
      <c r="O32" s="112">
        <f t="shared" si="1"/>
        <v>-1.0000000000047748E-2</v>
      </c>
      <c r="P32">
        <v>134.60499516656751</v>
      </c>
      <c r="Q32">
        <v>44.998326888756687</v>
      </c>
      <c r="R32">
        <v>5.8397828673408672</v>
      </c>
      <c r="S32">
        <v>13.899483194527065</v>
      </c>
      <c r="T32">
        <v>69.607411882807838</v>
      </c>
      <c r="U32" s="114">
        <f t="shared" si="2"/>
        <v>268.94999999999993</v>
      </c>
      <c r="V32" s="112">
        <f t="shared" si="3"/>
        <v>0</v>
      </c>
      <c r="Y32">
        <f>BAWANA!AW32+BAWANA!AX32</f>
        <v>32</v>
      </c>
      <c r="Z32">
        <f>BAWANA!BD32+BAWANA!BE32</f>
        <v>19.05</v>
      </c>
      <c r="AA32">
        <f>BAWANA!X32+BAWANA!Y32</f>
        <v>32</v>
      </c>
      <c r="AB32">
        <f>BAWANA!AE32+BAWANA!AF32</f>
        <v>19.05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272.41999999999996</v>
      </c>
      <c r="E33">
        <f>BAWANA!AM33</f>
        <v>0</v>
      </c>
      <c r="F33">
        <f t="shared" si="4"/>
        <v>256</v>
      </c>
      <c r="G33">
        <f t="shared" si="5"/>
        <v>272.41999999999996</v>
      </c>
      <c r="H33" s="112"/>
      <c r="I33">
        <f>BRPL_EOD!AI33+BRPL_EOD!AJ33</f>
        <v>134.61000000000001</v>
      </c>
      <c r="J33">
        <f>BYPL_EOD!AI33+BYPL_EOD!AJ33</f>
        <v>45</v>
      </c>
      <c r="K33">
        <f>MES_EOD!AI33+MES_EOD!AJ33</f>
        <v>5.84</v>
      </c>
      <c r="L33">
        <f>NDMC_EOD!AI33+NDMC_EOD!AJ33</f>
        <v>17.36</v>
      </c>
      <c r="M33">
        <f>TPDDL_EOD!AI33+TPDDL_EOD!AJ33</f>
        <v>69.61</v>
      </c>
      <c r="N33">
        <f t="shared" si="0"/>
        <v>272.42</v>
      </c>
      <c r="O33" s="112">
        <f t="shared" si="1"/>
        <v>0</v>
      </c>
      <c r="P33">
        <v>134.60999999999999</v>
      </c>
      <c r="Q33">
        <v>44.999999999999993</v>
      </c>
      <c r="R33">
        <v>5.839999999999999</v>
      </c>
      <c r="S33">
        <v>17.359999999999996</v>
      </c>
      <c r="T33">
        <v>69.609999999999985</v>
      </c>
      <c r="U33" s="114">
        <f t="shared" si="2"/>
        <v>272.41999999999996</v>
      </c>
      <c r="V33" s="112">
        <f t="shared" si="3"/>
        <v>0</v>
      </c>
      <c r="Y33">
        <f>BAWANA!AW33+BAWANA!AX33</f>
        <v>23.79</v>
      </c>
      <c r="Z33">
        <f>BAWANA!BD33+BAWANA!BE33</f>
        <v>23.79</v>
      </c>
      <c r="AA33">
        <f>BAWANA!X33+BAWANA!Y33</f>
        <v>23.79</v>
      </c>
      <c r="AB33">
        <f>BAWANA!AE33+BAWANA!AF33</f>
        <v>23.79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272.41999999999996</v>
      </c>
      <c r="E34">
        <f>BAWANA!AM34</f>
        <v>0</v>
      </c>
      <c r="F34">
        <f t="shared" si="4"/>
        <v>256</v>
      </c>
      <c r="G34">
        <f t="shared" si="5"/>
        <v>272.41999999999996</v>
      </c>
      <c r="H34" s="112"/>
      <c r="I34">
        <f>BRPL_EOD!AI34+BRPL_EOD!AJ34</f>
        <v>134.61000000000001</v>
      </c>
      <c r="J34">
        <f>BYPL_EOD!AI34+BYPL_EOD!AJ34</f>
        <v>45</v>
      </c>
      <c r="K34">
        <f>MES_EOD!AI34+MES_EOD!AJ34</f>
        <v>5.84</v>
      </c>
      <c r="L34">
        <f>NDMC_EOD!AI34+NDMC_EOD!AJ34</f>
        <v>17.36</v>
      </c>
      <c r="M34">
        <f>TPDDL_EOD!AI34+TPDDL_EOD!AJ34</f>
        <v>69.61</v>
      </c>
      <c r="N34">
        <f t="shared" si="0"/>
        <v>272.42</v>
      </c>
      <c r="O34" s="112">
        <f t="shared" si="1"/>
        <v>0</v>
      </c>
      <c r="P34">
        <v>134.60999999999999</v>
      </c>
      <c r="Q34">
        <v>44.999999999999993</v>
      </c>
      <c r="R34">
        <v>5.839999999999999</v>
      </c>
      <c r="S34">
        <v>17.359999999999996</v>
      </c>
      <c r="T34">
        <v>69.609999999999985</v>
      </c>
      <c r="U34" s="114">
        <f t="shared" si="2"/>
        <v>272.41999999999996</v>
      </c>
      <c r="V34" s="112">
        <f t="shared" si="3"/>
        <v>0</v>
      </c>
      <c r="Y34">
        <f>BAWANA!AW34+BAWANA!AX34</f>
        <v>23.79</v>
      </c>
      <c r="Z34">
        <f>BAWANA!BD34+BAWANA!BE34</f>
        <v>23.79</v>
      </c>
      <c r="AA34">
        <f>BAWANA!X34+BAWANA!Y34</f>
        <v>23.79</v>
      </c>
      <c r="AB34">
        <f>BAWANA!AE34+BAWANA!AF34</f>
        <v>23.79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272.41999999999996</v>
      </c>
      <c r="E35">
        <f>BAWANA!AM35</f>
        <v>0</v>
      </c>
      <c r="F35">
        <f t="shared" si="4"/>
        <v>256</v>
      </c>
      <c r="G35">
        <f t="shared" si="5"/>
        <v>272.41999999999996</v>
      </c>
      <c r="H35" s="112"/>
      <c r="I35">
        <f>BRPL_EOD!AI35+BRPL_EOD!AJ35</f>
        <v>134.61000000000001</v>
      </c>
      <c r="J35">
        <f>BYPL_EOD!AI35+BYPL_EOD!AJ35</f>
        <v>45</v>
      </c>
      <c r="K35">
        <f>MES_EOD!AI35+MES_EOD!AJ35</f>
        <v>5.84</v>
      </c>
      <c r="L35">
        <f>NDMC_EOD!AI35+NDMC_EOD!AJ35</f>
        <v>17.36</v>
      </c>
      <c r="M35">
        <f>TPDDL_EOD!AI35+TPDDL_EOD!AJ35</f>
        <v>69.61</v>
      </c>
      <c r="N35">
        <f t="shared" si="0"/>
        <v>272.42</v>
      </c>
      <c r="O35" s="112">
        <f t="shared" si="1"/>
        <v>0</v>
      </c>
      <c r="P35">
        <v>134.60999999999999</v>
      </c>
      <c r="Q35">
        <v>44.999999999999993</v>
      </c>
      <c r="R35">
        <v>5.839999999999999</v>
      </c>
      <c r="S35">
        <v>17.359999999999996</v>
      </c>
      <c r="T35">
        <v>69.609999999999985</v>
      </c>
      <c r="U35" s="114">
        <f t="shared" si="2"/>
        <v>272.41999999999996</v>
      </c>
      <c r="V35" s="112">
        <f t="shared" si="3"/>
        <v>0</v>
      </c>
      <c r="Y35">
        <f>BAWANA!AW35+BAWANA!AX35</f>
        <v>23.79</v>
      </c>
      <c r="Z35">
        <f>BAWANA!BD35+BAWANA!BE35</f>
        <v>23.79</v>
      </c>
      <c r="AA35">
        <f>BAWANA!X35+BAWANA!Y35</f>
        <v>23.79</v>
      </c>
      <c r="AB35">
        <f>BAWANA!AE35+BAWANA!AF35</f>
        <v>23.79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272.41999999999996</v>
      </c>
      <c r="E36">
        <f>BAWANA!AM36</f>
        <v>0</v>
      </c>
      <c r="F36">
        <f t="shared" si="4"/>
        <v>256</v>
      </c>
      <c r="G36">
        <f t="shared" si="5"/>
        <v>272.41999999999996</v>
      </c>
      <c r="H36" s="112"/>
      <c r="I36">
        <f>BRPL_EOD!AI36+BRPL_EOD!AJ36</f>
        <v>134.61000000000001</v>
      </c>
      <c r="J36">
        <f>BYPL_EOD!AI36+BYPL_EOD!AJ36</f>
        <v>45</v>
      </c>
      <c r="K36">
        <f>MES_EOD!AI36+MES_EOD!AJ36</f>
        <v>5.84</v>
      </c>
      <c r="L36">
        <f>NDMC_EOD!AI36+NDMC_EOD!AJ36</f>
        <v>17.36</v>
      </c>
      <c r="M36">
        <f>TPDDL_EOD!AI36+TPDDL_EOD!AJ36</f>
        <v>69.61</v>
      </c>
      <c r="N36">
        <f t="shared" si="0"/>
        <v>272.42</v>
      </c>
      <c r="O36" s="112">
        <f t="shared" si="1"/>
        <v>0</v>
      </c>
      <c r="P36">
        <v>134.60999999999999</v>
      </c>
      <c r="Q36">
        <v>44.999999999999993</v>
      </c>
      <c r="R36">
        <v>5.839999999999999</v>
      </c>
      <c r="S36">
        <v>17.359999999999996</v>
      </c>
      <c r="T36">
        <v>69.609999999999985</v>
      </c>
      <c r="U36" s="114">
        <f t="shared" si="2"/>
        <v>272.41999999999996</v>
      </c>
      <c r="V36" s="112">
        <f t="shared" si="3"/>
        <v>0</v>
      </c>
      <c r="Y36">
        <f>BAWANA!AW36+BAWANA!AX36</f>
        <v>23.79</v>
      </c>
      <c r="Z36">
        <f>BAWANA!BD36+BAWANA!BE36</f>
        <v>23.79</v>
      </c>
      <c r="AA36">
        <f>BAWANA!X36+BAWANA!Y36</f>
        <v>23.79</v>
      </c>
      <c r="AB36">
        <f>BAWANA!AE36+BAWANA!AF36</f>
        <v>23.79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272.41999999999996</v>
      </c>
      <c r="E37">
        <f>BAWANA!AM37</f>
        <v>0</v>
      </c>
      <c r="F37">
        <f t="shared" si="4"/>
        <v>256</v>
      </c>
      <c r="G37">
        <f t="shared" si="5"/>
        <v>272.41999999999996</v>
      </c>
      <c r="H37" s="112"/>
      <c r="I37">
        <f>BRPL_EOD!AI37+BRPL_EOD!AJ37</f>
        <v>134.61000000000001</v>
      </c>
      <c r="J37">
        <f>BYPL_EOD!AI37+BYPL_EOD!AJ37</f>
        <v>45</v>
      </c>
      <c r="K37">
        <f>MES_EOD!AI37+MES_EOD!AJ37</f>
        <v>5.84</v>
      </c>
      <c r="L37">
        <f>NDMC_EOD!AI37+NDMC_EOD!AJ37</f>
        <v>17.36</v>
      </c>
      <c r="M37">
        <f>TPDDL_EOD!AI37+TPDDL_EOD!AJ37</f>
        <v>69.61</v>
      </c>
      <c r="N37">
        <f t="shared" si="0"/>
        <v>272.42</v>
      </c>
      <c r="O37" s="112">
        <f t="shared" si="1"/>
        <v>0</v>
      </c>
      <c r="P37">
        <v>134.60999999999999</v>
      </c>
      <c r="Q37">
        <v>44.999999999999993</v>
      </c>
      <c r="R37">
        <v>5.839999999999999</v>
      </c>
      <c r="S37">
        <v>17.359999999999996</v>
      </c>
      <c r="T37">
        <v>69.609999999999985</v>
      </c>
      <c r="U37" s="114">
        <f t="shared" si="2"/>
        <v>272.41999999999996</v>
      </c>
      <c r="V37" s="112">
        <f t="shared" si="3"/>
        <v>0</v>
      </c>
      <c r="Y37">
        <f>BAWANA!AW37+BAWANA!AX37</f>
        <v>23.79</v>
      </c>
      <c r="Z37">
        <f>BAWANA!BD37+BAWANA!BE37</f>
        <v>23.79</v>
      </c>
      <c r="AA37">
        <f>BAWANA!X37+BAWANA!Y37</f>
        <v>23.79</v>
      </c>
      <c r="AB37">
        <f>BAWANA!AE37+BAWANA!AF37</f>
        <v>23.79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272.41999999999996</v>
      </c>
      <c r="E38">
        <f>BAWANA!AM38</f>
        <v>0</v>
      </c>
      <c r="F38">
        <f t="shared" si="4"/>
        <v>256</v>
      </c>
      <c r="G38">
        <f t="shared" si="5"/>
        <v>272.41999999999996</v>
      </c>
      <c r="H38" s="112"/>
      <c r="I38">
        <f>BRPL_EOD!AI38+BRPL_EOD!AJ38</f>
        <v>134.61000000000001</v>
      </c>
      <c r="J38">
        <f>BYPL_EOD!AI38+BYPL_EOD!AJ38</f>
        <v>45</v>
      </c>
      <c r="K38">
        <f>MES_EOD!AI38+MES_EOD!AJ38</f>
        <v>5.84</v>
      </c>
      <c r="L38">
        <f>NDMC_EOD!AI38+NDMC_EOD!AJ38</f>
        <v>17.36</v>
      </c>
      <c r="M38">
        <f>TPDDL_EOD!AI38+TPDDL_EOD!AJ38</f>
        <v>69.61</v>
      </c>
      <c r="N38">
        <f t="shared" si="0"/>
        <v>272.42</v>
      </c>
      <c r="O38" s="112">
        <f t="shared" si="1"/>
        <v>0</v>
      </c>
      <c r="P38">
        <v>134.60999999999999</v>
      </c>
      <c r="Q38">
        <v>44.999999999999993</v>
      </c>
      <c r="R38">
        <v>5.839999999999999</v>
      </c>
      <c r="S38">
        <v>17.359999999999996</v>
      </c>
      <c r="T38">
        <v>69.609999999999985</v>
      </c>
      <c r="U38" s="114">
        <f t="shared" si="2"/>
        <v>272.41999999999996</v>
      </c>
      <c r="V38" s="112">
        <f t="shared" si="3"/>
        <v>0</v>
      </c>
      <c r="Y38">
        <f>BAWANA!AW38+BAWANA!AX38</f>
        <v>23.79</v>
      </c>
      <c r="Z38">
        <f>BAWANA!BD38+BAWANA!BE38</f>
        <v>23.79</v>
      </c>
      <c r="AA38">
        <f>BAWANA!X38+BAWANA!Y38</f>
        <v>23.79</v>
      </c>
      <c r="AB38">
        <f>BAWANA!AE38+BAWANA!AF38</f>
        <v>23.79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272.41999999999996</v>
      </c>
      <c r="E39">
        <f>BAWANA!AM39</f>
        <v>0</v>
      </c>
      <c r="F39">
        <f t="shared" si="4"/>
        <v>256</v>
      </c>
      <c r="G39">
        <f t="shared" si="5"/>
        <v>272.41999999999996</v>
      </c>
      <c r="H39" s="112"/>
      <c r="I39">
        <f>BRPL_EOD!AI39+BRPL_EOD!AJ39</f>
        <v>134.61000000000001</v>
      </c>
      <c r="J39">
        <f>BYPL_EOD!AI39+BYPL_EOD!AJ39</f>
        <v>45</v>
      </c>
      <c r="K39">
        <f>MES_EOD!AI39+MES_EOD!AJ39</f>
        <v>5.84</v>
      </c>
      <c r="L39">
        <f>NDMC_EOD!AI39+NDMC_EOD!AJ39</f>
        <v>17.36</v>
      </c>
      <c r="M39">
        <f>TPDDL_EOD!AI39+TPDDL_EOD!AJ39</f>
        <v>69.61</v>
      </c>
      <c r="N39">
        <f t="shared" si="0"/>
        <v>272.42</v>
      </c>
      <c r="O39" s="112">
        <f t="shared" si="1"/>
        <v>0</v>
      </c>
      <c r="P39">
        <v>134.60999999999999</v>
      </c>
      <c r="Q39">
        <v>44.999999999999993</v>
      </c>
      <c r="R39">
        <v>5.839999999999999</v>
      </c>
      <c r="S39">
        <v>17.359999999999996</v>
      </c>
      <c r="T39">
        <v>69.609999999999985</v>
      </c>
      <c r="U39" s="114">
        <f t="shared" si="2"/>
        <v>272.41999999999996</v>
      </c>
      <c r="V39" s="112">
        <f t="shared" si="3"/>
        <v>0</v>
      </c>
      <c r="Y39">
        <f>BAWANA!AW39+BAWANA!AX39</f>
        <v>23.79</v>
      </c>
      <c r="Z39">
        <f>BAWANA!BD39+BAWANA!BE39</f>
        <v>23.79</v>
      </c>
      <c r="AA39">
        <f>BAWANA!X39+BAWANA!Y39</f>
        <v>23.79</v>
      </c>
      <c r="AB39">
        <f>BAWANA!AE39+BAWANA!AF39</f>
        <v>23.79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272.41999999999996</v>
      </c>
      <c r="E40">
        <f>BAWANA!AM40</f>
        <v>0</v>
      </c>
      <c r="F40">
        <f t="shared" si="4"/>
        <v>256</v>
      </c>
      <c r="G40">
        <f t="shared" si="5"/>
        <v>272.41999999999996</v>
      </c>
      <c r="H40" s="112"/>
      <c r="I40">
        <f>BRPL_EOD!AI40+BRPL_EOD!AJ40</f>
        <v>134.61000000000001</v>
      </c>
      <c r="J40">
        <f>BYPL_EOD!AI40+BYPL_EOD!AJ40</f>
        <v>45</v>
      </c>
      <c r="K40">
        <f>MES_EOD!AI40+MES_EOD!AJ40</f>
        <v>5.84</v>
      </c>
      <c r="L40">
        <f>NDMC_EOD!AI40+NDMC_EOD!AJ40</f>
        <v>17.36</v>
      </c>
      <c r="M40">
        <f>TPDDL_EOD!AI40+TPDDL_EOD!AJ40</f>
        <v>69.61</v>
      </c>
      <c r="N40">
        <f t="shared" si="0"/>
        <v>272.42</v>
      </c>
      <c r="O40" s="112">
        <f t="shared" si="1"/>
        <v>0</v>
      </c>
      <c r="P40">
        <v>134.60999999999999</v>
      </c>
      <c r="Q40">
        <v>44.999999999999993</v>
      </c>
      <c r="R40">
        <v>5.839999999999999</v>
      </c>
      <c r="S40">
        <v>17.359999999999996</v>
      </c>
      <c r="T40">
        <v>69.609999999999985</v>
      </c>
      <c r="U40" s="114">
        <f t="shared" si="2"/>
        <v>272.41999999999996</v>
      </c>
      <c r="V40" s="112">
        <f t="shared" si="3"/>
        <v>0</v>
      </c>
      <c r="Y40">
        <f>BAWANA!AW40+BAWANA!AX40</f>
        <v>23.79</v>
      </c>
      <c r="Z40">
        <f>BAWANA!BD40+BAWANA!BE40</f>
        <v>23.79</v>
      </c>
      <c r="AA40">
        <f>BAWANA!X40+BAWANA!Y40</f>
        <v>23.79</v>
      </c>
      <c r="AB40">
        <f>BAWANA!AE40+BAWANA!AF40</f>
        <v>23.79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272.41999999999996</v>
      </c>
      <c r="E41">
        <f>BAWANA!AM41</f>
        <v>0</v>
      </c>
      <c r="F41">
        <f t="shared" si="4"/>
        <v>256</v>
      </c>
      <c r="G41">
        <f t="shared" si="5"/>
        <v>272.41999999999996</v>
      </c>
      <c r="H41" s="112"/>
      <c r="I41">
        <f>BRPL_EOD!AI41+BRPL_EOD!AJ41</f>
        <v>134.61000000000001</v>
      </c>
      <c r="J41">
        <f>BYPL_EOD!AI41+BYPL_EOD!AJ41</f>
        <v>45</v>
      </c>
      <c r="K41">
        <f>MES_EOD!AI41+MES_EOD!AJ41</f>
        <v>5.84</v>
      </c>
      <c r="L41">
        <f>NDMC_EOD!AI41+NDMC_EOD!AJ41</f>
        <v>17.36</v>
      </c>
      <c r="M41">
        <f>TPDDL_EOD!AI41+TPDDL_EOD!AJ41</f>
        <v>69.61</v>
      </c>
      <c r="N41">
        <f t="shared" si="0"/>
        <v>272.42</v>
      </c>
      <c r="O41" s="112">
        <f t="shared" si="1"/>
        <v>0</v>
      </c>
      <c r="P41">
        <v>134.60999999999999</v>
      </c>
      <c r="Q41">
        <v>44.999999999999993</v>
      </c>
      <c r="R41">
        <v>5.839999999999999</v>
      </c>
      <c r="S41">
        <v>17.359999999999996</v>
      </c>
      <c r="T41">
        <v>69.609999999999985</v>
      </c>
      <c r="U41" s="114">
        <f t="shared" si="2"/>
        <v>272.41999999999996</v>
      </c>
      <c r="V41" s="112">
        <f t="shared" si="3"/>
        <v>0</v>
      </c>
      <c r="Y41">
        <f>BAWANA!AW41+BAWANA!AX41</f>
        <v>23.79</v>
      </c>
      <c r="Z41">
        <f>BAWANA!BD41+BAWANA!BE41</f>
        <v>23.79</v>
      </c>
      <c r="AA41">
        <f>BAWANA!X41+BAWANA!Y41</f>
        <v>23.79</v>
      </c>
      <c r="AB41">
        <f>BAWANA!AE41+BAWANA!AF41</f>
        <v>23.79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272.41999999999996</v>
      </c>
      <c r="E42">
        <f>BAWANA!AM42</f>
        <v>0</v>
      </c>
      <c r="F42">
        <f t="shared" si="4"/>
        <v>256</v>
      </c>
      <c r="G42">
        <f t="shared" si="5"/>
        <v>272.41999999999996</v>
      </c>
      <c r="H42" s="112"/>
      <c r="I42">
        <f>BRPL_EOD!AI42+BRPL_EOD!AJ42</f>
        <v>134.61000000000001</v>
      </c>
      <c r="J42">
        <f>BYPL_EOD!AI42+BYPL_EOD!AJ42</f>
        <v>45</v>
      </c>
      <c r="K42">
        <f>MES_EOD!AI42+MES_EOD!AJ42</f>
        <v>5.84</v>
      </c>
      <c r="L42">
        <f>NDMC_EOD!AI42+NDMC_EOD!AJ42</f>
        <v>17.36</v>
      </c>
      <c r="M42">
        <f>TPDDL_EOD!AI42+TPDDL_EOD!AJ42</f>
        <v>69.61</v>
      </c>
      <c r="N42">
        <f t="shared" si="0"/>
        <v>272.42</v>
      </c>
      <c r="O42" s="112">
        <f t="shared" si="1"/>
        <v>0</v>
      </c>
      <c r="P42">
        <v>134.60999999999999</v>
      </c>
      <c r="Q42">
        <v>44.999999999999993</v>
      </c>
      <c r="R42">
        <v>5.839999999999999</v>
      </c>
      <c r="S42">
        <v>17.359999999999996</v>
      </c>
      <c r="T42">
        <v>69.609999999999985</v>
      </c>
      <c r="U42" s="114">
        <f t="shared" si="2"/>
        <v>272.41999999999996</v>
      </c>
      <c r="V42" s="112">
        <f t="shared" si="3"/>
        <v>0</v>
      </c>
      <c r="Y42">
        <f>BAWANA!AW42+BAWANA!AX42</f>
        <v>23.79</v>
      </c>
      <c r="Z42">
        <f>BAWANA!BD42+BAWANA!BE42</f>
        <v>23.79</v>
      </c>
      <c r="AA42">
        <f>BAWANA!X42+BAWANA!Y42</f>
        <v>23.79</v>
      </c>
      <c r="AB42">
        <f>BAWANA!AE42+BAWANA!AF42</f>
        <v>23.79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274.05</v>
      </c>
      <c r="E43">
        <f>BAWANA!AM43</f>
        <v>0</v>
      </c>
      <c r="F43">
        <f t="shared" si="4"/>
        <v>256</v>
      </c>
      <c r="G43">
        <f t="shared" si="5"/>
        <v>274.05</v>
      </c>
      <c r="H43" s="112"/>
      <c r="I43">
        <f>BRPL_EOD!AI43+BRPL_EOD!AJ43</f>
        <v>134.61000000000001</v>
      </c>
      <c r="J43">
        <f>BYPL_EOD!AI43+BYPL_EOD!AJ43</f>
        <v>45</v>
      </c>
      <c r="K43">
        <f>MES_EOD!AI43+MES_EOD!AJ43</f>
        <v>5.84</v>
      </c>
      <c r="L43">
        <f>NDMC_EOD!AI43+NDMC_EOD!AJ43</f>
        <v>19</v>
      </c>
      <c r="M43">
        <f>TPDDL_EOD!AI43+TPDDL_EOD!AJ43</f>
        <v>69.61</v>
      </c>
      <c r="N43">
        <f t="shared" si="0"/>
        <v>274.06</v>
      </c>
      <c r="O43" s="112">
        <f t="shared" si="1"/>
        <v>-9.9999999999909051E-3</v>
      </c>
      <c r="P43">
        <v>134.60508830183173</v>
      </c>
      <c r="Q43">
        <v>44.998358023790409</v>
      </c>
      <c r="R43">
        <v>5.8397869079763556</v>
      </c>
      <c r="S43">
        <v>18.999306721155953</v>
      </c>
      <c r="T43">
        <v>69.607460045245574</v>
      </c>
      <c r="U43" s="114">
        <f t="shared" si="2"/>
        <v>274.05000000000007</v>
      </c>
      <c r="V43" s="112">
        <f t="shared" si="3"/>
        <v>0</v>
      </c>
      <c r="Y43">
        <f>BAWANA!AW43+BAWANA!AX43</f>
        <v>32</v>
      </c>
      <c r="Z43">
        <f>BAWANA!BD43+BAWANA!BE43</f>
        <v>13.95</v>
      </c>
      <c r="AA43">
        <f>BAWANA!X43+BAWANA!Y43</f>
        <v>32</v>
      </c>
      <c r="AB43">
        <f>BAWANA!AE43+BAWANA!AF43</f>
        <v>13.95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274.05</v>
      </c>
      <c r="E44">
        <f>BAWANA!AM44</f>
        <v>0</v>
      </c>
      <c r="F44">
        <f t="shared" si="4"/>
        <v>256</v>
      </c>
      <c r="G44">
        <f t="shared" si="5"/>
        <v>274.05</v>
      </c>
      <c r="H44" s="112"/>
      <c r="I44">
        <f>BRPL_EOD!AI44+BRPL_EOD!AJ44</f>
        <v>134.61000000000001</v>
      </c>
      <c r="J44">
        <f>BYPL_EOD!AI44+BYPL_EOD!AJ44</f>
        <v>45</v>
      </c>
      <c r="K44">
        <f>MES_EOD!AI44+MES_EOD!AJ44</f>
        <v>5.84</v>
      </c>
      <c r="L44">
        <f>NDMC_EOD!AI44+NDMC_EOD!AJ44</f>
        <v>19</v>
      </c>
      <c r="M44">
        <f>TPDDL_EOD!AI44+TPDDL_EOD!AJ44</f>
        <v>69.61</v>
      </c>
      <c r="N44">
        <f t="shared" si="0"/>
        <v>274.06</v>
      </c>
      <c r="O44" s="112">
        <f t="shared" si="1"/>
        <v>-9.9999999999909051E-3</v>
      </c>
      <c r="P44">
        <v>134.60508830183173</v>
      </c>
      <c r="Q44">
        <v>44.998358023790409</v>
      </c>
      <c r="R44">
        <v>5.8397869079763556</v>
      </c>
      <c r="S44">
        <v>18.999306721155953</v>
      </c>
      <c r="T44">
        <v>69.607460045245574</v>
      </c>
      <c r="U44" s="114">
        <f t="shared" si="2"/>
        <v>274.05000000000007</v>
      </c>
      <c r="V44" s="112">
        <f t="shared" si="3"/>
        <v>0</v>
      </c>
      <c r="Y44">
        <f>BAWANA!AW44+BAWANA!AX44</f>
        <v>32</v>
      </c>
      <c r="Z44">
        <f>BAWANA!BD44+BAWANA!BE44</f>
        <v>13.95</v>
      </c>
      <c r="AA44">
        <f>BAWANA!X44+BAWANA!Y44</f>
        <v>32</v>
      </c>
      <c r="AB44">
        <f>BAWANA!AE44+BAWANA!AF44</f>
        <v>13.95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274.05</v>
      </c>
      <c r="E45">
        <f>BAWANA!AM45</f>
        <v>0</v>
      </c>
      <c r="F45">
        <f t="shared" si="4"/>
        <v>256</v>
      </c>
      <c r="G45">
        <f t="shared" si="5"/>
        <v>274.05</v>
      </c>
      <c r="H45" s="112"/>
      <c r="I45">
        <f>BRPL_EOD!AI45+BRPL_EOD!AJ45</f>
        <v>134.61000000000001</v>
      </c>
      <c r="J45">
        <f>BYPL_EOD!AI45+BYPL_EOD!AJ45</f>
        <v>45</v>
      </c>
      <c r="K45">
        <f>MES_EOD!AI45+MES_EOD!AJ45</f>
        <v>5.84</v>
      </c>
      <c r="L45">
        <f>NDMC_EOD!AI45+NDMC_EOD!AJ45</f>
        <v>19</v>
      </c>
      <c r="M45">
        <f>TPDDL_EOD!AI45+TPDDL_EOD!AJ45</f>
        <v>69.61</v>
      </c>
      <c r="N45">
        <f t="shared" si="0"/>
        <v>274.06</v>
      </c>
      <c r="O45" s="112">
        <f t="shared" si="1"/>
        <v>-9.9999999999909051E-3</v>
      </c>
      <c r="P45">
        <v>134.60508830183173</v>
      </c>
      <c r="Q45">
        <v>44.998358023790409</v>
      </c>
      <c r="R45">
        <v>5.8397869079763556</v>
      </c>
      <c r="S45">
        <v>18.999306721155953</v>
      </c>
      <c r="T45">
        <v>69.607460045245574</v>
      </c>
      <c r="U45" s="114">
        <f t="shared" si="2"/>
        <v>274.05000000000007</v>
      </c>
      <c r="V45" s="112">
        <f t="shared" si="3"/>
        <v>0</v>
      </c>
      <c r="Y45">
        <f>BAWANA!AW45+BAWANA!AX45</f>
        <v>32</v>
      </c>
      <c r="Z45">
        <f>BAWANA!BD45+BAWANA!BE45</f>
        <v>13.95</v>
      </c>
      <c r="AA45">
        <f>BAWANA!X45+BAWANA!Y45</f>
        <v>32</v>
      </c>
      <c r="AB45">
        <f>BAWANA!AE45+BAWANA!AF45</f>
        <v>13.95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274.05</v>
      </c>
      <c r="E46">
        <f>BAWANA!AM46</f>
        <v>0</v>
      </c>
      <c r="F46">
        <f t="shared" si="4"/>
        <v>256</v>
      </c>
      <c r="G46">
        <f t="shared" si="5"/>
        <v>274.05</v>
      </c>
      <c r="H46" s="112"/>
      <c r="I46">
        <f>BRPL_EOD!AI46+BRPL_EOD!AJ46</f>
        <v>134.61000000000001</v>
      </c>
      <c r="J46">
        <f>BYPL_EOD!AI46+BYPL_EOD!AJ46</f>
        <v>45</v>
      </c>
      <c r="K46">
        <f>MES_EOD!AI46+MES_EOD!AJ46</f>
        <v>5.84</v>
      </c>
      <c r="L46">
        <f>NDMC_EOD!AI46+NDMC_EOD!AJ46</f>
        <v>19</v>
      </c>
      <c r="M46">
        <f>TPDDL_EOD!AI46+TPDDL_EOD!AJ46</f>
        <v>69.61</v>
      </c>
      <c r="N46">
        <f t="shared" si="0"/>
        <v>274.06</v>
      </c>
      <c r="O46" s="112">
        <f t="shared" si="1"/>
        <v>-9.9999999999909051E-3</v>
      </c>
      <c r="P46">
        <v>134.60508830183173</v>
      </c>
      <c r="Q46">
        <v>44.998358023790409</v>
      </c>
      <c r="R46">
        <v>5.8397869079763556</v>
      </c>
      <c r="S46">
        <v>18.999306721155953</v>
      </c>
      <c r="T46">
        <v>69.607460045245574</v>
      </c>
      <c r="U46" s="114">
        <f t="shared" si="2"/>
        <v>274.05000000000007</v>
      </c>
      <c r="V46" s="112">
        <f t="shared" si="3"/>
        <v>0</v>
      </c>
      <c r="Y46">
        <f>BAWANA!AW46+BAWANA!AX46</f>
        <v>32</v>
      </c>
      <c r="Z46">
        <f>BAWANA!BD46+BAWANA!BE46</f>
        <v>13.95</v>
      </c>
      <c r="AA46">
        <f>BAWANA!X46+BAWANA!Y46</f>
        <v>32</v>
      </c>
      <c r="AB46">
        <f>BAWANA!AE46+BAWANA!AF46</f>
        <v>13.95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274.05</v>
      </c>
      <c r="E47">
        <f>BAWANA!AM47</f>
        <v>0</v>
      </c>
      <c r="F47">
        <f t="shared" si="4"/>
        <v>256</v>
      </c>
      <c r="G47">
        <f t="shared" si="5"/>
        <v>274.05</v>
      </c>
      <c r="H47" s="112"/>
      <c r="I47">
        <f>BRPL_EOD!AI47+BRPL_EOD!AJ47</f>
        <v>134.61000000000001</v>
      </c>
      <c r="J47">
        <f>BYPL_EOD!AI47+BYPL_EOD!AJ47</f>
        <v>45</v>
      </c>
      <c r="K47">
        <f>MES_EOD!AI47+MES_EOD!AJ47</f>
        <v>5.84</v>
      </c>
      <c r="L47">
        <f>NDMC_EOD!AI47+NDMC_EOD!AJ47</f>
        <v>19</v>
      </c>
      <c r="M47">
        <f>TPDDL_EOD!AI47+TPDDL_EOD!AJ47</f>
        <v>69.61</v>
      </c>
      <c r="N47">
        <f t="shared" si="0"/>
        <v>274.06</v>
      </c>
      <c r="O47" s="112">
        <f t="shared" si="1"/>
        <v>-9.9999999999909051E-3</v>
      </c>
      <c r="P47">
        <v>134.60508830183173</v>
      </c>
      <c r="Q47">
        <v>44.998358023790409</v>
      </c>
      <c r="R47">
        <v>5.8397869079763556</v>
      </c>
      <c r="S47">
        <v>18.999306721155953</v>
      </c>
      <c r="T47">
        <v>69.607460045245574</v>
      </c>
      <c r="U47" s="114">
        <f t="shared" si="2"/>
        <v>274.05000000000007</v>
      </c>
      <c r="V47" s="112">
        <f t="shared" si="3"/>
        <v>0</v>
      </c>
      <c r="Y47">
        <f>BAWANA!AW47+BAWANA!AX47</f>
        <v>32</v>
      </c>
      <c r="Z47">
        <f>BAWANA!BD47+BAWANA!BE47</f>
        <v>13.95</v>
      </c>
      <c r="AA47">
        <f>BAWANA!X47+BAWANA!Y47</f>
        <v>32</v>
      </c>
      <c r="AB47">
        <f>BAWANA!AE47+BAWANA!AF47</f>
        <v>13.95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274.05</v>
      </c>
      <c r="E48">
        <f>BAWANA!AM48</f>
        <v>0</v>
      </c>
      <c r="F48">
        <f t="shared" si="4"/>
        <v>256</v>
      </c>
      <c r="G48">
        <f t="shared" si="5"/>
        <v>274.05</v>
      </c>
      <c r="H48" s="112"/>
      <c r="I48">
        <f>BRPL_EOD!AI48+BRPL_EOD!AJ48</f>
        <v>134.61000000000001</v>
      </c>
      <c r="J48">
        <f>BYPL_EOD!AI48+BYPL_EOD!AJ48</f>
        <v>45</v>
      </c>
      <c r="K48">
        <f>MES_EOD!AI48+MES_EOD!AJ48</f>
        <v>5.84</v>
      </c>
      <c r="L48">
        <f>NDMC_EOD!AI48+NDMC_EOD!AJ48</f>
        <v>19</v>
      </c>
      <c r="M48">
        <f>TPDDL_EOD!AI48+TPDDL_EOD!AJ48</f>
        <v>69.61</v>
      </c>
      <c r="N48">
        <f t="shared" si="0"/>
        <v>274.06</v>
      </c>
      <c r="O48" s="112">
        <f t="shared" si="1"/>
        <v>-9.9999999999909051E-3</v>
      </c>
      <c r="P48">
        <v>134.60508830183173</v>
      </c>
      <c r="Q48">
        <v>44.998358023790409</v>
      </c>
      <c r="R48">
        <v>5.8397869079763556</v>
      </c>
      <c r="S48">
        <v>18.999306721155953</v>
      </c>
      <c r="T48">
        <v>69.607460045245574</v>
      </c>
      <c r="U48" s="114">
        <f t="shared" si="2"/>
        <v>274.05000000000007</v>
      </c>
      <c r="V48" s="112">
        <f t="shared" si="3"/>
        <v>0</v>
      </c>
      <c r="Y48">
        <f>BAWANA!AW48+BAWANA!AX48</f>
        <v>32</v>
      </c>
      <c r="Z48">
        <f>BAWANA!BD48+BAWANA!BE48</f>
        <v>13.95</v>
      </c>
      <c r="AA48">
        <f>BAWANA!X48+BAWANA!Y48</f>
        <v>32</v>
      </c>
      <c r="AB48">
        <f>BAWANA!AE48+BAWANA!AF48</f>
        <v>13.95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284.05</v>
      </c>
      <c r="E49">
        <f>BAWANA!AM49</f>
        <v>0</v>
      </c>
      <c r="F49">
        <f t="shared" si="4"/>
        <v>256</v>
      </c>
      <c r="G49">
        <f t="shared" si="5"/>
        <v>284.05</v>
      </c>
      <c r="H49" s="112"/>
      <c r="I49">
        <f>BRPL_EOD!AI49+BRPL_EOD!AJ49</f>
        <v>134.61000000000001</v>
      </c>
      <c r="J49">
        <f>BYPL_EOD!AI49+BYPL_EOD!AJ49</f>
        <v>55</v>
      </c>
      <c r="K49">
        <f>MES_EOD!AI49+MES_EOD!AJ49</f>
        <v>5.84</v>
      </c>
      <c r="L49">
        <f>NDMC_EOD!AI49+NDMC_EOD!AJ49</f>
        <v>19</v>
      </c>
      <c r="M49">
        <f>TPDDL_EOD!AI49+TPDDL_EOD!AJ49</f>
        <v>69.61</v>
      </c>
      <c r="N49">
        <f t="shared" si="0"/>
        <v>284.06</v>
      </c>
      <c r="O49" s="112">
        <f t="shared" si="1"/>
        <v>-9.9999999999909051E-3</v>
      </c>
      <c r="P49">
        <v>134.60526121241992</v>
      </c>
      <c r="Q49">
        <v>54.998063789340279</v>
      </c>
      <c r="R49">
        <v>5.839794409631768</v>
      </c>
      <c r="S49">
        <v>18.999331127226643</v>
      </c>
      <c r="T49">
        <v>69.607549461381396</v>
      </c>
      <c r="U49" s="114">
        <f t="shared" si="2"/>
        <v>284.05</v>
      </c>
      <c r="V49" s="112">
        <f t="shared" si="3"/>
        <v>0</v>
      </c>
      <c r="Y49">
        <f>BAWANA!AW49+BAWANA!AX49</f>
        <v>32</v>
      </c>
      <c r="Z49">
        <f>BAWANA!BD49+BAWANA!BE49</f>
        <v>3.95</v>
      </c>
      <c r="AA49">
        <f>BAWANA!X49+BAWANA!Y49</f>
        <v>32</v>
      </c>
      <c r="AB49">
        <f>BAWANA!AE49+BAWANA!AF49</f>
        <v>3.95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284.05</v>
      </c>
      <c r="E50">
        <f>BAWANA!AM50</f>
        <v>0</v>
      </c>
      <c r="F50">
        <f t="shared" si="4"/>
        <v>256</v>
      </c>
      <c r="G50">
        <f t="shared" si="5"/>
        <v>284.05</v>
      </c>
      <c r="H50" s="112"/>
      <c r="I50">
        <f>BRPL_EOD!AI50+BRPL_EOD!AJ50</f>
        <v>134.61000000000001</v>
      </c>
      <c r="J50">
        <f>BYPL_EOD!AI50+BYPL_EOD!AJ50</f>
        <v>55</v>
      </c>
      <c r="K50">
        <f>MES_EOD!AI50+MES_EOD!AJ50</f>
        <v>5.84</v>
      </c>
      <c r="L50">
        <f>NDMC_EOD!AI50+NDMC_EOD!AJ50</f>
        <v>19</v>
      </c>
      <c r="M50">
        <f>TPDDL_EOD!AI50+TPDDL_EOD!AJ50</f>
        <v>69.61</v>
      </c>
      <c r="N50">
        <f t="shared" si="0"/>
        <v>284.06</v>
      </c>
      <c r="O50" s="112">
        <f t="shared" si="1"/>
        <v>-9.9999999999909051E-3</v>
      </c>
      <c r="P50">
        <v>134.60526121241992</v>
      </c>
      <c r="Q50">
        <v>54.998063789340279</v>
      </c>
      <c r="R50">
        <v>5.839794409631768</v>
      </c>
      <c r="S50">
        <v>18.999331127226643</v>
      </c>
      <c r="T50">
        <v>69.607549461381396</v>
      </c>
      <c r="U50" s="114">
        <f t="shared" si="2"/>
        <v>284.05</v>
      </c>
      <c r="V50" s="112">
        <f t="shared" si="3"/>
        <v>0</v>
      </c>
      <c r="Y50">
        <f>BAWANA!AW50+BAWANA!AX50</f>
        <v>32</v>
      </c>
      <c r="Z50">
        <f>BAWANA!BD50+BAWANA!BE50</f>
        <v>3.95</v>
      </c>
      <c r="AA50">
        <f>BAWANA!X50+BAWANA!Y50</f>
        <v>32</v>
      </c>
      <c r="AB50">
        <f>BAWANA!AE50+BAWANA!AF50</f>
        <v>3.95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284.05999999999995</v>
      </c>
      <c r="E51">
        <f>BAWANA!AM51</f>
        <v>0</v>
      </c>
      <c r="F51">
        <f t="shared" si="4"/>
        <v>256</v>
      </c>
      <c r="G51">
        <f t="shared" si="5"/>
        <v>284.05999999999995</v>
      </c>
      <c r="H51" s="112"/>
      <c r="I51">
        <f>BRPL_EOD!AI51+BRPL_EOD!AJ51</f>
        <v>134.61000000000001</v>
      </c>
      <c r="J51">
        <f>BYPL_EOD!AI51+BYPL_EOD!AJ51</f>
        <v>55</v>
      </c>
      <c r="K51">
        <f>MES_EOD!AI51+MES_EOD!AJ51</f>
        <v>5.84</v>
      </c>
      <c r="L51">
        <f>NDMC_EOD!AI51+NDMC_EOD!AJ51</f>
        <v>19</v>
      </c>
      <c r="M51">
        <f>TPDDL_EOD!AI51+TPDDL_EOD!AJ51</f>
        <v>69.61</v>
      </c>
      <c r="N51">
        <f t="shared" si="0"/>
        <v>284.06</v>
      </c>
      <c r="O51" s="112">
        <f t="shared" si="1"/>
        <v>0</v>
      </c>
      <c r="P51">
        <v>134.60999999999999</v>
      </c>
      <c r="Q51">
        <v>54.999999999999986</v>
      </c>
      <c r="R51">
        <v>5.839999999999999</v>
      </c>
      <c r="S51">
        <v>18.999999999999996</v>
      </c>
      <c r="T51">
        <v>69.609999999999985</v>
      </c>
      <c r="U51" s="114">
        <f t="shared" si="2"/>
        <v>284.05999999999995</v>
      </c>
      <c r="V51" s="112">
        <f t="shared" si="3"/>
        <v>0</v>
      </c>
      <c r="Y51">
        <f>BAWANA!AW51+BAWANA!AX51</f>
        <v>17.97</v>
      </c>
      <c r="Z51">
        <f>BAWANA!BD51+BAWANA!BE51</f>
        <v>17.97</v>
      </c>
      <c r="AA51">
        <f>BAWANA!X51+BAWANA!Y51</f>
        <v>17.97</v>
      </c>
      <c r="AB51">
        <f>BAWANA!AE51+BAWANA!AF51</f>
        <v>17.97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284.05999999999995</v>
      </c>
      <c r="E52">
        <f>BAWANA!AM52</f>
        <v>0</v>
      </c>
      <c r="F52">
        <f t="shared" si="4"/>
        <v>256</v>
      </c>
      <c r="G52">
        <f t="shared" si="5"/>
        <v>284.05999999999995</v>
      </c>
      <c r="H52" s="112"/>
      <c r="I52">
        <f>BRPL_EOD!AI52+BRPL_EOD!AJ52</f>
        <v>134.61000000000001</v>
      </c>
      <c r="J52">
        <f>BYPL_EOD!AI52+BYPL_EOD!AJ52</f>
        <v>55</v>
      </c>
      <c r="K52">
        <f>MES_EOD!AI52+MES_EOD!AJ52</f>
        <v>5.84</v>
      </c>
      <c r="L52">
        <f>NDMC_EOD!AI52+NDMC_EOD!AJ52</f>
        <v>19</v>
      </c>
      <c r="M52">
        <f>TPDDL_EOD!AI52+TPDDL_EOD!AJ52</f>
        <v>69.61</v>
      </c>
      <c r="N52">
        <f t="shared" si="0"/>
        <v>284.06</v>
      </c>
      <c r="O52" s="112">
        <f t="shared" si="1"/>
        <v>0</v>
      </c>
      <c r="P52">
        <v>134.60999999999999</v>
      </c>
      <c r="Q52">
        <v>54.999999999999986</v>
      </c>
      <c r="R52">
        <v>5.839999999999999</v>
      </c>
      <c r="S52">
        <v>18.999999999999996</v>
      </c>
      <c r="T52">
        <v>69.609999999999985</v>
      </c>
      <c r="U52" s="114">
        <f t="shared" si="2"/>
        <v>284.05999999999995</v>
      </c>
      <c r="V52" s="112">
        <f t="shared" si="3"/>
        <v>0</v>
      </c>
      <c r="Y52">
        <f>BAWANA!AW52+BAWANA!AX52</f>
        <v>17.97</v>
      </c>
      <c r="Z52">
        <f>BAWANA!BD52+BAWANA!BE52</f>
        <v>17.97</v>
      </c>
      <c r="AA52">
        <f>BAWANA!X52+BAWANA!Y52</f>
        <v>17.97</v>
      </c>
      <c r="AB52">
        <f>BAWANA!AE52+BAWANA!AF52</f>
        <v>17.97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284.05999999999995</v>
      </c>
      <c r="E53">
        <f>BAWANA!AM53</f>
        <v>0</v>
      </c>
      <c r="F53">
        <f t="shared" si="4"/>
        <v>256</v>
      </c>
      <c r="G53">
        <f t="shared" si="5"/>
        <v>284.05999999999995</v>
      </c>
      <c r="H53" s="112"/>
      <c r="I53">
        <f>BRPL_EOD!AI53+BRPL_EOD!AJ53</f>
        <v>134.61000000000001</v>
      </c>
      <c r="J53">
        <f>BYPL_EOD!AI53+BYPL_EOD!AJ53</f>
        <v>55</v>
      </c>
      <c r="K53">
        <f>MES_EOD!AI53+MES_EOD!AJ53</f>
        <v>5.84</v>
      </c>
      <c r="L53">
        <f>NDMC_EOD!AI53+NDMC_EOD!AJ53</f>
        <v>19</v>
      </c>
      <c r="M53">
        <f>TPDDL_EOD!AI53+TPDDL_EOD!AJ53</f>
        <v>69.61</v>
      </c>
      <c r="N53">
        <f t="shared" si="0"/>
        <v>284.06</v>
      </c>
      <c r="O53" s="112">
        <f t="shared" si="1"/>
        <v>0</v>
      </c>
      <c r="P53">
        <v>134.60999999999999</v>
      </c>
      <c r="Q53">
        <v>54.999999999999986</v>
      </c>
      <c r="R53">
        <v>5.839999999999999</v>
      </c>
      <c r="S53">
        <v>18.999999999999996</v>
      </c>
      <c r="T53">
        <v>69.609999999999985</v>
      </c>
      <c r="U53" s="114">
        <f t="shared" si="2"/>
        <v>284.05999999999995</v>
      </c>
      <c r="V53" s="112">
        <f t="shared" si="3"/>
        <v>0</v>
      </c>
      <c r="Y53">
        <f>BAWANA!AW53+BAWANA!AX53</f>
        <v>17.97</v>
      </c>
      <c r="Z53">
        <f>BAWANA!BD53+BAWANA!BE53</f>
        <v>17.97</v>
      </c>
      <c r="AA53">
        <f>BAWANA!X53+BAWANA!Y53</f>
        <v>17.97</v>
      </c>
      <c r="AB53">
        <f>BAWANA!AE53+BAWANA!AF53</f>
        <v>17.97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284.05999999999995</v>
      </c>
      <c r="E54">
        <f>BAWANA!AM54</f>
        <v>0</v>
      </c>
      <c r="F54">
        <f t="shared" si="4"/>
        <v>256</v>
      </c>
      <c r="G54">
        <f t="shared" si="5"/>
        <v>284.05999999999995</v>
      </c>
      <c r="H54" s="112"/>
      <c r="I54">
        <f>BRPL_EOD!AI54+BRPL_EOD!AJ54</f>
        <v>134.61000000000001</v>
      </c>
      <c r="J54">
        <f>BYPL_EOD!AI54+BYPL_EOD!AJ54</f>
        <v>55</v>
      </c>
      <c r="K54">
        <f>MES_EOD!AI54+MES_EOD!AJ54</f>
        <v>5.84</v>
      </c>
      <c r="L54">
        <f>NDMC_EOD!AI54+NDMC_EOD!AJ54</f>
        <v>19</v>
      </c>
      <c r="M54">
        <f>TPDDL_EOD!AI54+TPDDL_EOD!AJ54</f>
        <v>69.61</v>
      </c>
      <c r="N54">
        <f t="shared" si="0"/>
        <v>284.06</v>
      </c>
      <c r="O54" s="112">
        <f t="shared" si="1"/>
        <v>0</v>
      </c>
      <c r="P54">
        <v>134.60999999999999</v>
      </c>
      <c r="Q54">
        <v>54.999999999999986</v>
      </c>
      <c r="R54">
        <v>5.839999999999999</v>
      </c>
      <c r="S54">
        <v>18.999999999999996</v>
      </c>
      <c r="T54">
        <v>69.609999999999985</v>
      </c>
      <c r="U54" s="114">
        <f t="shared" si="2"/>
        <v>284.05999999999995</v>
      </c>
      <c r="V54" s="112">
        <f t="shared" si="3"/>
        <v>0</v>
      </c>
      <c r="Y54">
        <f>BAWANA!AW54+BAWANA!AX54</f>
        <v>17.97</v>
      </c>
      <c r="Z54">
        <f>BAWANA!BD54+BAWANA!BE54</f>
        <v>17.97</v>
      </c>
      <c r="AA54">
        <f>BAWANA!X54+BAWANA!Y54</f>
        <v>17.97</v>
      </c>
      <c r="AB54">
        <f>BAWANA!AE54+BAWANA!AF54</f>
        <v>17.97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284.05999999999995</v>
      </c>
      <c r="E55">
        <f>BAWANA!AM55</f>
        <v>0</v>
      </c>
      <c r="F55">
        <f t="shared" si="4"/>
        <v>256</v>
      </c>
      <c r="G55">
        <f t="shared" si="5"/>
        <v>284.05999999999995</v>
      </c>
      <c r="H55" s="112"/>
      <c r="I55">
        <f>BRPL_EOD!AI55+BRPL_EOD!AJ55</f>
        <v>134.61000000000001</v>
      </c>
      <c r="J55">
        <f>BYPL_EOD!AI55+BYPL_EOD!AJ55</f>
        <v>55</v>
      </c>
      <c r="K55">
        <f>MES_EOD!AI55+MES_EOD!AJ55</f>
        <v>5.84</v>
      </c>
      <c r="L55">
        <f>NDMC_EOD!AI55+NDMC_EOD!AJ55</f>
        <v>19</v>
      </c>
      <c r="M55">
        <f>TPDDL_EOD!AI55+TPDDL_EOD!AJ55</f>
        <v>69.61</v>
      </c>
      <c r="N55">
        <f t="shared" si="0"/>
        <v>284.06</v>
      </c>
      <c r="O55" s="112">
        <f t="shared" si="1"/>
        <v>0</v>
      </c>
      <c r="P55">
        <v>134.60999999999999</v>
      </c>
      <c r="Q55">
        <v>54.999999999999986</v>
      </c>
      <c r="R55">
        <v>5.839999999999999</v>
      </c>
      <c r="S55">
        <v>18.999999999999996</v>
      </c>
      <c r="T55">
        <v>69.609999999999985</v>
      </c>
      <c r="U55" s="114">
        <f t="shared" si="2"/>
        <v>284.05999999999995</v>
      </c>
      <c r="V55" s="112">
        <f t="shared" si="3"/>
        <v>0</v>
      </c>
      <c r="Y55">
        <f>BAWANA!AW55+BAWANA!AX55</f>
        <v>17.97</v>
      </c>
      <c r="Z55">
        <f>BAWANA!BD55+BAWANA!BE55</f>
        <v>17.97</v>
      </c>
      <c r="AA55">
        <f>BAWANA!X55+BAWANA!Y55</f>
        <v>17.97</v>
      </c>
      <c r="AB55">
        <f>BAWANA!AE55+BAWANA!AF55</f>
        <v>17.97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284.05999999999995</v>
      </c>
      <c r="E56">
        <f>BAWANA!AM56</f>
        <v>0</v>
      </c>
      <c r="F56">
        <f t="shared" si="4"/>
        <v>256</v>
      </c>
      <c r="G56">
        <f t="shared" si="5"/>
        <v>284.05999999999995</v>
      </c>
      <c r="H56" s="112"/>
      <c r="I56">
        <f>BRPL_EOD!AI56+BRPL_EOD!AJ56</f>
        <v>134.61000000000001</v>
      </c>
      <c r="J56">
        <f>BYPL_EOD!AI56+BYPL_EOD!AJ56</f>
        <v>55</v>
      </c>
      <c r="K56">
        <f>MES_EOD!AI56+MES_EOD!AJ56</f>
        <v>5.84</v>
      </c>
      <c r="L56">
        <f>NDMC_EOD!AI56+NDMC_EOD!AJ56</f>
        <v>19</v>
      </c>
      <c r="M56">
        <f>TPDDL_EOD!AI56+TPDDL_EOD!AJ56</f>
        <v>69.61</v>
      </c>
      <c r="N56">
        <f t="shared" si="0"/>
        <v>284.06</v>
      </c>
      <c r="O56" s="112">
        <f t="shared" si="1"/>
        <v>0</v>
      </c>
      <c r="P56">
        <v>134.60999999999999</v>
      </c>
      <c r="Q56">
        <v>54.999999999999986</v>
      </c>
      <c r="R56">
        <v>5.839999999999999</v>
      </c>
      <c r="S56">
        <v>18.999999999999996</v>
      </c>
      <c r="T56">
        <v>69.609999999999985</v>
      </c>
      <c r="U56" s="114">
        <f t="shared" si="2"/>
        <v>284.05999999999995</v>
      </c>
      <c r="V56" s="112">
        <f t="shared" si="3"/>
        <v>0</v>
      </c>
      <c r="Y56">
        <f>BAWANA!AW56+BAWANA!AX56</f>
        <v>17.97</v>
      </c>
      <c r="Z56">
        <f>BAWANA!BD56+BAWANA!BE56</f>
        <v>17.97</v>
      </c>
      <c r="AA56">
        <f>BAWANA!X56+BAWANA!Y56</f>
        <v>17.97</v>
      </c>
      <c r="AB56">
        <f>BAWANA!AE56+BAWANA!AF56</f>
        <v>17.97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284.05999999999995</v>
      </c>
      <c r="E57">
        <f>BAWANA!AM57</f>
        <v>0</v>
      </c>
      <c r="F57">
        <f t="shared" si="4"/>
        <v>256</v>
      </c>
      <c r="G57">
        <f t="shared" si="5"/>
        <v>284.05999999999995</v>
      </c>
      <c r="H57" s="112"/>
      <c r="I57">
        <f>BRPL_EOD!AI57+BRPL_EOD!AJ57</f>
        <v>134.61000000000001</v>
      </c>
      <c r="J57">
        <f>BYPL_EOD!AI57+BYPL_EOD!AJ57</f>
        <v>55</v>
      </c>
      <c r="K57">
        <f>MES_EOD!AI57+MES_EOD!AJ57</f>
        <v>5.84</v>
      </c>
      <c r="L57">
        <f>NDMC_EOD!AI57+NDMC_EOD!AJ57</f>
        <v>19</v>
      </c>
      <c r="M57">
        <f>TPDDL_EOD!AI57+TPDDL_EOD!AJ57</f>
        <v>69.61</v>
      </c>
      <c r="N57">
        <f t="shared" si="0"/>
        <v>284.06</v>
      </c>
      <c r="O57" s="112">
        <f t="shared" si="1"/>
        <v>0</v>
      </c>
      <c r="P57">
        <v>134.60999999999999</v>
      </c>
      <c r="Q57">
        <v>54.999999999999986</v>
      </c>
      <c r="R57">
        <v>5.839999999999999</v>
      </c>
      <c r="S57">
        <v>18.999999999999996</v>
      </c>
      <c r="T57">
        <v>69.609999999999985</v>
      </c>
      <c r="U57" s="114">
        <f t="shared" si="2"/>
        <v>284.05999999999995</v>
      </c>
      <c r="V57" s="112">
        <f t="shared" si="3"/>
        <v>0</v>
      </c>
      <c r="Y57">
        <f>BAWANA!AW57+BAWANA!AX57</f>
        <v>17.97</v>
      </c>
      <c r="Z57">
        <f>BAWANA!BD57+BAWANA!BE57</f>
        <v>17.97</v>
      </c>
      <c r="AA57">
        <f>BAWANA!X57+BAWANA!Y57</f>
        <v>17.97</v>
      </c>
      <c r="AB57">
        <f>BAWANA!AE57+BAWANA!AF57</f>
        <v>17.97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284.05999999999995</v>
      </c>
      <c r="E58">
        <f>BAWANA!AM58</f>
        <v>0</v>
      </c>
      <c r="F58">
        <f t="shared" si="4"/>
        <v>256</v>
      </c>
      <c r="G58">
        <f t="shared" si="5"/>
        <v>284.05999999999995</v>
      </c>
      <c r="H58" s="112"/>
      <c r="I58">
        <f>BRPL_EOD!AI58+BRPL_EOD!AJ58</f>
        <v>134.61000000000001</v>
      </c>
      <c r="J58">
        <f>BYPL_EOD!AI58+BYPL_EOD!AJ58</f>
        <v>55</v>
      </c>
      <c r="K58">
        <f>MES_EOD!AI58+MES_EOD!AJ58</f>
        <v>5.84</v>
      </c>
      <c r="L58">
        <f>NDMC_EOD!AI58+NDMC_EOD!AJ58</f>
        <v>19</v>
      </c>
      <c r="M58">
        <f>TPDDL_EOD!AI58+TPDDL_EOD!AJ58</f>
        <v>69.61</v>
      </c>
      <c r="N58">
        <f t="shared" si="0"/>
        <v>284.06</v>
      </c>
      <c r="O58" s="112">
        <f t="shared" si="1"/>
        <v>0</v>
      </c>
      <c r="P58">
        <v>134.60999999999999</v>
      </c>
      <c r="Q58">
        <v>54.999999999999986</v>
      </c>
      <c r="R58">
        <v>5.839999999999999</v>
      </c>
      <c r="S58">
        <v>18.999999999999996</v>
      </c>
      <c r="T58">
        <v>69.609999999999985</v>
      </c>
      <c r="U58" s="114">
        <f t="shared" si="2"/>
        <v>284.05999999999995</v>
      </c>
      <c r="V58" s="112">
        <f t="shared" si="3"/>
        <v>0</v>
      </c>
      <c r="Y58">
        <f>BAWANA!AW58+BAWANA!AX58</f>
        <v>17.97</v>
      </c>
      <c r="Z58">
        <f>BAWANA!BD58+BAWANA!BE58</f>
        <v>17.97</v>
      </c>
      <c r="AA58">
        <f>BAWANA!X58+BAWANA!Y58</f>
        <v>17.97</v>
      </c>
      <c r="AB58">
        <f>BAWANA!AE58+BAWANA!AF58</f>
        <v>17.97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284.05999999999995</v>
      </c>
      <c r="E59">
        <f>BAWANA!AM59</f>
        <v>0</v>
      </c>
      <c r="F59">
        <f t="shared" si="4"/>
        <v>256</v>
      </c>
      <c r="G59">
        <f t="shared" si="5"/>
        <v>284.05999999999995</v>
      </c>
      <c r="H59" s="112"/>
      <c r="I59">
        <f>BRPL_EOD!AI59+BRPL_EOD!AJ59</f>
        <v>134.61000000000001</v>
      </c>
      <c r="J59">
        <f>BYPL_EOD!AI59+BYPL_EOD!AJ59</f>
        <v>55</v>
      </c>
      <c r="K59">
        <f>MES_EOD!AI59+MES_EOD!AJ59</f>
        <v>5.84</v>
      </c>
      <c r="L59">
        <f>NDMC_EOD!AI59+NDMC_EOD!AJ59</f>
        <v>19</v>
      </c>
      <c r="M59">
        <f>TPDDL_EOD!AI59+TPDDL_EOD!AJ59</f>
        <v>69.61</v>
      </c>
      <c r="N59">
        <f t="shared" si="0"/>
        <v>284.06</v>
      </c>
      <c r="O59" s="112">
        <f t="shared" si="1"/>
        <v>0</v>
      </c>
      <c r="P59">
        <v>134.60999999999999</v>
      </c>
      <c r="Q59">
        <v>54.999999999999986</v>
      </c>
      <c r="R59">
        <v>5.839999999999999</v>
      </c>
      <c r="S59">
        <v>18.999999999999996</v>
      </c>
      <c r="T59">
        <v>69.609999999999985</v>
      </c>
      <c r="U59" s="114">
        <f t="shared" si="2"/>
        <v>284.05999999999995</v>
      </c>
      <c r="V59" s="112">
        <f t="shared" si="3"/>
        <v>0</v>
      </c>
      <c r="Y59">
        <f>BAWANA!AW59+BAWANA!AX59</f>
        <v>17.97</v>
      </c>
      <c r="Z59">
        <f>BAWANA!BD59+BAWANA!BE59</f>
        <v>17.97</v>
      </c>
      <c r="AA59">
        <f>BAWANA!X59+BAWANA!Y59</f>
        <v>17.97</v>
      </c>
      <c r="AB59">
        <f>BAWANA!AE59+BAWANA!AF59</f>
        <v>17.97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284.05999999999995</v>
      </c>
      <c r="E60">
        <f>BAWANA!AM60</f>
        <v>0</v>
      </c>
      <c r="F60">
        <f t="shared" si="4"/>
        <v>256</v>
      </c>
      <c r="G60">
        <f t="shared" si="5"/>
        <v>284.05999999999995</v>
      </c>
      <c r="H60" s="112"/>
      <c r="I60">
        <f>BRPL_EOD!AI60+BRPL_EOD!AJ60</f>
        <v>134.61000000000001</v>
      </c>
      <c r="J60">
        <f>BYPL_EOD!AI60+BYPL_EOD!AJ60</f>
        <v>55</v>
      </c>
      <c r="K60">
        <f>MES_EOD!AI60+MES_EOD!AJ60</f>
        <v>5.84</v>
      </c>
      <c r="L60">
        <f>NDMC_EOD!AI60+NDMC_EOD!AJ60</f>
        <v>19</v>
      </c>
      <c r="M60">
        <f>TPDDL_EOD!AI60+TPDDL_EOD!AJ60</f>
        <v>69.61</v>
      </c>
      <c r="N60">
        <f t="shared" si="0"/>
        <v>284.06</v>
      </c>
      <c r="O60" s="112">
        <f t="shared" si="1"/>
        <v>0</v>
      </c>
      <c r="P60">
        <v>134.60999999999999</v>
      </c>
      <c r="Q60">
        <v>54.999999999999986</v>
      </c>
      <c r="R60">
        <v>5.839999999999999</v>
      </c>
      <c r="S60">
        <v>18.999999999999996</v>
      </c>
      <c r="T60">
        <v>69.609999999999985</v>
      </c>
      <c r="U60" s="114">
        <f t="shared" si="2"/>
        <v>284.05999999999995</v>
      </c>
      <c r="V60" s="112">
        <f t="shared" si="3"/>
        <v>0</v>
      </c>
      <c r="Y60">
        <f>BAWANA!AW60+BAWANA!AX60</f>
        <v>17.97</v>
      </c>
      <c r="Z60">
        <f>BAWANA!BD60+BAWANA!BE60</f>
        <v>17.97</v>
      </c>
      <c r="AA60">
        <f>BAWANA!X60+BAWANA!Y60</f>
        <v>17.97</v>
      </c>
      <c r="AB60">
        <f>BAWANA!AE60+BAWANA!AF60</f>
        <v>17.97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284.05999999999995</v>
      </c>
      <c r="E61">
        <f>BAWANA!AM61</f>
        <v>0</v>
      </c>
      <c r="F61">
        <f t="shared" si="4"/>
        <v>256</v>
      </c>
      <c r="G61">
        <f t="shared" si="5"/>
        <v>284.05999999999995</v>
      </c>
      <c r="H61" s="112"/>
      <c r="I61">
        <f>BRPL_EOD!AI61+BRPL_EOD!AJ61</f>
        <v>134.61000000000001</v>
      </c>
      <c r="J61">
        <f>BYPL_EOD!AI61+BYPL_EOD!AJ61</f>
        <v>55</v>
      </c>
      <c r="K61">
        <f>MES_EOD!AI61+MES_EOD!AJ61</f>
        <v>5.84</v>
      </c>
      <c r="L61">
        <f>NDMC_EOD!AI61+NDMC_EOD!AJ61</f>
        <v>19</v>
      </c>
      <c r="M61">
        <f>TPDDL_EOD!AI61+TPDDL_EOD!AJ61</f>
        <v>69.61</v>
      </c>
      <c r="N61">
        <f t="shared" si="0"/>
        <v>284.06</v>
      </c>
      <c r="O61" s="112">
        <f t="shared" si="1"/>
        <v>0</v>
      </c>
      <c r="P61">
        <v>134.60999999999999</v>
      </c>
      <c r="Q61">
        <v>54.999999999999986</v>
      </c>
      <c r="R61">
        <v>5.839999999999999</v>
      </c>
      <c r="S61">
        <v>18.999999999999996</v>
      </c>
      <c r="T61">
        <v>69.609999999999985</v>
      </c>
      <c r="U61" s="114">
        <f t="shared" si="2"/>
        <v>284.05999999999995</v>
      </c>
      <c r="V61" s="112">
        <f t="shared" si="3"/>
        <v>0</v>
      </c>
      <c r="Y61">
        <f>BAWANA!AW61+BAWANA!AX61</f>
        <v>17.97</v>
      </c>
      <c r="Z61">
        <f>BAWANA!BD61+BAWANA!BE61</f>
        <v>17.97</v>
      </c>
      <c r="AA61">
        <f>BAWANA!X61+BAWANA!Y61</f>
        <v>17.97</v>
      </c>
      <c r="AB61">
        <f>BAWANA!AE61+BAWANA!AF61</f>
        <v>17.97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256</v>
      </c>
      <c r="E62">
        <f>BAWANA!AM62</f>
        <v>0</v>
      </c>
      <c r="F62">
        <f t="shared" si="4"/>
        <v>256</v>
      </c>
      <c r="G62">
        <f t="shared" si="5"/>
        <v>256</v>
      </c>
      <c r="H62" s="112"/>
      <c r="I62">
        <f>BRPL_EOD!AI62+BRPL_EOD!AJ62</f>
        <v>106.56</v>
      </c>
      <c r="J62">
        <f>BYPL_EOD!AI62+BYPL_EOD!AJ62</f>
        <v>55</v>
      </c>
      <c r="K62">
        <f>MES_EOD!AI62+MES_EOD!AJ62</f>
        <v>5.84</v>
      </c>
      <c r="L62">
        <f>NDMC_EOD!AI62+NDMC_EOD!AJ62</f>
        <v>19</v>
      </c>
      <c r="M62">
        <f>TPDDL_EOD!AI62+TPDDL_EOD!AJ62</f>
        <v>69.61</v>
      </c>
      <c r="N62">
        <f t="shared" si="0"/>
        <v>256.01</v>
      </c>
      <c r="O62" s="112">
        <f t="shared" si="1"/>
        <v>-9.9999999999909051E-3</v>
      </c>
      <c r="P62">
        <v>106.55583766259132</v>
      </c>
      <c r="Q62">
        <v>54.997851646420067</v>
      </c>
      <c r="R62">
        <v>5.8397718839107844</v>
      </c>
      <c r="S62">
        <v>18.999257841490568</v>
      </c>
      <c r="T62">
        <v>69.607280965587279</v>
      </c>
      <c r="U62" s="114">
        <f t="shared" si="2"/>
        <v>256</v>
      </c>
      <c r="V62" s="112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12"/>
      <c r="I63">
        <f>BRPL_EOD!AI63+BRPL_EOD!AJ63</f>
        <v>106.56</v>
      </c>
      <c r="J63">
        <f>BYPL_EOD!AI63+BYPL_EOD!AJ63</f>
        <v>55</v>
      </c>
      <c r="K63">
        <f>MES_EOD!AI63+MES_EOD!AJ63</f>
        <v>5.84</v>
      </c>
      <c r="L63">
        <f>NDMC_EOD!AI63+NDMC_EOD!AJ63</f>
        <v>19</v>
      </c>
      <c r="M63">
        <f>TPDDL_EOD!AI63+TPDDL_EOD!AJ63</f>
        <v>69.61</v>
      </c>
      <c r="N63">
        <f t="shared" si="0"/>
        <v>256.01</v>
      </c>
      <c r="O63" s="112">
        <f t="shared" si="1"/>
        <v>-9.9999999999909051E-3</v>
      </c>
      <c r="P63">
        <v>106.55583766259132</v>
      </c>
      <c r="Q63">
        <v>54.997851646420067</v>
      </c>
      <c r="R63">
        <v>5.8397718839107844</v>
      </c>
      <c r="S63">
        <v>18.999257841490568</v>
      </c>
      <c r="T63">
        <v>69.607280965587279</v>
      </c>
      <c r="U63" s="114">
        <f t="shared" si="2"/>
        <v>256</v>
      </c>
      <c r="V63" s="112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12"/>
      <c r="I64">
        <f>BRPL_EOD!AI64+BRPL_EOD!AJ64</f>
        <v>106.56</v>
      </c>
      <c r="J64">
        <f>BYPL_EOD!AI64+BYPL_EOD!AJ64</f>
        <v>55</v>
      </c>
      <c r="K64">
        <f>MES_EOD!AI64+MES_EOD!AJ64</f>
        <v>5.84</v>
      </c>
      <c r="L64">
        <f>NDMC_EOD!AI64+NDMC_EOD!AJ64</f>
        <v>19</v>
      </c>
      <c r="M64">
        <f>TPDDL_EOD!AI64+TPDDL_EOD!AJ64</f>
        <v>69.61</v>
      </c>
      <c r="N64">
        <f t="shared" si="0"/>
        <v>256.01</v>
      </c>
      <c r="O64" s="112">
        <f t="shared" si="1"/>
        <v>-9.9999999999909051E-3</v>
      </c>
      <c r="P64">
        <v>106.55583766259132</v>
      </c>
      <c r="Q64">
        <v>54.997851646420067</v>
      </c>
      <c r="R64">
        <v>5.8397718839107844</v>
      </c>
      <c r="S64">
        <v>18.999257841490568</v>
      </c>
      <c r="T64">
        <v>69.607280965587279</v>
      </c>
      <c r="U64" s="114">
        <f t="shared" si="2"/>
        <v>256</v>
      </c>
      <c r="V64" s="112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12"/>
      <c r="I65">
        <f>BRPL_EOD!AI65+BRPL_EOD!AJ65</f>
        <v>106.56</v>
      </c>
      <c r="J65">
        <f>BYPL_EOD!AI65+BYPL_EOD!AJ65</f>
        <v>55</v>
      </c>
      <c r="K65">
        <f>MES_EOD!AI65+MES_EOD!AJ65</f>
        <v>5.84</v>
      </c>
      <c r="L65">
        <f>NDMC_EOD!AI65+NDMC_EOD!AJ65</f>
        <v>19</v>
      </c>
      <c r="M65">
        <f>TPDDL_EOD!AI65+TPDDL_EOD!AJ65</f>
        <v>69.61</v>
      </c>
      <c r="N65">
        <f t="shared" si="0"/>
        <v>256.01</v>
      </c>
      <c r="O65" s="112">
        <f t="shared" si="1"/>
        <v>-9.9999999999909051E-3</v>
      </c>
      <c r="P65">
        <v>106.55583766259132</v>
      </c>
      <c r="Q65">
        <v>54.997851646420067</v>
      </c>
      <c r="R65">
        <v>5.8397718839107844</v>
      </c>
      <c r="S65">
        <v>18.999257841490568</v>
      </c>
      <c r="T65">
        <v>69.607280965587279</v>
      </c>
      <c r="U65" s="114">
        <f t="shared" si="2"/>
        <v>256</v>
      </c>
      <c r="V65" s="112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12"/>
      <c r="I66">
        <f>BRPL_EOD!AI66+BRPL_EOD!AJ66</f>
        <v>106.56</v>
      </c>
      <c r="J66">
        <f>BYPL_EOD!AI66+BYPL_EOD!AJ66</f>
        <v>55</v>
      </c>
      <c r="K66">
        <f>MES_EOD!AI66+MES_EOD!AJ66</f>
        <v>5.84</v>
      </c>
      <c r="L66">
        <f>NDMC_EOD!AI66+NDMC_EOD!AJ66</f>
        <v>19</v>
      </c>
      <c r="M66">
        <f>TPDDL_EOD!AI66+TPDDL_EOD!AJ66</f>
        <v>69.61</v>
      </c>
      <c r="N66">
        <f t="shared" si="0"/>
        <v>256.01</v>
      </c>
      <c r="O66" s="112">
        <f t="shared" si="1"/>
        <v>-9.9999999999909051E-3</v>
      </c>
      <c r="P66">
        <v>106.55583766259132</v>
      </c>
      <c r="Q66">
        <v>54.997851646420067</v>
      </c>
      <c r="R66">
        <v>5.8397718839107844</v>
      </c>
      <c r="S66">
        <v>18.999257841490568</v>
      </c>
      <c r="T66">
        <v>69.607280965587279</v>
      </c>
      <c r="U66" s="114">
        <f t="shared" si="2"/>
        <v>256</v>
      </c>
      <c r="V66" s="112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12"/>
      <c r="I67">
        <f>BRPL_EOD!AI67+BRPL_EOD!AJ67</f>
        <v>106.56</v>
      </c>
      <c r="J67">
        <f>BYPL_EOD!AI67+BYPL_EOD!AJ67</f>
        <v>55</v>
      </c>
      <c r="K67">
        <f>MES_EOD!AI67+MES_EOD!AJ67</f>
        <v>5.84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256.01</v>
      </c>
      <c r="O67" s="112">
        <f t="shared" ref="O67:O98" si="8">G67-N67</f>
        <v>-9.9999999999909051E-3</v>
      </c>
      <c r="P67">
        <v>106.55583766259132</v>
      </c>
      <c r="Q67">
        <v>54.997851646420067</v>
      </c>
      <c r="R67">
        <v>5.8397718839107844</v>
      </c>
      <c r="S67">
        <v>18.999257841490568</v>
      </c>
      <c r="T67">
        <v>69.607280965587279</v>
      </c>
      <c r="U67" s="114">
        <f t="shared" ref="U67:U98" si="9">SUM(P67:T67)</f>
        <v>256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12"/>
      <c r="I68">
        <f>BRPL_EOD!AI68+BRPL_EOD!AJ68</f>
        <v>106.56</v>
      </c>
      <c r="J68">
        <f>BYPL_EOD!AI68+BYPL_EOD!AJ68</f>
        <v>55</v>
      </c>
      <c r="K68">
        <f>MES_EOD!AI68+MES_EOD!AJ68</f>
        <v>5.84</v>
      </c>
      <c r="L68">
        <f>NDMC_EOD!AI68+NDMC_EOD!AJ68</f>
        <v>19</v>
      </c>
      <c r="M68">
        <f>TPDDL_EOD!AI68+TPDDL_EOD!AJ68</f>
        <v>69.61</v>
      </c>
      <c r="N68">
        <f t="shared" si="7"/>
        <v>256.01</v>
      </c>
      <c r="O68" s="112">
        <f t="shared" si="8"/>
        <v>-9.9999999999909051E-3</v>
      </c>
      <c r="P68">
        <v>106.55583766259132</v>
      </c>
      <c r="Q68">
        <v>54.997851646420067</v>
      </c>
      <c r="R68">
        <v>5.8397718839107844</v>
      </c>
      <c r="S68">
        <v>18.999257841490568</v>
      </c>
      <c r="T68">
        <v>69.607280965587279</v>
      </c>
      <c r="U68" s="114">
        <f t="shared" si="9"/>
        <v>256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12"/>
      <c r="I69">
        <f>BRPL_EOD!AI69+BRPL_EOD!AJ69</f>
        <v>106.56</v>
      </c>
      <c r="J69">
        <f>BYPL_EOD!AI69+BYPL_EOD!AJ69</f>
        <v>55</v>
      </c>
      <c r="K69">
        <f>MES_EOD!AI69+MES_EOD!AJ69</f>
        <v>5.84</v>
      </c>
      <c r="L69">
        <f>NDMC_EOD!AI69+NDMC_EOD!AJ69</f>
        <v>19</v>
      </c>
      <c r="M69">
        <f>TPDDL_EOD!AI69+TPDDL_EOD!AJ69</f>
        <v>69.61</v>
      </c>
      <c r="N69">
        <f t="shared" si="7"/>
        <v>256.01</v>
      </c>
      <c r="O69" s="112">
        <f t="shared" si="8"/>
        <v>-9.9999999999909051E-3</v>
      </c>
      <c r="P69">
        <v>106.55583766259132</v>
      </c>
      <c r="Q69">
        <v>54.997851646420067</v>
      </c>
      <c r="R69">
        <v>5.8397718839107844</v>
      </c>
      <c r="S69">
        <v>18.999257841490568</v>
      </c>
      <c r="T69">
        <v>69.607280965587279</v>
      </c>
      <c r="U69" s="114">
        <f t="shared" si="9"/>
        <v>256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12"/>
      <c r="I70">
        <f>BRPL_EOD!AI70+BRPL_EOD!AJ70</f>
        <v>106.56</v>
      </c>
      <c r="J70">
        <f>BYPL_EOD!AI70+BYPL_EOD!AJ70</f>
        <v>55</v>
      </c>
      <c r="K70">
        <f>MES_EOD!AI70+MES_EOD!AJ70</f>
        <v>5.84</v>
      </c>
      <c r="L70">
        <f>NDMC_EOD!AI70+NDMC_EOD!AJ70</f>
        <v>19</v>
      </c>
      <c r="M70">
        <f>TPDDL_EOD!AI70+TPDDL_EOD!AJ70</f>
        <v>69.61</v>
      </c>
      <c r="N70">
        <f t="shared" si="7"/>
        <v>256.01</v>
      </c>
      <c r="O70" s="112">
        <f t="shared" si="8"/>
        <v>-9.9999999999909051E-3</v>
      </c>
      <c r="P70">
        <v>106.55583766259132</v>
      </c>
      <c r="Q70">
        <v>54.997851646420067</v>
      </c>
      <c r="R70">
        <v>5.8397718839107844</v>
      </c>
      <c r="S70">
        <v>18.999257841490568</v>
      </c>
      <c r="T70">
        <v>69.607280965587279</v>
      </c>
      <c r="U70" s="114">
        <f t="shared" si="9"/>
        <v>256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106.56</v>
      </c>
      <c r="J71">
        <f>BYPL_EOD!AI71+BYPL_EOD!AJ71</f>
        <v>55</v>
      </c>
      <c r="K71">
        <f>MES_EOD!AI71+MES_EOD!AJ71</f>
        <v>5.84</v>
      </c>
      <c r="L71">
        <f>NDMC_EOD!AI71+NDMC_EOD!AJ71</f>
        <v>19</v>
      </c>
      <c r="M71">
        <f>TPDDL_EOD!AI71+TPDDL_EOD!AJ71</f>
        <v>69.61</v>
      </c>
      <c r="N71">
        <f t="shared" si="7"/>
        <v>256.01</v>
      </c>
      <c r="O71" s="112">
        <f t="shared" si="8"/>
        <v>-9.9999999999909051E-3</v>
      </c>
      <c r="P71">
        <v>106.55583766259132</v>
      </c>
      <c r="Q71">
        <v>54.997851646420067</v>
      </c>
      <c r="R71">
        <v>5.8397718839107844</v>
      </c>
      <c r="S71">
        <v>18.999257841490568</v>
      </c>
      <c r="T71">
        <v>69.607280965587279</v>
      </c>
      <c r="U71" s="114">
        <f t="shared" si="9"/>
        <v>256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106.56</v>
      </c>
      <c r="J72">
        <f>BYPL_EOD!AI72+BYPL_EOD!AJ72</f>
        <v>55</v>
      </c>
      <c r="K72">
        <f>MES_EOD!AI72+MES_EOD!AJ72</f>
        <v>5.84</v>
      </c>
      <c r="L72">
        <f>NDMC_EOD!AI72+NDMC_EOD!AJ72</f>
        <v>19</v>
      </c>
      <c r="M72">
        <f>TPDDL_EOD!AI72+TPDDL_EOD!AJ72</f>
        <v>69.61</v>
      </c>
      <c r="N72">
        <f t="shared" si="7"/>
        <v>256.01</v>
      </c>
      <c r="O72" s="112">
        <f t="shared" si="8"/>
        <v>-9.9999999999909051E-3</v>
      </c>
      <c r="P72">
        <v>106.55583766259132</v>
      </c>
      <c r="Q72">
        <v>54.997851646420067</v>
      </c>
      <c r="R72">
        <v>5.8397718839107844</v>
      </c>
      <c r="S72">
        <v>18.999257841490568</v>
      </c>
      <c r="T72">
        <v>69.607280965587279</v>
      </c>
      <c r="U72" s="114">
        <f t="shared" si="9"/>
        <v>256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106.56</v>
      </c>
      <c r="J73">
        <f>BYPL_EOD!AI73+BYPL_EOD!AJ73</f>
        <v>55</v>
      </c>
      <c r="K73">
        <f>MES_EOD!AI73+MES_EOD!AJ73</f>
        <v>5.84</v>
      </c>
      <c r="L73">
        <f>NDMC_EOD!AI73+NDMC_EOD!AJ73</f>
        <v>19</v>
      </c>
      <c r="M73">
        <f>TPDDL_EOD!AI73+TPDDL_EOD!AJ73</f>
        <v>69.61</v>
      </c>
      <c r="N73">
        <f t="shared" si="7"/>
        <v>256.01</v>
      </c>
      <c r="O73" s="112">
        <f t="shared" si="8"/>
        <v>-9.9999999999909051E-3</v>
      </c>
      <c r="P73">
        <v>106.55583766259132</v>
      </c>
      <c r="Q73">
        <v>54.997851646420067</v>
      </c>
      <c r="R73">
        <v>5.8397718839107844</v>
      </c>
      <c r="S73">
        <v>18.999257841490568</v>
      </c>
      <c r="T73">
        <v>69.607280965587279</v>
      </c>
      <c r="U73" s="114">
        <f t="shared" si="9"/>
        <v>256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106.56</v>
      </c>
      <c r="J74">
        <f>BYPL_EOD!AI74+BYPL_EOD!AJ74</f>
        <v>55</v>
      </c>
      <c r="K74">
        <f>MES_EOD!AI74+MES_EOD!AJ74</f>
        <v>5.84</v>
      </c>
      <c r="L74">
        <f>NDMC_EOD!AI74+NDMC_EOD!AJ74</f>
        <v>19</v>
      </c>
      <c r="M74">
        <f>TPDDL_EOD!AI74+TPDDL_EOD!AJ74</f>
        <v>69.61</v>
      </c>
      <c r="N74">
        <f t="shared" si="7"/>
        <v>256.01</v>
      </c>
      <c r="O74" s="112">
        <f t="shared" si="8"/>
        <v>-9.9999999999909051E-3</v>
      </c>
      <c r="P74">
        <v>106.55583766259132</v>
      </c>
      <c r="Q74">
        <v>54.997851646420067</v>
      </c>
      <c r="R74">
        <v>5.8397718839107844</v>
      </c>
      <c r="S74">
        <v>18.999257841490568</v>
      </c>
      <c r="T74">
        <v>69.607280965587279</v>
      </c>
      <c r="U74" s="114">
        <f t="shared" si="9"/>
        <v>256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106.56</v>
      </c>
      <c r="J75">
        <f>BYPL_EOD!AI75+BYPL_EOD!AJ75</f>
        <v>55</v>
      </c>
      <c r="K75">
        <f>MES_EOD!AI75+MES_EOD!AJ75</f>
        <v>5.84</v>
      </c>
      <c r="L75">
        <f>NDMC_EOD!AI75+NDMC_EOD!AJ75</f>
        <v>19</v>
      </c>
      <c r="M75">
        <f>TPDDL_EOD!AI75+TPDDL_EOD!AJ75</f>
        <v>69.61</v>
      </c>
      <c r="N75">
        <f t="shared" si="7"/>
        <v>256.01</v>
      </c>
      <c r="O75" s="112">
        <f t="shared" si="8"/>
        <v>-9.9999999999909051E-3</v>
      </c>
      <c r="P75">
        <v>106.55583766259132</v>
      </c>
      <c r="Q75">
        <v>54.997851646420067</v>
      </c>
      <c r="R75">
        <v>5.8397718839107844</v>
      </c>
      <c r="S75">
        <v>18.999257841490568</v>
      </c>
      <c r="T75">
        <v>69.607280965587279</v>
      </c>
      <c r="U75" s="114">
        <f t="shared" si="9"/>
        <v>256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106.56</v>
      </c>
      <c r="J76">
        <f>BYPL_EOD!AI76+BYPL_EOD!AJ76</f>
        <v>55</v>
      </c>
      <c r="K76">
        <f>MES_EOD!AI76+MES_EOD!AJ76</f>
        <v>5.84</v>
      </c>
      <c r="L76">
        <f>NDMC_EOD!AI76+NDMC_EOD!AJ76</f>
        <v>19</v>
      </c>
      <c r="M76">
        <f>TPDDL_EOD!AI76+TPDDL_EOD!AJ76</f>
        <v>69.61</v>
      </c>
      <c r="N76">
        <f t="shared" si="7"/>
        <v>256.01</v>
      </c>
      <c r="O76" s="112">
        <f t="shared" si="8"/>
        <v>-9.9999999999909051E-3</v>
      </c>
      <c r="P76">
        <v>106.55583766259132</v>
      </c>
      <c r="Q76">
        <v>54.997851646420067</v>
      </c>
      <c r="R76">
        <v>5.8397718839107844</v>
      </c>
      <c r="S76">
        <v>18.999257841490568</v>
      </c>
      <c r="T76">
        <v>69.607280965587279</v>
      </c>
      <c r="U76" s="114">
        <f t="shared" si="9"/>
        <v>256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106.56</v>
      </c>
      <c r="J77">
        <f>BYPL_EOD!AI77+BYPL_EOD!AJ77</f>
        <v>55</v>
      </c>
      <c r="K77">
        <f>MES_EOD!AI77+MES_EOD!AJ77</f>
        <v>5.84</v>
      </c>
      <c r="L77">
        <f>NDMC_EOD!AI77+NDMC_EOD!AJ77</f>
        <v>19</v>
      </c>
      <c r="M77">
        <f>TPDDL_EOD!AI77+TPDDL_EOD!AJ77</f>
        <v>69.61</v>
      </c>
      <c r="N77">
        <f t="shared" si="7"/>
        <v>256.01</v>
      </c>
      <c r="O77" s="112">
        <f t="shared" si="8"/>
        <v>-9.9999999999909051E-3</v>
      </c>
      <c r="P77">
        <v>106.55583766259132</v>
      </c>
      <c r="Q77">
        <v>54.997851646420067</v>
      </c>
      <c r="R77">
        <v>5.8397718839107844</v>
      </c>
      <c r="S77">
        <v>18.999257841490568</v>
      </c>
      <c r="T77">
        <v>69.607280965587279</v>
      </c>
      <c r="U77" s="114">
        <f t="shared" si="9"/>
        <v>256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106.56</v>
      </c>
      <c r="J78">
        <f>BYPL_EOD!AI78+BYPL_EOD!AJ78</f>
        <v>55</v>
      </c>
      <c r="K78">
        <f>MES_EOD!AI78+MES_EOD!AJ78</f>
        <v>5.84</v>
      </c>
      <c r="L78">
        <f>NDMC_EOD!AI78+NDMC_EOD!AJ78</f>
        <v>19</v>
      </c>
      <c r="M78">
        <f>TPDDL_EOD!AI78+TPDDL_EOD!AJ78</f>
        <v>69.61</v>
      </c>
      <c r="N78">
        <f t="shared" si="7"/>
        <v>256.01</v>
      </c>
      <c r="O78" s="112">
        <f t="shared" si="8"/>
        <v>-9.9999999999909051E-3</v>
      </c>
      <c r="P78">
        <v>106.55583766259132</v>
      </c>
      <c r="Q78">
        <v>54.997851646420067</v>
      </c>
      <c r="R78">
        <v>5.8397718839107844</v>
      </c>
      <c r="S78">
        <v>18.999257841490568</v>
      </c>
      <c r="T78">
        <v>69.607280965587279</v>
      </c>
      <c r="U78" s="114">
        <f t="shared" si="9"/>
        <v>256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274.05</v>
      </c>
      <c r="E79">
        <f>BAWANA!AM79</f>
        <v>0</v>
      </c>
      <c r="F79">
        <f t="shared" si="11"/>
        <v>256</v>
      </c>
      <c r="G79">
        <f t="shared" si="12"/>
        <v>274.05</v>
      </c>
      <c r="H79" s="112"/>
      <c r="I79">
        <f>BRPL_EOD!AI79+BRPL_EOD!AJ79</f>
        <v>134.61000000000001</v>
      </c>
      <c r="J79">
        <f>BYPL_EOD!AI79+BYPL_EOD!AJ79</f>
        <v>45</v>
      </c>
      <c r="K79">
        <f>MES_EOD!AI79+MES_EOD!AJ79</f>
        <v>5.84</v>
      </c>
      <c r="L79">
        <f>NDMC_EOD!AI79+NDMC_EOD!AJ79</f>
        <v>19</v>
      </c>
      <c r="M79">
        <f>TPDDL_EOD!AI79+TPDDL_EOD!AJ79</f>
        <v>69.61</v>
      </c>
      <c r="N79">
        <f t="shared" si="7"/>
        <v>274.06</v>
      </c>
      <c r="O79" s="112">
        <f t="shared" si="8"/>
        <v>-9.9999999999909051E-3</v>
      </c>
      <c r="P79">
        <v>134.60508830183173</v>
      </c>
      <c r="Q79">
        <v>44.998358023790409</v>
      </c>
      <c r="R79">
        <v>5.8397869079763556</v>
      </c>
      <c r="S79">
        <v>18.999306721155953</v>
      </c>
      <c r="T79">
        <v>69.607460045245574</v>
      </c>
      <c r="U79" s="114">
        <f t="shared" si="9"/>
        <v>274.05000000000007</v>
      </c>
      <c r="V79" s="112">
        <f t="shared" si="10"/>
        <v>0</v>
      </c>
      <c r="Y79">
        <f>BAWANA!AW79+BAWANA!AX79</f>
        <v>13.95</v>
      </c>
      <c r="Z79">
        <f>BAWANA!BD79+BAWANA!BE79</f>
        <v>32</v>
      </c>
      <c r="AA79">
        <f>BAWANA!X79+BAWANA!Y79</f>
        <v>13.95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274.05</v>
      </c>
      <c r="E80">
        <f>BAWANA!AM80</f>
        <v>0</v>
      </c>
      <c r="F80">
        <f t="shared" si="11"/>
        <v>256</v>
      </c>
      <c r="G80">
        <f t="shared" si="12"/>
        <v>274.05</v>
      </c>
      <c r="H80" s="112"/>
      <c r="I80">
        <f>BRPL_EOD!AI80+BRPL_EOD!AJ80</f>
        <v>134.61000000000001</v>
      </c>
      <c r="J80">
        <f>BYPL_EOD!AI80+BYPL_EOD!AJ80</f>
        <v>45</v>
      </c>
      <c r="K80">
        <f>MES_EOD!AI80+MES_EOD!AJ80</f>
        <v>5.84</v>
      </c>
      <c r="L80">
        <f>NDMC_EOD!AI80+NDMC_EOD!AJ80</f>
        <v>19</v>
      </c>
      <c r="M80">
        <f>TPDDL_EOD!AI80+TPDDL_EOD!AJ80</f>
        <v>69.61</v>
      </c>
      <c r="N80">
        <f t="shared" si="7"/>
        <v>274.06</v>
      </c>
      <c r="O80" s="112">
        <f t="shared" si="8"/>
        <v>-9.9999999999909051E-3</v>
      </c>
      <c r="P80">
        <v>134.60508830183173</v>
      </c>
      <c r="Q80">
        <v>44.998358023790409</v>
      </c>
      <c r="R80">
        <v>5.8397869079763556</v>
      </c>
      <c r="S80">
        <v>18.999306721155953</v>
      </c>
      <c r="T80">
        <v>69.607460045245574</v>
      </c>
      <c r="U80" s="114">
        <f t="shared" si="9"/>
        <v>274.05000000000007</v>
      </c>
      <c r="V80" s="112">
        <f t="shared" si="10"/>
        <v>0</v>
      </c>
      <c r="Y80">
        <f>BAWANA!AW80+BAWANA!AX80</f>
        <v>13.95</v>
      </c>
      <c r="Z80">
        <f>BAWANA!BD80+BAWANA!BE80</f>
        <v>32</v>
      </c>
      <c r="AA80">
        <f>BAWANA!X80+BAWANA!Y80</f>
        <v>13.95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284.05</v>
      </c>
      <c r="E81">
        <f>BAWANA!AM81</f>
        <v>0</v>
      </c>
      <c r="F81">
        <f t="shared" si="11"/>
        <v>256</v>
      </c>
      <c r="G81">
        <f t="shared" si="12"/>
        <v>284.05</v>
      </c>
      <c r="H81" s="112"/>
      <c r="I81">
        <f>BRPL_EOD!AI81+BRPL_EOD!AJ81</f>
        <v>134.61000000000001</v>
      </c>
      <c r="J81">
        <f>BYPL_EOD!AI81+BYPL_EOD!AJ81</f>
        <v>55</v>
      </c>
      <c r="K81">
        <f>MES_EOD!AI81+MES_EOD!AJ81</f>
        <v>5.84</v>
      </c>
      <c r="L81">
        <f>NDMC_EOD!AI81+NDMC_EOD!AJ81</f>
        <v>19</v>
      </c>
      <c r="M81">
        <f>TPDDL_EOD!AI81+TPDDL_EOD!AJ81</f>
        <v>69.61</v>
      </c>
      <c r="N81">
        <f t="shared" si="7"/>
        <v>284.06</v>
      </c>
      <c r="O81" s="112">
        <f t="shared" si="8"/>
        <v>-9.9999999999909051E-3</v>
      </c>
      <c r="P81">
        <v>134.60526121241992</v>
      </c>
      <c r="Q81">
        <v>54.998063789340279</v>
      </c>
      <c r="R81">
        <v>5.839794409631768</v>
      </c>
      <c r="S81">
        <v>18.999331127226643</v>
      </c>
      <c r="T81">
        <v>69.607549461381396</v>
      </c>
      <c r="U81" s="114">
        <f t="shared" si="9"/>
        <v>284.05</v>
      </c>
      <c r="V81" s="112">
        <f t="shared" si="10"/>
        <v>0</v>
      </c>
      <c r="Y81">
        <f>BAWANA!AW81+BAWANA!AX81</f>
        <v>3.95</v>
      </c>
      <c r="Z81">
        <f>BAWANA!BD81+BAWANA!BE81</f>
        <v>32</v>
      </c>
      <c r="AA81">
        <f>BAWANA!X81+BAWANA!Y81</f>
        <v>3.95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284.05</v>
      </c>
      <c r="E82">
        <f>BAWANA!AM82</f>
        <v>0</v>
      </c>
      <c r="F82">
        <f t="shared" si="11"/>
        <v>256</v>
      </c>
      <c r="G82">
        <f t="shared" si="12"/>
        <v>284.05</v>
      </c>
      <c r="H82" s="112"/>
      <c r="I82">
        <f>BRPL_EOD!AI82+BRPL_EOD!AJ82</f>
        <v>134.61000000000001</v>
      </c>
      <c r="J82">
        <f>BYPL_EOD!AI82+BYPL_EOD!AJ82</f>
        <v>55</v>
      </c>
      <c r="K82">
        <f>MES_EOD!AI82+MES_EOD!AJ82</f>
        <v>5.84</v>
      </c>
      <c r="L82">
        <f>NDMC_EOD!AI82+NDMC_EOD!AJ82</f>
        <v>19</v>
      </c>
      <c r="M82">
        <f>TPDDL_EOD!AI82+TPDDL_EOD!AJ82</f>
        <v>69.61</v>
      </c>
      <c r="N82">
        <f t="shared" si="7"/>
        <v>284.06</v>
      </c>
      <c r="O82" s="112">
        <f t="shared" si="8"/>
        <v>-9.9999999999909051E-3</v>
      </c>
      <c r="P82">
        <v>134.60526121241992</v>
      </c>
      <c r="Q82">
        <v>54.998063789340279</v>
      </c>
      <c r="R82">
        <v>5.839794409631768</v>
      </c>
      <c r="S82">
        <v>18.999331127226643</v>
      </c>
      <c r="T82">
        <v>69.607549461381396</v>
      </c>
      <c r="U82" s="114">
        <f t="shared" si="9"/>
        <v>284.05</v>
      </c>
      <c r="V82" s="112">
        <f t="shared" si="10"/>
        <v>0</v>
      </c>
      <c r="Y82">
        <f>BAWANA!AW82+BAWANA!AX82</f>
        <v>3.95</v>
      </c>
      <c r="Z82">
        <f>BAWANA!BD82+BAWANA!BE82</f>
        <v>32</v>
      </c>
      <c r="AA82">
        <f>BAWANA!X82+BAWANA!Y82</f>
        <v>3.95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106.56</v>
      </c>
      <c r="J83">
        <f>BYPL_EOD!AI83+BYPL_EOD!AJ83</f>
        <v>55</v>
      </c>
      <c r="K83">
        <f>MES_EOD!AI83+MES_EOD!AJ83</f>
        <v>5.84</v>
      </c>
      <c r="L83">
        <f>NDMC_EOD!AI83+NDMC_EOD!AJ83</f>
        <v>19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106.55583766259132</v>
      </c>
      <c r="Q83">
        <v>54.997851646420067</v>
      </c>
      <c r="R83">
        <v>5.8397718839107844</v>
      </c>
      <c r="S83">
        <v>18.999257841490568</v>
      </c>
      <c r="T83">
        <v>69.607280965587279</v>
      </c>
      <c r="U83" s="114">
        <f t="shared" si="9"/>
        <v>256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106.56</v>
      </c>
      <c r="J84">
        <f>BYPL_EOD!AI84+BYPL_EOD!AJ84</f>
        <v>55</v>
      </c>
      <c r="K84">
        <f>MES_EOD!AI84+MES_EOD!AJ84</f>
        <v>5.84</v>
      </c>
      <c r="L84">
        <f>NDMC_EOD!AI84+NDMC_EOD!AJ84</f>
        <v>19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106.55583766259132</v>
      </c>
      <c r="Q84">
        <v>54.997851646420067</v>
      </c>
      <c r="R84">
        <v>5.8397718839107844</v>
      </c>
      <c r="S84">
        <v>18.999257841490568</v>
      </c>
      <c r="T84">
        <v>69.607280965587279</v>
      </c>
      <c r="U84" s="114">
        <f t="shared" si="9"/>
        <v>256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106.56</v>
      </c>
      <c r="J85">
        <f>BYPL_EOD!AI85+BYPL_EOD!AJ85</f>
        <v>55</v>
      </c>
      <c r="K85">
        <f>MES_EOD!AI85+MES_EOD!AJ85</f>
        <v>5.84</v>
      </c>
      <c r="L85">
        <f>NDMC_EOD!AI85+NDMC_EOD!AJ85</f>
        <v>19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106.55583766259132</v>
      </c>
      <c r="Q85">
        <v>54.997851646420067</v>
      </c>
      <c r="R85">
        <v>5.8397718839107844</v>
      </c>
      <c r="S85">
        <v>18.999257841490568</v>
      </c>
      <c r="T85">
        <v>69.607280965587279</v>
      </c>
      <c r="U85" s="114">
        <f t="shared" si="9"/>
        <v>256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106.56</v>
      </c>
      <c r="J86">
        <f>BYPL_EOD!AI86+BYPL_EOD!AJ86</f>
        <v>55</v>
      </c>
      <c r="K86">
        <f>MES_EOD!AI86+MES_EOD!AJ86</f>
        <v>5.84</v>
      </c>
      <c r="L86">
        <f>NDMC_EOD!AI86+NDMC_EOD!AJ86</f>
        <v>19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106.55583766259132</v>
      </c>
      <c r="Q86">
        <v>54.997851646420067</v>
      </c>
      <c r="R86">
        <v>5.8397718839107844</v>
      </c>
      <c r="S86">
        <v>18.999257841490568</v>
      </c>
      <c r="T86">
        <v>69.607280965587279</v>
      </c>
      <c r="U86" s="114">
        <f t="shared" si="9"/>
        <v>256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106.56</v>
      </c>
      <c r="J87">
        <f>BYPL_EOD!AI87+BYPL_EOD!AJ87</f>
        <v>55</v>
      </c>
      <c r="K87">
        <f>MES_EOD!AI87+MES_EOD!AJ87</f>
        <v>5.84</v>
      </c>
      <c r="L87">
        <f>NDMC_EOD!AI87+NDMC_EOD!AJ87</f>
        <v>19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106.55583766259132</v>
      </c>
      <c r="Q87">
        <v>54.997851646420067</v>
      </c>
      <c r="R87">
        <v>5.8397718839107844</v>
      </c>
      <c r="S87">
        <v>18.999257841490568</v>
      </c>
      <c r="T87">
        <v>69.607280965587279</v>
      </c>
      <c r="U87" s="114">
        <f t="shared" si="9"/>
        <v>256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106.56</v>
      </c>
      <c r="J88">
        <f>BYPL_EOD!AI88+BYPL_EOD!AJ88</f>
        <v>55</v>
      </c>
      <c r="K88">
        <f>MES_EOD!AI88+MES_EOD!AJ88</f>
        <v>5.84</v>
      </c>
      <c r="L88">
        <f>NDMC_EOD!AI88+NDMC_EOD!AJ88</f>
        <v>19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106.55583766259132</v>
      </c>
      <c r="Q88">
        <v>54.997851646420067</v>
      </c>
      <c r="R88">
        <v>5.8397718839107844</v>
      </c>
      <c r="S88">
        <v>18.999257841490568</v>
      </c>
      <c r="T88">
        <v>69.607280965587279</v>
      </c>
      <c r="U88" s="114">
        <f t="shared" si="9"/>
        <v>256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106.56</v>
      </c>
      <c r="J89">
        <f>BYPL_EOD!AI89+BYPL_EOD!AJ89</f>
        <v>55</v>
      </c>
      <c r="K89">
        <f>MES_EOD!AI89+MES_EOD!AJ89</f>
        <v>5.84</v>
      </c>
      <c r="L89">
        <f>NDMC_EOD!AI89+NDMC_EOD!AJ89</f>
        <v>19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106.55583766259132</v>
      </c>
      <c r="Q89">
        <v>54.997851646420067</v>
      </c>
      <c r="R89">
        <v>5.8397718839107844</v>
      </c>
      <c r="S89">
        <v>18.999257841490568</v>
      </c>
      <c r="T89">
        <v>69.607280965587279</v>
      </c>
      <c r="U89" s="114">
        <f t="shared" si="9"/>
        <v>256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106.56</v>
      </c>
      <c r="J90">
        <f>BYPL_EOD!AI90+BYPL_EOD!AJ90</f>
        <v>55</v>
      </c>
      <c r="K90">
        <f>MES_EOD!AI90+MES_EOD!AJ90</f>
        <v>5.84</v>
      </c>
      <c r="L90">
        <f>NDMC_EOD!AI90+NDMC_EOD!AJ90</f>
        <v>19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106.55583766259132</v>
      </c>
      <c r="Q90">
        <v>54.997851646420067</v>
      </c>
      <c r="R90">
        <v>5.8397718839107844</v>
      </c>
      <c r="S90">
        <v>18.999257841490568</v>
      </c>
      <c r="T90">
        <v>69.607280965587279</v>
      </c>
      <c r="U90" s="114">
        <f t="shared" si="9"/>
        <v>256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106.56</v>
      </c>
      <c r="J91">
        <f>BYPL_EOD!AI91+BYPL_EOD!AJ91</f>
        <v>55</v>
      </c>
      <c r="K91">
        <f>MES_EOD!AI91+MES_EOD!AJ91</f>
        <v>5.84</v>
      </c>
      <c r="L91">
        <f>NDMC_EOD!AI91+NDMC_EOD!AJ91</f>
        <v>19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106.55583766259132</v>
      </c>
      <c r="Q91">
        <v>54.997851646420067</v>
      </c>
      <c r="R91">
        <v>5.8397718839107844</v>
      </c>
      <c r="S91">
        <v>18.999257841490568</v>
      </c>
      <c r="T91">
        <v>69.607280965587279</v>
      </c>
      <c r="U91" s="114">
        <f t="shared" si="9"/>
        <v>256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106.56</v>
      </c>
      <c r="J92">
        <f>BYPL_EOD!AI92+BYPL_EOD!AJ92</f>
        <v>55</v>
      </c>
      <c r="K92">
        <f>MES_EOD!AI92+MES_EOD!AJ92</f>
        <v>5.84</v>
      </c>
      <c r="L92">
        <f>NDMC_EOD!AI92+NDMC_EOD!AJ92</f>
        <v>19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106.55583766259132</v>
      </c>
      <c r="Q92">
        <v>54.997851646420067</v>
      </c>
      <c r="R92">
        <v>5.8397718839107844</v>
      </c>
      <c r="S92">
        <v>18.999257841490568</v>
      </c>
      <c r="T92">
        <v>69.607280965587279</v>
      </c>
      <c r="U92" s="114">
        <f t="shared" si="9"/>
        <v>256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106.56</v>
      </c>
      <c r="J93">
        <f>BYPL_EOD!AI93+BYPL_EOD!AJ93</f>
        <v>55</v>
      </c>
      <c r="K93">
        <f>MES_EOD!AI93+MES_EOD!AJ93</f>
        <v>5.84</v>
      </c>
      <c r="L93">
        <f>NDMC_EOD!AI93+NDMC_EOD!AJ93</f>
        <v>19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106.55583766259132</v>
      </c>
      <c r="Q93">
        <v>54.997851646420067</v>
      </c>
      <c r="R93">
        <v>5.8397718839107844</v>
      </c>
      <c r="S93">
        <v>18.999257841490568</v>
      </c>
      <c r="T93">
        <v>69.607280965587279</v>
      </c>
      <c r="U93" s="114">
        <f t="shared" si="9"/>
        <v>256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106.56</v>
      </c>
      <c r="J94">
        <f>BYPL_EOD!AI94+BYPL_EOD!AJ94</f>
        <v>55</v>
      </c>
      <c r="K94">
        <f>MES_EOD!AI94+MES_EOD!AJ94</f>
        <v>5.84</v>
      </c>
      <c r="L94">
        <f>NDMC_EOD!AI94+NDMC_EOD!AJ94</f>
        <v>19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106.55583766259132</v>
      </c>
      <c r="Q94">
        <v>54.997851646420067</v>
      </c>
      <c r="R94">
        <v>5.8397718839107844</v>
      </c>
      <c r="S94">
        <v>18.999257841490568</v>
      </c>
      <c r="T94">
        <v>69.607280965587279</v>
      </c>
      <c r="U94" s="114">
        <f t="shared" si="9"/>
        <v>256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106.56</v>
      </c>
      <c r="J95">
        <f>BYPL_EOD!AI95+BYPL_EOD!AJ95</f>
        <v>55</v>
      </c>
      <c r="K95">
        <f>MES_EOD!AI95+MES_EOD!AJ95</f>
        <v>5.84</v>
      </c>
      <c r="L95">
        <f>NDMC_EOD!AI95+NDMC_EOD!AJ95</f>
        <v>19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106.55583766259132</v>
      </c>
      <c r="Q95">
        <v>54.997851646420067</v>
      </c>
      <c r="R95">
        <v>5.8397718839107844</v>
      </c>
      <c r="S95">
        <v>18.999257841490568</v>
      </c>
      <c r="T95">
        <v>69.607280965587279</v>
      </c>
      <c r="U95" s="114">
        <f t="shared" si="9"/>
        <v>256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106.56</v>
      </c>
      <c r="J96">
        <f>BYPL_EOD!AI96+BYPL_EOD!AJ96</f>
        <v>55</v>
      </c>
      <c r="K96">
        <f>MES_EOD!AI96+MES_EOD!AJ96</f>
        <v>5.84</v>
      </c>
      <c r="L96">
        <f>NDMC_EOD!AI96+NDMC_EOD!AJ96</f>
        <v>19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106.55583766259132</v>
      </c>
      <c r="Q96">
        <v>54.997851646420067</v>
      </c>
      <c r="R96">
        <v>5.8397718839107844</v>
      </c>
      <c r="S96">
        <v>18.999257841490568</v>
      </c>
      <c r="T96">
        <v>69.607280965587279</v>
      </c>
      <c r="U96" s="114">
        <f t="shared" si="9"/>
        <v>256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106.56</v>
      </c>
      <c r="J97">
        <f>BYPL_EOD!AI97+BYPL_EOD!AJ97</f>
        <v>55</v>
      </c>
      <c r="K97">
        <f>MES_EOD!AI97+MES_EOD!AJ97</f>
        <v>5.84</v>
      </c>
      <c r="L97">
        <f>NDMC_EOD!AI97+NDMC_EOD!AJ97</f>
        <v>19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106.55583766259132</v>
      </c>
      <c r="Q97">
        <v>54.997851646420067</v>
      </c>
      <c r="R97">
        <v>5.8397718839107844</v>
      </c>
      <c r="S97">
        <v>18.999257841490568</v>
      </c>
      <c r="T97">
        <v>69.607280965587279</v>
      </c>
      <c r="U97" s="114">
        <f t="shared" si="9"/>
        <v>256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106.56</v>
      </c>
      <c r="J98">
        <f>BYPL_EOD!AI98+BYPL_EOD!AJ98</f>
        <v>55</v>
      </c>
      <c r="K98">
        <f>MES_EOD!AI98+MES_EOD!AJ98</f>
        <v>5.84</v>
      </c>
      <c r="L98">
        <f>NDMC_EOD!AI98+NDMC_EOD!AJ98</f>
        <v>19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106.55583766259132</v>
      </c>
      <c r="Q98">
        <v>54.997851646420067</v>
      </c>
      <c r="R98">
        <v>5.8397718839107844</v>
      </c>
      <c r="S98">
        <v>18.999257841490568</v>
      </c>
      <c r="T98">
        <v>69.607280965587279</v>
      </c>
      <c r="U98" s="114">
        <f t="shared" si="9"/>
        <v>256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6.3937899999999965</v>
      </c>
      <c r="E99" s="114">
        <f t="shared" si="14"/>
        <v>0</v>
      </c>
      <c r="F99" s="114">
        <f t="shared" si="14"/>
        <v>6.1440000000000001</v>
      </c>
      <c r="G99" s="114">
        <f t="shared" si="14"/>
        <v>6.3937899999999965</v>
      </c>
      <c r="H99" s="114"/>
      <c r="I99" s="114">
        <f t="shared" si="14"/>
        <v>2.925077499999996</v>
      </c>
      <c r="J99" s="114">
        <f t="shared" si="14"/>
        <v>1.2350000000000001</v>
      </c>
      <c r="K99" s="114">
        <f t="shared" si="14"/>
        <v>0.14015999999999981</v>
      </c>
      <c r="L99" s="114">
        <f t="shared" si="14"/>
        <v>0.42309999999999998</v>
      </c>
      <c r="M99" s="114">
        <f t="shared" si="14"/>
        <v>1.6706399999999977</v>
      </c>
      <c r="N99" s="114">
        <f t="shared" si="14"/>
        <v>6.3939774999999877</v>
      </c>
      <c r="O99" s="114">
        <f t="shared" si="14"/>
        <v>-1.875E-4</v>
      </c>
      <c r="P99" s="114">
        <f t="shared" si="14"/>
        <v>2.9249933656481732</v>
      </c>
      <c r="Q99" s="114">
        <f t="shared" si="14"/>
        <v>1.2349629827895614</v>
      </c>
      <c r="R99" s="114">
        <f t="shared" si="14"/>
        <v>0.14015583204563442</v>
      </c>
      <c r="S99" s="114">
        <f t="shared" si="14"/>
        <v>0.42308749953432573</v>
      </c>
      <c r="T99" s="114">
        <f t="shared" si="14"/>
        <v>1.6705903199822969</v>
      </c>
      <c r="U99" s="114">
        <f t="shared" si="14"/>
        <v>6.3937899999999965</v>
      </c>
      <c r="V99" s="114">
        <f t="shared" si="10"/>
        <v>0</v>
      </c>
      <c r="Y99" s="114">
        <f>SUM(Y3:Y98)/4000</f>
        <v>0.6858424999999998</v>
      </c>
      <c r="Z99" s="114">
        <f t="shared" ref="Z99:AD99" si="15">SUM(Z3:Z98)/4000</f>
        <v>0.60036750000000005</v>
      </c>
      <c r="AA99" s="114">
        <f t="shared" si="15"/>
        <v>0.6858424999999998</v>
      </c>
      <c r="AB99" s="114">
        <f t="shared" si="15"/>
        <v>0.60036750000000005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tabSelected="1" topLeftCell="A70"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topLeftCell="A82" workbookViewId="0">
      <selection activeCell="X13" sqref="X1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900</v>
      </c>
      <c r="C3">
        <f>BAWANA!G3</f>
        <v>0</v>
      </c>
      <c r="D3">
        <f>BAWANA!AP3</f>
        <v>710.15200000000004</v>
      </c>
      <c r="E3">
        <f>BAWANA!AQ3</f>
        <v>0</v>
      </c>
      <c r="F3">
        <f>(B3+C3)*0.8</f>
        <v>720</v>
      </c>
      <c r="G3">
        <f>(D3+E3)</f>
        <v>710.15200000000004</v>
      </c>
      <c r="H3" s="112"/>
      <c r="I3">
        <f>BRPL_EOD!AM3+BRPL_EOD!AN3</f>
        <v>480.15</v>
      </c>
      <c r="J3">
        <f>BYPL_EOD!AM3+BYPL_EOD!AN3</f>
        <v>160</v>
      </c>
      <c r="K3">
        <f>MES_EOD!AM3+MES_EOD!AN3</f>
        <v>0</v>
      </c>
      <c r="L3">
        <f>NDMC_EOD!AM3+NDMC_EOD!AN3</f>
        <v>0</v>
      </c>
      <c r="M3">
        <f>TPDDL_EOD!AM3+TPDDL_EOD!AN3</f>
        <v>70</v>
      </c>
      <c r="N3">
        <f t="shared" ref="N3:N66" si="0">SUM(I3:M3)</f>
        <v>710.15</v>
      </c>
      <c r="O3" s="112">
        <f t="shared" ref="O3:O66" si="1">G3-N3</f>
        <v>2.0000000000663931E-3</v>
      </c>
      <c r="P3">
        <v>480.15</v>
      </c>
      <c r="Q3">
        <v>160.0004634973742</v>
      </c>
      <c r="R3">
        <v>1.0557935691931604E-4</v>
      </c>
      <c r="S3">
        <v>4.2324559784798346E-4</v>
      </c>
      <c r="T3">
        <v>70.001007677671126</v>
      </c>
      <c r="U3" s="114">
        <f t="shared" ref="U3:U66" si="2">SUM(P3:T3)</f>
        <v>710.15200000000016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900</v>
      </c>
      <c r="C4">
        <f>BAWANA!G4</f>
        <v>0</v>
      </c>
      <c r="D4">
        <f>BAWANA!AP4</f>
        <v>710.15200000000004</v>
      </c>
      <c r="E4">
        <f>BAWANA!AQ4</f>
        <v>0</v>
      </c>
      <c r="F4">
        <f t="shared" ref="F4:F67" si="4">(B4+C4)*0.8</f>
        <v>720</v>
      </c>
      <c r="G4">
        <f t="shared" ref="G4:G67" si="5">(D4+E4)</f>
        <v>710.15200000000004</v>
      </c>
      <c r="H4" s="112"/>
      <c r="I4">
        <f>BRPL_EOD!AM4+BRPL_EOD!AN4</f>
        <v>480.15</v>
      </c>
      <c r="J4">
        <f>BYPL_EOD!AM4+BYPL_EOD!AN4</f>
        <v>160</v>
      </c>
      <c r="K4">
        <f>MES_EOD!AM4+MES_EOD!AN4</f>
        <v>0</v>
      </c>
      <c r="L4">
        <f>NDMC_EOD!AM4+NDMC_EOD!AN4</f>
        <v>0</v>
      </c>
      <c r="M4">
        <f>TPDDL_EOD!AM4+TPDDL_EOD!AN4</f>
        <v>70</v>
      </c>
      <c r="N4">
        <f t="shared" si="0"/>
        <v>710.15</v>
      </c>
      <c r="O4" s="112">
        <f t="shared" si="1"/>
        <v>2.0000000000663931E-3</v>
      </c>
      <c r="P4">
        <v>480.15</v>
      </c>
      <c r="Q4">
        <v>160.0004634973742</v>
      </c>
      <c r="R4">
        <v>1.0557935691931604E-4</v>
      </c>
      <c r="S4">
        <v>4.2324559784798346E-4</v>
      </c>
      <c r="T4">
        <v>70.001007677671126</v>
      </c>
      <c r="U4" s="114">
        <f t="shared" si="2"/>
        <v>710.15200000000016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900</v>
      </c>
      <c r="C5">
        <f>BAWANA!G5</f>
        <v>0</v>
      </c>
      <c r="D5">
        <f>BAWANA!AP5</f>
        <v>670.15200000000004</v>
      </c>
      <c r="E5">
        <f>BAWANA!AQ5</f>
        <v>0</v>
      </c>
      <c r="F5">
        <f t="shared" si="4"/>
        <v>720</v>
      </c>
      <c r="G5">
        <f t="shared" si="5"/>
        <v>670.15200000000004</v>
      </c>
      <c r="H5" s="112"/>
      <c r="I5">
        <f>BRPL_EOD!AM5+BRPL_EOD!AN5</f>
        <v>480.15</v>
      </c>
      <c r="J5">
        <f>BYPL_EOD!AM5+BYPL_EOD!AN5</f>
        <v>160</v>
      </c>
      <c r="K5">
        <f>MES_EOD!AM5+MES_EOD!AN5</f>
        <v>0</v>
      </c>
      <c r="L5">
        <f>NDMC_EOD!AM5+NDMC_EOD!AN5</f>
        <v>0</v>
      </c>
      <c r="M5">
        <f>TPDDL_EOD!AM5+TPDDL_EOD!AN5</f>
        <v>30</v>
      </c>
      <c r="N5">
        <f t="shared" si="0"/>
        <v>670.15</v>
      </c>
      <c r="O5" s="112">
        <f t="shared" si="1"/>
        <v>2.0000000000663931E-3</v>
      </c>
      <c r="P5">
        <v>480.15</v>
      </c>
      <c r="Q5">
        <v>160.00048897547904</v>
      </c>
      <c r="R5">
        <v>9.3965361247337978E-5</v>
      </c>
      <c r="S5">
        <v>3.7668751409921861E-4</v>
      </c>
      <c r="T5">
        <v>30.001040371645679</v>
      </c>
      <c r="U5" s="114">
        <f t="shared" si="2"/>
        <v>670.15199999999993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900</v>
      </c>
      <c r="C6">
        <f>BAWANA!G6</f>
        <v>0</v>
      </c>
      <c r="D6">
        <f>BAWANA!AP6</f>
        <v>670.15200000000004</v>
      </c>
      <c r="E6">
        <f>BAWANA!AQ6</f>
        <v>0</v>
      </c>
      <c r="F6">
        <f t="shared" si="4"/>
        <v>720</v>
      </c>
      <c r="G6">
        <f t="shared" si="5"/>
        <v>670.15200000000004</v>
      </c>
      <c r="H6" s="112"/>
      <c r="I6">
        <f>BRPL_EOD!AM6+BRPL_EOD!AN6</f>
        <v>480.15</v>
      </c>
      <c r="J6">
        <f>BYPL_EOD!AM6+BYPL_EOD!AN6</f>
        <v>160</v>
      </c>
      <c r="K6">
        <f>MES_EOD!AM6+MES_EOD!AN6</f>
        <v>0</v>
      </c>
      <c r="L6">
        <f>NDMC_EOD!AM6+NDMC_EOD!AN6</f>
        <v>0</v>
      </c>
      <c r="M6">
        <f>TPDDL_EOD!AM6+TPDDL_EOD!AN6</f>
        <v>30</v>
      </c>
      <c r="N6">
        <f t="shared" si="0"/>
        <v>670.15</v>
      </c>
      <c r="O6" s="112">
        <f t="shared" si="1"/>
        <v>2.0000000000663931E-3</v>
      </c>
      <c r="P6">
        <v>480.15</v>
      </c>
      <c r="Q6">
        <v>160.00048897547904</v>
      </c>
      <c r="R6">
        <v>9.3965361247337978E-5</v>
      </c>
      <c r="S6">
        <v>3.7668751409921861E-4</v>
      </c>
      <c r="T6">
        <v>30.001040371645679</v>
      </c>
      <c r="U6" s="114">
        <f t="shared" si="2"/>
        <v>670.15199999999993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900</v>
      </c>
      <c r="C7">
        <f>BAWANA!G7</f>
        <v>0</v>
      </c>
      <c r="D7">
        <f>BAWANA!AP7</f>
        <v>560.15200000000004</v>
      </c>
      <c r="E7">
        <f>BAWANA!AQ7</f>
        <v>0</v>
      </c>
      <c r="F7">
        <f t="shared" si="4"/>
        <v>720</v>
      </c>
      <c r="G7">
        <f t="shared" si="5"/>
        <v>560.15200000000004</v>
      </c>
      <c r="H7" s="112"/>
      <c r="I7">
        <f>BRPL_EOD!AM7+BRPL_EOD!AN7</f>
        <v>380.15</v>
      </c>
      <c r="J7">
        <f>BYPL_EOD!AM7+BYPL_EOD!AN7</f>
        <v>150</v>
      </c>
      <c r="K7">
        <f>MES_EOD!AM7+MES_EOD!AN7</f>
        <v>0</v>
      </c>
      <c r="L7">
        <f>NDMC_EOD!AM7+NDMC_EOD!AN7</f>
        <v>0</v>
      </c>
      <c r="M7">
        <f>TPDDL_EOD!AM7+TPDDL_EOD!AN7</f>
        <v>30</v>
      </c>
      <c r="N7">
        <f t="shared" si="0"/>
        <v>560.15</v>
      </c>
      <c r="O7" s="112">
        <f t="shared" si="1"/>
        <v>2.0000000000663931E-3</v>
      </c>
      <c r="P7">
        <v>380.15</v>
      </c>
      <c r="Q7">
        <v>150.00059826316786</v>
      </c>
      <c r="R7">
        <v>8.5578861641802897E-5</v>
      </c>
      <c r="S7">
        <v>3.4306778820801867E-4</v>
      </c>
      <c r="T7">
        <v>30.000973090182363</v>
      </c>
      <c r="U7" s="114">
        <f t="shared" si="2"/>
        <v>560.15200000000004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900</v>
      </c>
      <c r="C8">
        <f>BAWANA!G8</f>
        <v>0</v>
      </c>
      <c r="D8">
        <f>BAWANA!AP8</f>
        <v>560.15200000000004</v>
      </c>
      <c r="E8">
        <f>BAWANA!AQ8</f>
        <v>0</v>
      </c>
      <c r="F8">
        <f t="shared" si="4"/>
        <v>720</v>
      </c>
      <c r="G8">
        <f t="shared" si="5"/>
        <v>560.15200000000004</v>
      </c>
      <c r="H8" s="112"/>
      <c r="I8">
        <f>BRPL_EOD!AM8+BRPL_EOD!AN8</f>
        <v>380.15</v>
      </c>
      <c r="J8">
        <f>BYPL_EOD!AM8+BYPL_EOD!AN8</f>
        <v>150</v>
      </c>
      <c r="K8">
        <f>MES_EOD!AM8+MES_EOD!AN8</f>
        <v>0</v>
      </c>
      <c r="L8">
        <f>NDMC_EOD!AM8+NDMC_EOD!AN8</f>
        <v>0</v>
      </c>
      <c r="M8">
        <f>TPDDL_EOD!AM8+TPDDL_EOD!AN8</f>
        <v>30</v>
      </c>
      <c r="N8">
        <f t="shared" si="0"/>
        <v>560.15</v>
      </c>
      <c r="O8" s="112">
        <f t="shared" si="1"/>
        <v>2.0000000000663931E-3</v>
      </c>
      <c r="P8">
        <v>380.15</v>
      </c>
      <c r="Q8">
        <v>150.00059826316786</v>
      </c>
      <c r="R8">
        <v>8.5578861641802897E-5</v>
      </c>
      <c r="S8">
        <v>3.4306778820801867E-4</v>
      </c>
      <c r="T8">
        <v>30.000973090182363</v>
      </c>
      <c r="U8" s="114">
        <f t="shared" si="2"/>
        <v>560.15200000000004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900</v>
      </c>
      <c r="C9">
        <f>BAWANA!G9</f>
        <v>0</v>
      </c>
      <c r="D9">
        <f>BAWANA!AP9</f>
        <v>433.15199999999999</v>
      </c>
      <c r="E9">
        <f>BAWANA!AQ9</f>
        <v>0</v>
      </c>
      <c r="F9">
        <f t="shared" si="4"/>
        <v>720</v>
      </c>
      <c r="G9">
        <f t="shared" si="5"/>
        <v>433.15199999999999</v>
      </c>
      <c r="H9" s="112"/>
      <c r="I9">
        <f>BRPL_EOD!AM9+BRPL_EOD!AN9</f>
        <v>380.15</v>
      </c>
      <c r="J9">
        <f>BYPL_EOD!AM9+BYPL_EOD!AN9</f>
        <v>23</v>
      </c>
      <c r="K9">
        <f>MES_EOD!AM9+MES_EOD!AN9</f>
        <v>0</v>
      </c>
      <c r="L9">
        <f>NDMC_EOD!AM9+NDMC_EOD!AN9</f>
        <v>0</v>
      </c>
      <c r="M9">
        <f>TPDDL_EOD!AM9+TPDDL_EOD!AN9</f>
        <v>30</v>
      </c>
      <c r="N9">
        <f t="shared" si="0"/>
        <v>433.15</v>
      </c>
      <c r="O9" s="112">
        <f t="shared" si="1"/>
        <v>2.0000000000095497E-3</v>
      </c>
      <c r="P9">
        <v>380.15</v>
      </c>
      <c r="Q9">
        <v>23.000736984254317</v>
      </c>
      <c r="R9">
        <v>7.4332906634763161E-5</v>
      </c>
      <c r="S9">
        <v>2.9798510264133631E-4</v>
      </c>
      <c r="T9">
        <v>30.00089069773643</v>
      </c>
      <c r="U9" s="114">
        <f t="shared" si="2"/>
        <v>433.15200000000004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900</v>
      </c>
      <c r="C10">
        <f>BAWANA!G10</f>
        <v>0</v>
      </c>
      <c r="D10">
        <f>BAWANA!AP10</f>
        <v>433.15199999999999</v>
      </c>
      <c r="E10">
        <f>BAWANA!AQ10</f>
        <v>0</v>
      </c>
      <c r="F10">
        <f t="shared" si="4"/>
        <v>720</v>
      </c>
      <c r="G10">
        <f t="shared" si="5"/>
        <v>433.15199999999999</v>
      </c>
      <c r="H10" s="112"/>
      <c r="I10">
        <f>BRPL_EOD!AM10+BRPL_EOD!AN10</f>
        <v>380.15</v>
      </c>
      <c r="J10">
        <f>BYPL_EOD!AM10+BYPL_EOD!AN10</f>
        <v>23</v>
      </c>
      <c r="K10">
        <f>MES_EOD!AM10+MES_EOD!AN10</f>
        <v>0</v>
      </c>
      <c r="L10">
        <f>NDMC_EOD!AM10+NDMC_EOD!AN10</f>
        <v>0</v>
      </c>
      <c r="M10">
        <f>TPDDL_EOD!AM10+TPDDL_EOD!AN10</f>
        <v>30</v>
      </c>
      <c r="N10">
        <f t="shared" si="0"/>
        <v>433.15</v>
      </c>
      <c r="O10" s="112">
        <f t="shared" si="1"/>
        <v>2.0000000000095497E-3</v>
      </c>
      <c r="P10">
        <v>380.15</v>
      </c>
      <c r="Q10">
        <v>23.000736984254317</v>
      </c>
      <c r="R10">
        <v>7.4332906634763161E-5</v>
      </c>
      <c r="S10">
        <v>2.9798510264133631E-4</v>
      </c>
      <c r="T10">
        <v>30.00089069773643</v>
      </c>
      <c r="U10" s="114">
        <f t="shared" si="2"/>
        <v>433.15200000000004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900</v>
      </c>
      <c r="C11">
        <f>BAWANA!G11</f>
        <v>0</v>
      </c>
      <c r="D11">
        <f>BAWANA!AP11</f>
        <v>153</v>
      </c>
      <c r="E11">
        <f>BAWANA!AQ11</f>
        <v>0</v>
      </c>
      <c r="F11">
        <f t="shared" si="4"/>
        <v>720</v>
      </c>
      <c r="G11">
        <f t="shared" si="5"/>
        <v>153</v>
      </c>
      <c r="H11" s="112"/>
      <c r="I11">
        <f>BRPL_EOD!AM11+BRPL_EOD!AN11</f>
        <v>100</v>
      </c>
      <c r="J11">
        <f>BYPL_EOD!AM11+BYPL_EOD!AN11</f>
        <v>23</v>
      </c>
      <c r="K11">
        <f>MES_EOD!AM11+MES_EOD!AN11</f>
        <v>0</v>
      </c>
      <c r="L11">
        <f>NDMC_EOD!AM11+NDMC_EOD!AN11</f>
        <v>0</v>
      </c>
      <c r="M11">
        <f>TPDDL_EOD!AM11+TPDDL_EOD!AN11</f>
        <v>30</v>
      </c>
      <c r="N11">
        <f t="shared" si="0"/>
        <v>153</v>
      </c>
      <c r="O11" s="112">
        <f t="shared" si="1"/>
        <v>0</v>
      </c>
      <c r="P11">
        <v>100</v>
      </c>
      <c r="Q11">
        <v>23</v>
      </c>
      <c r="R11">
        <v>0</v>
      </c>
      <c r="S11">
        <v>0</v>
      </c>
      <c r="T11">
        <v>30</v>
      </c>
      <c r="U11" s="114">
        <f t="shared" si="2"/>
        <v>153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900</v>
      </c>
      <c r="C12">
        <f>BAWANA!G12</f>
        <v>0</v>
      </c>
      <c r="D12">
        <f>BAWANA!AP12</f>
        <v>153</v>
      </c>
      <c r="E12">
        <f>BAWANA!AQ12</f>
        <v>0</v>
      </c>
      <c r="F12">
        <f t="shared" si="4"/>
        <v>720</v>
      </c>
      <c r="G12">
        <f t="shared" si="5"/>
        <v>153</v>
      </c>
      <c r="H12" s="112"/>
      <c r="I12">
        <f>BRPL_EOD!AM12+BRPL_EOD!AN12</f>
        <v>100</v>
      </c>
      <c r="J12">
        <f>BYPL_EOD!AM12+BYPL_EOD!AN12</f>
        <v>23</v>
      </c>
      <c r="K12">
        <f>MES_EOD!AM12+MES_EOD!AN12</f>
        <v>0</v>
      </c>
      <c r="L12">
        <f>NDMC_EOD!AM12+NDMC_EOD!AN12</f>
        <v>0</v>
      </c>
      <c r="M12">
        <f>TPDDL_EOD!AM12+TPDDL_EOD!AN12</f>
        <v>30</v>
      </c>
      <c r="N12">
        <f t="shared" si="0"/>
        <v>153</v>
      </c>
      <c r="O12" s="112">
        <f t="shared" si="1"/>
        <v>0</v>
      </c>
      <c r="P12">
        <v>100</v>
      </c>
      <c r="Q12">
        <v>23</v>
      </c>
      <c r="R12">
        <v>0</v>
      </c>
      <c r="S12">
        <v>0</v>
      </c>
      <c r="T12">
        <v>30</v>
      </c>
      <c r="U12" s="114">
        <f t="shared" si="2"/>
        <v>153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900</v>
      </c>
      <c r="C13">
        <f>BAWANA!G13</f>
        <v>0</v>
      </c>
      <c r="D13">
        <f>BAWANA!AP13</f>
        <v>153</v>
      </c>
      <c r="E13">
        <f>BAWANA!AQ13</f>
        <v>0</v>
      </c>
      <c r="F13">
        <f t="shared" si="4"/>
        <v>720</v>
      </c>
      <c r="G13">
        <f t="shared" si="5"/>
        <v>153</v>
      </c>
      <c r="H13" s="112"/>
      <c r="I13">
        <f>BRPL_EOD!AM13+BRPL_EOD!AN13</f>
        <v>100</v>
      </c>
      <c r="J13">
        <f>BYPL_EOD!AM13+BYPL_EOD!AN13</f>
        <v>23</v>
      </c>
      <c r="K13">
        <f>MES_EOD!AM13+MES_EOD!AN13</f>
        <v>0</v>
      </c>
      <c r="L13">
        <f>NDMC_EOD!AM13+NDMC_EOD!AN13</f>
        <v>0</v>
      </c>
      <c r="M13">
        <f>TPDDL_EOD!AM13+TPDDL_EOD!AN13</f>
        <v>30</v>
      </c>
      <c r="N13">
        <f t="shared" si="0"/>
        <v>153</v>
      </c>
      <c r="O13" s="112">
        <f t="shared" si="1"/>
        <v>0</v>
      </c>
      <c r="P13">
        <v>100</v>
      </c>
      <c r="Q13">
        <v>23</v>
      </c>
      <c r="R13">
        <v>0</v>
      </c>
      <c r="S13">
        <v>0</v>
      </c>
      <c r="T13">
        <v>30</v>
      </c>
      <c r="U13" s="114">
        <f t="shared" si="2"/>
        <v>153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900</v>
      </c>
      <c r="C14">
        <f>BAWANA!G14</f>
        <v>0</v>
      </c>
      <c r="D14">
        <f>BAWANA!AP14</f>
        <v>153</v>
      </c>
      <c r="E14">
        <f>BAWANA!AQ14</f>
        <v>0</v>
      </c>
      <c r="F14">
        <f t="shared" si="4"/>
        <v>720</v>
      </c>
      <c r="G14">
        <f t="shared" si="5"/>
        <v>153</v>
      </c>
      <c r="H14" s="112"/>
      <c r="I14">
        <f>BRPL_EOD!AM14+BRPL_EOD!AN14</f>
        <v>100</v>
      </c>
      <c r="J14">
        <f>BYPL_EOD!AM14+BYPL_EOD!AN14</f>
        <v>23</v>
      </c>
      <c r="K14">
        <f>MES_EOD!AM14+MES_EOD!AN14</f>
        <v>0</v>
      </c>
      <c r="L14">
        <f>NDMC_EOD!AM14+NDMC_EOD!AN14</f>
        <v>0</v>
      </c>
      <c r="M14">
        <f>TPDDL_EOD!AM14+TPDDL_EOD!AN14</f>
        <v>30</v>
      </c>
      <c r="N14">
        <f t="shared" si="0"/>
        <v>153</v>
      </c>
      <c r="O14" s="112">
        <f t="shared" si="1"/>
        <v>0</v>
      </c>
      <c r="P14">
        <v>100</v>
      </c>
      <c r="Q14">
        <v>23</v>
      </c>
      <c r="R14">
        <v>0</v>
      </c>
      <c r="S14">
        <v>0</v>
      </c>
      <c r="T14">
        <v>30</v>
      </c>
      <c r="U14" s="114">
        <f t="shared" si="2"/>
        <v>153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900</v>
      </c>
      <c r="C15">
        <f>BAWANA!G15</f>
        <v>0</v>
      </c>
      <c r="D15">
        <f>BAWANA!AP15</f>
        <v>153</v>
      </c>
      <c r="E15">
        <f>BAWANA!AQ15</f>
        <v>0</v>
      </c>
      <c r="F15">
        <f t="shared" si="4"/>
        <v>720</v>
      </c>
      <c r="G15">
        <f t="shared" si="5"/>
        <v>153</v>
      </c>
      <c r="H15" s="112"/>
      <c r="I15">
        <f>BRPL_EOD!AM15+BRPL_EOD!AN15</f>
        <v>100</v>
      </c>
      <c r="J15">
        <f>BYPL_EOD!AM15+BYPL_EOD!AN15</f>
        <v>23</v>
      </c>
      <c r="K15">
        <f>MES_EOD!AM15+MES_EOD!AN15</f>
        <v>0</v>
      </c>
      <c r="L15">
        <f>NDMC_EOD!AM15+NDMC_EOD!AN15</f>
        <v>0</v>
      </c>
      <c r="M15">
        <f>TPDDL_EOD!AM15+TPDDL_EOD!AN15</f>
        <v>30</v>
      </c>
      <c r="N15">
        <f t="shared" si="0"/>
        <v>153</v>
      </c>
      <c r="O15" s="112">
        <f t="shared" si="1"/>
        <v>0</v>
      </c>
      <c r="P15">
        <v>100</v>
      </c>
      <c r="Q15">
        <v>23</v>
      </c>
      <c r="R15">
        <v>0</v>
      </c>
      <c r="S15">
        <v>0</v>
      </c>
      <c r="T15">
        <v>30</v>
      </c>
      <c r="U15" s="114">
        <f t="shared" si="2"/>
        <v>153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900</v>
      </c>
      <c r="C16">
        <f>BAWANA!G16</f>
        <v>0</v>
      </c>
      <c r="D16">
        <f>BAWANA!AP16</f>
        <v>153</v>
      </c>
      <c r="E16">
        <f>BAWANA!AQ16</f>
        <v>0</v>
      </c>
      <c r="F16">
        <f t="shared" si="4"/>
        <v>720</v>
      </c>
      <c r="G16">
        <f t="shared" si="5"/>
        <v>153</v>
      </c>
      <c r="H16" s="112"/>
      <c r="I16">
        <f>BRPL_EOD!AM16+BRPL_EOD!AN16</f>
        <v>100</v>
      </c>
      <c r="J16">
        <f>BYPL_EOD!AM16+BYPL_EOD!AN16</f>
        <v>23</v>
      </c>
      <c r="K16">
        <f>MES_EOD!AM16+MES_EOD!AN16</f>
        <v>0</v>
      </c>
      <c r="L16">
        <f>NDMC_EOD!AM16+NDMC_EOD!AN16</f>
        <v>0</v>
      </c>
      <c r="M16">
        <f>TPDDL_EOD!AM16+TPDDL_EOD!AN16</f>
        <v>30</v>
      </c>
      <c r="N16">
        <f t="shared" si="0"/>
        <v>153</v>
      </c>
      <c r="O16" s="112">
        <f t="shared" si="1"/>
        <v>0</v>
      </c>
      <c r="P16">
        <v>100</v>
      </c>
      <c r="Q16">
        <v>23</v>
      </c>
      <c r="R16">
        <v>0</v>
      </c>
      <c r="S16">
        <v>0</v>
      </c>
      <c r="T16">
        <v>30</v>
      </c>
      <c r="U16" s="114">
        <f t="shared" si="2"/>
        <v>153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900</v>
      </c>
      <c r="C17">
        <f>BAWANA!G17</f>
        <v>0</v>
      </c>
      <c r="D17">
        <f>BAWANA!AP17</f>
        <v>153</v>
      </c>
      <c r="E17">
        <f>BAWANA!AQ17</f>
        <v>0</v>
      </c>
      <c r="F17">
        <f t="shared" si="4"/>
        <v>720</v>
      </c>
      <c r="G17">
        <f t="shared" si="5"/>
        <v>153</v>
      </c>
      <c r="H17" s="112"/>
      <c r="I17">
        <f>BRPL_EOD!AM17+BRPL_EOD!AN17</f>
        <v>100</v>
      </c>
      <c r="J17">
        <f>BYPL_EOD!AM17+BYPL_EOD!AN17</f>
        <v>23</v>
      </c>
      <c r="K17">
        <f>MES_EOD!AM17+MES_EOD!AN17</f>
        <v>0</v>
      </c>
      <c r="L17">
        <f>NDMC_EOD!AM17+NDMC_EOD!AN17</f>
        <v>0</v>
      </c>
      <c r="M17">
        <f>TPDDL_EOD!AM17+TPDDL_EOD!AN17</f>
        <v>30</v>
      </c>
      <c r="N17">
        <f t="shared" si="0"/>
        <v>153</v>
      </c>
      <c r="O17" s="112">
        <f t="shared" si="1"/>
        <v>0</v>
      </c>
      <c r="P17">
        <v>100</v>
      </c>
      <c r="Q17">
        <v>23</v>
      </c>
      <c r="R17">
        <v>0</v>
      </c>
      <c r="S17">
        <v>0</v>
      </c>
      <c r="T17">
        <v>30</v>
      </c>
      <c r="U17" s="114">
        <f t="shared" si="2"/>
        <v>153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900</v>
      </c>
      <c r="C18">
        <f>BAWANA!G18</f>
        <v>0</v>
      </c>
      <c r="D18">
        <f>BAWANA!AP18</f>
        <v>153</v>
      </c>
      <c r="E18">
        <f>BAWANA!AQ18</f>
        <v>0</v>
      </c>
      <c r="F18">
        <f t="shared" si="4"/>
        <v>720</v>
      </c>
      <c r="G18">
        <f t="shared" si="5"/>
        <v>153</v>
      </c>
      <c r="H18" s="112"/>
      <c r="I18">
        <f>BRPL_EOD!AM18+BRPL_EOD!AN18</f>
        <v>100</v>
      </c>
      <c r="J18">
        <f>BYPL_EOD!AM18+BYPL_EOD!AN18</f>
        <v>23</v>
      </c>
      <c r="K18">
        <f>MES_EOD!AM18+MES_EOD!AN18</f>
        <v>0</v>
      </c>
      <c r="L18">
        <f>NDMC_EOD!AM18+NDMC_EOD!AN18</f>
        <v>0</v>
      </c>
      <c r="M18">
        <f>TPDDL_EOD!AM18+TPDDL_EOD!AN18</f>
        <v>30</v>
      </c>
      <c r="N18">
        <f t="shared" si="0"/>
        <v>153</v>
      </c>
      <c r="O18" s="112">
        <f t="shared" si="1"/>
        <v>0</v>
      </c>
      <c r="P18">
        <v>100</v>
      </c>
      <c r="Q18">
        <v>23</v>
      </c>
      <c r="R18">
        <v>0</v>
      </c>
      <c r="S18">
        <v>0</v>
      </c>
      <c r="T18">
        <v>30</v>
      </c>
      <c r="U18" s="114">
        <f t="shared" si="2"/>
        <v>153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900</v>
      </c>
      <c r="C19">
        <f>BAWANA!G19</f>
        <v>0</v>
      </c>
      <c r="D19">
        <f>BAWANA!AP19</f>
        <v>153</v>
      </c>
      <c r="E19">
        <f>BAWANA!AQ19</f>
        <v>0</v>
      </c>
      <c r="F19">
        <f t="shared" si="4"/>
        <v>720</v>
      </c>
      <c r="G19">
        <f t="shared" si="5"/>
        <v>153</v>
      </c>
      <c r="H19" s="112"/>
      <c r="I19">
        <f>BRPL_EOD!AM19+BRPL_EOD!AN19</f>
        <v>100</v>
      </c>
      <c r="J19">
        <f>BYPL_EOD!AM19+BYPL_EOD!AN19</f>
        <v>23</v>
      </c>
      <c r="K19">
        <f>MES_EOD!AM19+MES_EOD!AN19</f>
        <v>0</v>
      </c>
      <c r="L19">
        <f>NDMC_EOD!AM19+NDMC_EOD!AN19</f>
        <v>0</v>
      </c>
      <c r="M19">
        <f>TPDDL_EOD!AM19+TPDDL_EOD!AN19</f>
        <v>30</v>
      </c>
      <c r="N19">
        <f t="shared" si="0"/>
        <v>153</v>
      </c>
      <c r="O19" s="112">
        <f t="shared" si="1"/>
        <v>0</v>
      </c>
      <c r="P19">
        <v>100</v>
      </c>
      <c r="Q19">
        <v>23</v>
      </c>
      <c r="R19">
        <v>0</v>
      </c>
      <c r="S19">
        <v>0</v>
      </c>
      <c r="T19">
        <v>30</v>
      </c>
      <c r="U19" s="114">
        <f t="shared" si="2"/>
        <v>153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900</v>
      </c>
      <c r="C20">
        <f>BAWANA!G20</f>
        <v>0</v>
      </c>
      <c r="D20">
        <f>BAWANA!AP20</f>
        <v>153</v>
      </c>
      <c r="E20">
        <f>BAWANA!AQ20</f>
        <v>0</v>
      </c>
      <c r="F20">
        <f t="shared" si="4"/>
        <v>720</v>
      </c>
      <c r="G20">
        <f t="shared" si="5"/>
        <v>153</v>
      </c>
      <c r="H20" s="112"/>
      <c r="I20">
        <f>BRPL_EOD!AM20+BRPL_EOD!AN20</f>
        <v>100</v>
      </c>
      <c r="J20">
        <f>BYPL_EOD!AM20+BYPL_EOD!AN20</f>
        <v>23</v>
      </c>
      <c r="K20">
        <f>MES_EOD!AM20+MES_EOD!AN20</f>
        <v>0</v>
      </c>
      <c r="L20">
        <f>NDMC_EOD!AM20+NDMC_EOD!AN20</f>
        <v>0</v>
      </c>
      <c r="M20">
        <f>TPDDL_EOD!AM20+TPDDL_EOD!AN20</f>
        <v>30</v>
      </c>
      <c r="N20">
        <f t="shared" si="0"/>
        <v>153</v>
      </c>
      <c r="O20" s="112">
        <f t="shared" si="1"/>
        <v>0</v>
      </c>
      <c r="P20">
        <v>100</v>
      </c>
      <c r="Q20">
        <v>23</v>
      </c>
      <c r="R20">
        <v>0</v>
      </c>
      <c r="S20">
        <v>0</v>
      </c>
      <c r="T20">
        <v>30</v>
      </c>
      <c r="U20" s="114">
        <f t="shared" si="2"/>
        <v>153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900</v>
      </c>
      <c r="C21">
        <f>BAWANA!G21</f>
        <v>0</v>
      </c>
      <c r="D21">
        <f>BAWANA!AP21</f>
        <v>153</v>
      </c>
      <c r="E21">
        <f>BAWANA!AQ21</f>
        <v>0</v>
      </c>
      <c r="F21">
        <f t="shared" si="4"/>
        <v>720</v>
      </c>
      <c r="G21">
        <f t="shared" si="5"/>
        <v>153</v>
      </c>
      <c r="H21" s="112"/>
      <c r="I21">
        <f>BRPL_EOD!AM21+BRPL_EOD!AN21</f>
        <v>100</v>
      </c>
      <c r="J21">
        <f>BYPL_EOD!AM21+BYPL_EOD!AN21</f>
        <v>23</v>
      </c>
      <c r="K21">
        <f>MES_EOD!AM21+MES_EOD!AN21</f>
        <v>0</v>
      </c>
      <c r="L21">
        <f>NDMC_EOD!AM21+NDMC_EOD!AN21</f>
        <v>0</v>
      </c>
      <c r="M21">
        <f>TPDDL_EOD!AM21+TPDDL_EOD!AN21</f>
        <v>30</v>
      </c>
      <c r="N21">
        <f t="shared" si="0"/>
        <v>153</v>
      </c>
      <c r="O21" s="112">
        <f t="shared" si="1"/>
        <v>0</v>
      </c>
      <c r="P21">
        <v>100</v>
      </c>
      <c r="Q21">
        <v>23</v>
      </c>
      <c r="R21">
        <v>0</v>
      </c>
      <c r="S21">
        <v>0</v>
      </c>
      <c r="T21">
        <v>30</v>
      </c>
      <c r="U21" s="114">
        <f t="shared" si="2"/>
        <v>153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900</v>
      </c>
      <c r="C22">
        <f>BAWANA!G22</f>
        <v>0</v>
      </c>
      <c r="D22">
        <f>BAWANA!AP22</f>
        <v>153</v>
      </c>
      <c r="E22">
        <f>BAWANA!AQ22</f>
        <v>0</v>
      </c>
      <c r="F22">
        <f t="shared" si="4"/>
        <v>720</v>
      </c>
      <c r="G22">
        <f t="shared" si="5"/>
        <v>153</v>
      </c>
      <c r="H22" s="112"/>
      <c r="I22">
        <f>BRPL_EOD!AM22+BRPL_EOD!AN22</f>
        <v>100</v>
      </c>
      <c r="J22">
        <f>BYPL_EOD!AM22+BYPL_EOD!AN22</f>
        <v>23</v>
      </c>
      <c r="K22">
        <f>MES_EOD!AM22+MES_EOD!AN22</f>
        <v>0</v>
      </c>
      <c r="L22">
        <f>NDMC_EOD!AM22+NDMC_EOD!AN22</f>
        <v>0</v>
      </c>
      <c r="M22">
        <f>TPDDL_EOD!AM22+TPDDL_EOD!AN22</f>
        <v>30</v>
      </c>
      <c r="N22">
        <f t="shared" si="0"/>
        <v>153</v>
      </c>
      <c r="O22" s="112">
        <f t="shared" si="1"/>
        <v>0</v>
      </c>
      <c r="P22">
        <v>100</v>
      </c>
      <c r="Q22">
        <v>23</v>
      </c>
      <c r="R22">
        <v>0</v>
      </c>
      <c r="S22">
        <v>0</v>
      </c>
      <c r="T22">
        <v>30</v>
      </c>
      <c r="U22" s="114">
        <f t="shared" si="2"/>
        <v>153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900</v>
      </c>
      <c r="C23">
        <f>BAWANA!G23</f>
        <v>0</v>
      </c>
      <c r="D23">
        <f>BAWANA!AP23</f>
        <v>153</v>
      </c>
      <c r="E23">
        <f>BAWANA!AQ23</f>
        <v>0</v>
      </c>
      <c r="F23">
        <f t="shared" si="4"/>
        <v>720</v>
      </c>
      <c r="G23">
        <f t="shared" si="5"/>
        <v>153</v>
      </c>
      <c r="H23" s="112"/>
      <c r="I23">
        <f>BRPL_EOD!AM23+BRPL_EOD!AN23</f>
        <v>100</v>
      </c>
      <c r="J23">
        <f>BYPL_EOD!AM23+BYPL_EOD!AN23</f>
        <v>23</v>
      </c>
      <c r="K23">
        <f>MES_EOD!AM23+MES_EOD!AN23</f>
        <v>0</v>
      </c>
      <c r="L23">
        <f>NDMC_EOD!AM23+NDMC_EOD!AN23</f>
        <v>0</v>
      </c>
      <c r="M23">
        <f>TPDDL_EOD!AM23+TPDDL_EOD!AN23</f>
        <v>30</v>
      </c>
      <c r="N23">
        <f t="shared" si="0"/>
        <v>153</v>
      </c>
      <c r="O23" s="112">
        <f t="shared" si="1"/>
        <v>0</v>
      </c>
      <c r="P23">
        <v>100</v>
      </c>
      <c r="Q23">
        <v>23</v>
      </c>
      <c r="R23">
        <v>0</v>
      </c>
      <c r="S23">
        <v>0</v>
      </c>
      <c r="T23">
        <v>30</v>
      </c>
      <c r="U23" s="114">
        <f t="shared" si="2"/>
        <v>153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900</v>
      </c>
      <c r="C24">
        <f>BAWANA!G24</f>
        <v>0</v>
      </c>
      <c r="D24">
        <f>BAWANA!AP24</f>
        <v>153</v>
      </c>
      <c r="E24">
        <f>BAWANA!AQ24</f>
        <v>0</v>
      </c>
      <c r="F24">
        <f t="shared" si="4"/>
        <v>720</v>
      </c>
      <c r="G24">
        <f t="shared" si="5"/>
        <v>153</v>
      </c>
      <c r="H24" s="112"/>
      <c r="I24">
        <f>BRPL_EOD!AM24+BRPL_EOD!AN24</f>
        <v>100</v>
      </c>
      <c r="J24">
        <f>BYPL_EOD!AM24+BYPL_EOD!AN24</f>
        <v>23</v>
      </c>
      <c r="K24">
        <f>MES_EOD!AM24+MES_EOD!AN24</f>
        <v>0</v>
      </c>
      <c r="L24">
        <f>NDMC_EOD!AM24+NDMC_EOD!AN24</f>
        <v>0</v>
      </c>
      <c r="M24">
        <f>TPDDL_EOD!AM24+TPDDL_EOD!AN24</f>
        <v>30</v>
      </c>
      <c r="N24">
        <f t="shared" si="0"/>
        <v>153</v>
      </c>
      <c r="O24" s="112">
        <f t="shared" si="1"/>
        <v>0</v>
      </c>
      <c r="P24">
        <v>100</v>
      </c>
      <c r="Q24">
        <v>23</v>
      </c>
      <c r="R24">
        <v>0</v>
      </c>
      <c r="S24">
        <v>0</v>
      </c>
      <c r="T24">
        <v>30</v>
      </c>
      <c r="U24" s="114">
        <f t="shared" si="2"/>
        <v>153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900</v>
      </c>
      <c r="C25">
        <f>BAWANA!G25</f>
        <v>0</v>
      </c>
      <c r="D25">
        <f>BAWANA!AP25</f>
        <v>153</v>
      </c>
      <c r="E25">
        <f>BAWANA!AQ25</f>
        <v>0</v>
      </c>
      <c r="F25">
        <f t="shared" si="4"/>
        <v>720</v>
      </c>
      <c r="G25">
        <f t="shared" si="5"/>
        <v>153</v>
      </c>
      <c r="H25" s="112"/>
      <c r="I25">
        <f>BRPL_EOD!AM25+BRPL_EOD!AN25</f>
        <v>100</v>
      </c>
      <c r="J25">
        <f>BYPL_EOD!AM25+BYPL_EOD!AN25</f>
        <v>23</v>
      </c>
      <c r="K25">
        <f>MES_EOD!AM25+MES_EOD!AN25</f>
        <v>0</v>
      </c>
      <c r="L25">
        <f>NDMC_EOD!AM25+NDMC_EOD!AN25</f>
        <v>0</v>
      </c>
      <c r="M25">
        <f>TPDDL_EOD!AM25+TPDDL_EOD!AN25</f>
        <v>30</v>
      </c>
      <c r="N25">
        <f t="shared" si="0"/>
        <v>153</v>
      </c>
      <c r="O25" s="112">
        <f t="shared" si="1"/>
        <v>0</v>
      </c>
      <c r="P25">
        <v>100</v>
      </c>
      <c r="Q25">
        <v>23</v>
      </c>
      <c r="R25">
        <v>0</v>
      </c>
      <c r="S25">
        <v>0</v>
      </c>
      <c r="T25">
        <v>30</v>
      </c>
      <c r="U25" s="114">
        <f t="shared" si="2"/>
        <v>153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900</v>
      </c>
      <c r="C26">
        <f>BAWANA!G26</f>
        <v>0</v>
      </c>
      <c r="D26">
        <f>BAWANA!AP26</f>
        <v>153</v>
      </c>
      <c r="E26">
        <f>BAWANA!AQ26</f>
        <v>0</v>
      </c>
      <c r="F26">
        <f t="shared" si="4"/>
        <v>720</v>
      </c>
      <c r="G26">
        <f t="shared" si="5"/>
        <v>153</v>
      </c>
      <c r="H26" s="112"/>
      <c r="I26">
        <f>BRPL_EOD!AM26+BRPL_EOD!AN26</f>
        <v>100</v>
      </c>
      <c r="J26">
        <f>BYPL_EOD!AM26+BYPL_EOD!AN26</f>
        <v>23</v>
      </c>
      <c r="K26">
        <f>MES_EOD!AM26+MES_EOD!AN26</f>
        <v>0</v>
      </c>
      <c r="L26">
        <f>NDMC_EOD!AM26+NDMC_EOD!AN26</f>
        <v>0</v>
      </c>
      <c r="M26">
        <f>TPDDL_EOD!AM26+TPDDL_EOD!AN26</f>
        <v>30</v>
      </c>
      <c r="N26">
        <f t="shared" si="0"/>
        <v>153</v>
      </c>
      <c r="O26" s="112">
        <f t="shared" si="1"/>
        <v>0</v>
      </c>
      <c r="P26">
        <v>100</v>
      </c>
      <c r="Q26">
        <v>23</v>
      </c>
      <c r="R26">
        <v>0</v>
      </c>
      <c r="S26">
        <v>0</v>
      </c>
      <c r="T26">
        <v>30</v>
      </c>
      <c r="U26" s="114">
        <f t="shared" si="2"/>
        <v>153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900</v>
      </c>
      <c r="C27">
        <f>BAWANA!G27</f>
        <v>0</v>
      </c>
      <c r="D27">
        <f>BAWANA!AP27</f>
        <v>153</v>
      </c>
      <c r="E27">
        <f>BAWANA!AQ27</f>
        <v>0</v>
      </c>
      <c r="F27">
        <f t="shared" si="4"/>
        <v>720</v>
      </c>
      <c r="G27">
        <f t="shared" si="5"/>
        <v>153</v>
      </c>
      <c r="H27" s="112"/>
      <c r="I27">
        <f>BRPL_EOD!AM27+BRPL_EOD!AN27</f>
        <v>100</v>
      </c>
      <c r="J27">
        <f>BYPL_EOD!AM27+BYPL_EOD!AN27</f>
        <v>23</v>
      </c>
      <c r="K27">
        <f>MES_EOD!AM27+MES_EOD!AN27</f>
        <v>0</v>
      </c>
      <c r="L27">
        <f>NDMC_EOD!AM27+NDMC_EOD!AN27</f>
        <v>0</v>
      </c>
      <c r="M27">
        <f>TPDDL_EOD!AM27+TPDDL_EOD!AN27</f>
        <v>30</v>
      </c>
      <c r="N27">
        <f t="shared" si="0"/>
        <v>153</v>
      </c>
      <c r="O27" s="112">
        <f t="shared" si="1"/>
        <v>0</v>
      </c>
      <c r="P27">
        <v>100</v>
      </c>
      <c r="Q27">
        <v>23</v>
      </c>
      <c r="R27">
        <v>0</v>
      </c>
      <c r="S27">
        <v>0</v>
      </c>
      <c r="T27">
        <v>30</v>
      </c>
      <c r="U27" s="114">
        <f t="shared" si="2"/>
        <v>153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900</v>
      </c>
      <c r="C28">
        <f>BAWANA!G28</f>
        <v>0</v>
      </c>
      <c r="D28">
        <f>BAWANA!AP28</f>
        <v>153</v>
      </c>
      <c r="E28">
        <f>BAWANA!AQ28</f>
        <v>0</v>
      </c>
      <c r="F28">
        <f t="shared" si="4"/>
        <v>720</v>
      </c>
      <c r="G28">
        <f t="shared" si="5"/>
        <v>153</v>
      </c>
      <c r="H28" s="112"/>
      <c r="I28">
        <f>BRPL_EOD!AM28+BRPL_EOD!AN28</f>
        <v>100</v>
      </c>
      <c r="J28">
        <f>BYPL_EOD!AM28+BYPL_EOD!AN28</f>
        <v>23</v>
      </c>
      <c r="K28">
        <f>MES_EOD!AM28+MES_EOD!AN28</f>
        <v>0</v>
      </c>
      <c r="L28">
        <f>NDMC_EOD!AM28+NDMC_EOD!AN28</f>
        <v>0</v>
      </c>
      <c r="M28">
        <f>TPDDL_EOD!AM28+TPDDL_EOD!AN28</f>
        <v>30</v>
      </c>
      <c r="N28">
        <f t="shared" si="0"/>
        <v>153</v>
      </c>
      <c r="O28" s="112">
        <f t="shared" si="1"/>
        <v>0</v>
      </c>
      <c r="P28">
        <v>100</v>
      </c>
      <c r="Q28">
        <v>23</v>
      </c>
      <c r="R28">
        <v>0</v>
      </c>
      <c r="S28">
        <v>0</v>
      </c>
      <c r="T28">
        <v>30</v>
      </c>
      <c r="U28" s="114">
        <f t="shared" si="2"/>
        <v>153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900</v>
      </c>
      <c r="C29">
        <f>BAWANA!G29</f>
        <v>0</v>
      </c>
      <c r="D29">
        <f>BAWANA!AP29</f>
        <v>153</v>
      </c>
      <c r="E29">
        <f>BAWANA!AQ29</f>
        <v>0</v>
      </c>
      <c r="F29">
        <f t="shared" si="4"/>
        <v>720</v>
      </c>
      <c r="G29">
        <f t="shared" si="5"/>
        <v>153</v>
      </c>
      <c r="H29" s="112"/>
      <c r="I29">
        <f>BRPL_EOD!AM29+BRPL_EOD!AN29</f>
        <v>100</v>
      </c>
      <c r="J29">
        <f>BYPL_EOD!AM29+BYPL_EOD!AN29</f>
        <v>23</v>
      </c>
      <c r="K29">
        <f>MES_EOD!AM29+MES_EOD!AN29</f>
        <v>0</v>
      </c>
      <c r="L29">
        <f>NDMC_EOD!AM29+NDMC_EOD!AN29</f>
        <v>0</v>
      </c>
      <c r="M29">
        <f>TPDDL_EOD!AM29+TPDDL_EOD!AN29</f>
        <v>30</v>
      </c>
      <c r="N29">
        <f t="shared" si="0"/>
        <v>153</v>
      </c>
      <c r="O29" s="112">
        <f t="shared" si="1"/>
        <v>0</v>
      </c>
      <c r="P29">
        <v>100</v>
      </c>
      <c r="Q29">
        <v>23</v>
      </c>
      <c r="R29">
        <v>0</v>
      </c>
      <c r="S29">
        <v>0</v>
      </c>
      <c r="T29">
        <v>30</v>
      </c>
      <c r="U29" s="114">
        <f t="shared" si="2"/>
        <v>153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900</v>
      </c>
      <c r="C30">
        <f>BAWANA!G30</f>
        <v>0</v>
      </c>
      <c r="D30">
        <f>BAWANA!AP30</f>
        <v>153</v>
      </c>
      <c r="E30">
        <f>BAWANA!AQ30</f>
        <v>0</v>
      </c>
      <c r="F30">
        <f t="shared" si="4"/>
        <v>720</v>
      </c>
      <c r="G30">
        <f t="shared" si="5"/>
        <v>153</v>
      </c>
      <c r="H30" s="112"/>
      <c r="I30">
        <f>BRPL_EOD!AM30+BRPL_EOD!AN30</f>
        <v>100</v>
      </c>
      <c r="J30">
        <f>BYPL_EOD!AM30+BYPL_EOD!AN30</f>
        <v>23</v>
      </c>
      <c r="K30">
        <f>MES_EOD!AM30+MES_EOD!AN30</f>
        <v>0</v>
      </c>
      <c r="L30">
        <f>NDMC_EOD!AM30+NDMC_EOD!AN30</f>
        <v>0</v>
      </c>
      <c r="M30">
        <f>TPDDL_EOD!AM30+TPDDL_EOD!AN30</f>
        <v>30</v>
      </c>
      <c r="N30">
        <f t="shared" si="0"/>
        <v>153</v>
      </c>
      <c r="O30" s="112">
        <f t="shared" si="1"/>
        <v>0</v>
      </c>
      <c r="P30">
        <v>100</v>
      </c>
      <c r="Q30">
        <v>23</v>
      </c>
      <c r="R30">
        <v>0</v>
      </c>
      <c r="S30">
        <v>0</v>
      </c>
      <c r="T30">
        <v>30</v>
      </c>
      <c r="U30" s="114">
        <f t="shared" si="2"/>
        <v>153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900</v>
      </c>
      <c r="C31">
        <f>BAWANA!G31</f>
        <v>0</v>
      </c>
      <c r="D31">
        <f>BAWANA!AP31</f>
        <v>153</v>
      </c>
      <c r="E31">
        <f>BAWANA!AQ31</f>
        <v>0</v>
      </c>
      <c r="F31">
        <f t="shared" si="4"/>
        <v>720</v>
      </c>
      <c r="G31">
        <f t="shared" si="5"/>
        <v>153</v>
      </c>
      <c r="H31" s="112"/>
      <c r="I31">
        <f>BRPL_EOD!AM31+BRPL_EOD!AN31</f>
        <v>100</v>
      </c>
      <c r="J31">
        <f>BYPL_EOD!AM31+BYPL_EOD!AN31</f>
        <v>23</v>
      </c>
      <c r="K31">
        <f>MES_EOD!AM31+MES_EOD!AN31</f>
        <v>0</v>
      </c>
      <c r="L31">
        <f>NDMC_EOD!AM31+NDMC_EOD!AN31</f>
        <v>0</v>
      </c>
      <c r="M31">
        <f>TPDDL_EOD!AM31+TPDDL_EOD!AN31</f>
        <v>30</v>
      </c>
      <c r="N31">
        <f t="shared" si="0"/>
        <v>153</v>
      </c>
      <c r="O31" s="112">
        <f t="shared" si="1"/>
        <v>0</v>
      </c>
      <c r="P31">
        <v>100</v>
      </c>
      <c r="Q31">
        <v>23</v>
      </c>
      <c r="R31">
        <v>0</v>
      </c>
      <c r="S31">
        <v>0</v>
      </c>
      <c r="T31">
        <v>30</v>
      </c>
      <c r="U31" s="114">
        <f t="shared" si="2"/>
        <v>153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900</v>
      </c>
      <c r="C32">
        <f>BAWANA!G32</f>
        <v>0</v>
      </c>
      <c r="D32">
        <f>BAWANA!AP32</f>
        <v>153</v>
      </c>
      <c r="E32">
        <f>BAWANA!AQ32</f>
        <v>0</v>
      </c>
      <c r="F32">
        <f t="shared" si="4"/>
        <v>720</v>
      </c>
      <c r="G32">
        <f t="shared" si="5"/>
        <v>153</v>
      </c>
      <c r="H32" s="112"/>
      <c r="I32">
        <f>BRPL_EOD!AM32+BRPL_EOD!AN32</f>
        <v>100</v>
      </c>
      <c r="J32">
        <f>BYPL_EOD!AM32+BYPL_EOD!AN32</f>
        <v>23</v>
      </c>
      <c r="K32">
        <f>MES_EOD!AM32+MES_EOD!AN32</f>
        <v>0</v>
      </c>
      <c r="L32">
        <f>NDMC_EOD!AM32+NDMC_EOD!AN32</f>
        <v>0</v>
      </c>
      <c r="M32">
        <f>TPDDL_EOD!AM32+TPDDL_EOD!AN32</f>
        <v>30</v>
      </c>
      <c r="N32">
        <f t="shared" si="0"/>
        <v>153</v>
      </c>
      <c r="O32" s="112">
        <f t="shared" si="1"/>
        <v>0</v>
      </c>
      <c r="P32">
        <v>100</v>
      </c>
      <c r="Q32">
        <v>23</v>
      </c>
      <c r="R32">
        <v>0</v>
      </c>
      <c r="S32">
        <v>0</v>
      </c>
      <c r="T32">
        <v>30</v>
      </c>
      <c r="U32" s="114">
        <f t="shared" si="2"/>
        <v>153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900</v>
      </c>
      <c r="C33">
        <f>BAWANA!G33</f>
        <v>0</v>
      </c>
      <c r="D33">
        <f>BAWANA!AP33</f>
        <v>153</v>
      </c>
      <c r="E33">
        <f>BAWANA!AQ33</f>
        <v>0</v>
      </c>
      <c r="F33">
        <f t="shared" si="4"/>
        <v>720</v>
      </c>
      <c r="G33">
        <f t="shared" si="5"/>
        <v>153</v>
      </c>
      <c r="H33" s="112"/>
      <c r="I33">
        <f>BRPL_EOD!AM33+BRPL_EOD!AN33</f>
        <v>100</v>
      </c>
      <c r="J33">
        <f>BYPL_EOD!AM33+BYPL_EOD!AN33</f>
        <v>23</v>
      </c>
      <c r="K33">
        <f>MES_EOD!AM33+MES_EOD!AN33</f>
        <v>0</v>
      </c>
      <c r="L33">
        <f>NDMC_EOD!AM33+NDMC_EOD!AN33</f>
        <v>0</v>
      </c>
      <c r="M33">
        <f>TPDDL_EOD!AM33+TPDDL_EOD!AN33</f>
        <v>30</v>
      </c>
      <c r="N33">
        <f t="shared" si="0"/>
        <v>153</v>
      </c>
      <c r="O33" s="112">
        <f t="shared" si="1"/>
        <v>0</v>
      </c>
      <c r="P33">
        <v>100</v>
      </c>
      <c r="Q33">
        <v>23</v>
      </c>
      <c r="R33">
        <v>0</v>
      </c>
      <c r="S33">
        <v>0</v>
      </c>
      <c r="T33">
        <v>30</v>
      </c>
      <c r="U33" s="114">
        <f t="shared" si="2"/>
        <v>153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900</v>
      </c>
      <c r="C34">
        <f>BAWANA!G34</f>
        <v>0</v>
      </c>
      <c r="D34">
        <f>BAWANA!AP34</f>
        <v>153</v>
      </c>
      <c r="E34">
        <f>BAWANA!AQ34</f>
        <v>0</v>
      </c>
      <c r="F34">
        <f t="shared" si="4"/>
        <v>720</v>
      </c>
      <c r="G34">
        <f t="shared" si="5"/>
        <v>153</v>
      </c>
      <c r="H34" s="112"/>
      <c r="I34">
        <f>BRPL_EOD!AM34+BRPL_EOD!AN34</f>
        <v>100</v>
      </c>
      <c r="J34">
        <f>BYPL_EOD!AM34+BYPL_EOD!AN34</f>
        <v>23</v>
      </c>
      <c r="K34">
        <f>MES_EOD!AM34+MES_EOD!AN34</f>
        <v>0</v>
      </c>
      <c r="L34">
        <f>NDMC_EOD!AM34+NDMC_EOD!AN34</f>
        <v>0</v>
      </c>
      <c r="M34">
        <f>TPDDL_EOD!AM34+TPDDL_EOD!AN34</f>
        <v>30</v>
      </c>
      <c r="N34">
        <f t="shared" si="0"/>
        <v>153</v>
      </c>
      <c r="O34" s="112">
        <f t="shared" si="1"/>
        <v>0</v>
      </c>
      <c r="P34">
        <v>100</v>
      </c>
      <c r="Q34">
        <v>23</v>
      </c>
      <c r="R34">
        <v>0</v>
      </c>
      <c r="S34">
        <v>0</v>
      </c>
      <c r="T34">
        <v>30</v>
      </c>
      <c r="U34" s="114">
        <f t="shared" si="2"/>
        <v>153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900</v>
      </c>
      <c r="C35">
        <f>BAWANA!G35</f>
        <v>0</v>
      </c>
      <c r="D35">
        <f>BAWANA!AP35</f>
        <v>153</v>
      </c>
      <c r="E35">
        <f>BAWANA!AQ35</f>
        <v>0</v>
      </c>
      <c r="F35">
        <f t="shared" si="4"/>
        <v>720</v>
      </c>
      <c r="G35">
        <f t="shared" si="5"/>
        <v>153</v>
      </c>
      <c r="H35" s="112"/>
      <c r="I35">
        <f>BRPL_EOD!AM35+BRPL_EOD!AN35</f>
        <v>100</v>
      </c>
      <c r="J35">
        <f>BYPL_EOD!AM35+BYPL_EOD!AN35</f>
        <v>23</v>
      </c>
      <c r="K35">
        <f>MES_EOD!AM35+MES_EOD!AN35</f>
        <v>0</v>
      </c>
      <c r="L35">
        <f>NDMC_EOD!AM35+NDMC_EOD!AN35</f>
        <v>0</v>
      </c>
      <c r="M35">
        <f>TPDDL_EOD!AM35+TPDDL_EOD!AN35</f>
        <v>30</v>
      </c>
      <c r="N35">
        <f t="shared" si="0"/>
        <v>153</v>
      </c>
      <c r="O35" s="112">
        <f t="shared" si="1"/>
        <v>0</v>
      </c>
      <c r="P35">
        <v>100</v>
      </c>
      <c r="Q35">
        <v>23</v>
      </c>
      <c r="R35">
        <v>0</v>
      </c>
      <c r="S35">
        <v>0</v>
      </c>
      <c r="T35">
        <v>30</v>
      </c>
      <c r="U35" s="114">
        <f t="shared" si="2"/>
        <v>153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900</v>
      </c>
      <c r="C36">
        <f>BAWANA!G36</f>
        <v>0</v>
      </c>
      <c r="D36">
        <f>BAWANA!AP36</f>
        <v>153</v>
      </c>
      <c r="E36">
        <f>BAWANA!AQ36</f>
        <v>0</v>
      </c>
      <c r="F36">
        <f t="shared" si="4"/>
        <v>720</v>
      </c>
      <c r="G36">
        <f t="shared" si="5"/>
        <v>153</v>
      </c>
      <c r="H36" s="112"/>
      <c r="I36">
        <f>BRPL_EOD!AM36+BRPL_EOD!AN36</f>
        <v>100</v>
      </c>
      <c r="J36">
        <f>BYPL_EOD!AM36+BYPL_EOD!AN36</f>
        <v>23</v>
      </c>
      <c r="K36">
        <f>MES_EOD!AM36+MES_EOD!AN36</f>
        <v>0</v>
      </c>
      <c r="L36">
        <f>NDMC_EOD!AM36+NDMC_EOD!AN36</f>
        <v>0</v>
      </c>
      <c r="M36">
        <f>TPDDL_EOD!AM36+TPDDL_EOD!AN36</f>
        <v>30</v>
      </c>
      <c r="N36">
        <f t="shared" si="0"/>
        <v>153</v>
      </c>
      <c r="O36" s="112">
        <f t="shared" si="1"/>
        <v>0</v>
      </c>
      <c r="P36">
        <v>100</v>
      </c>
      <c r="Q36">
        <v>23</v>
      </c>
      <c r="R36">
        <v>0</v>
      </c>
      <c r="S36">
        <v>0</v>
      </c>
      <c r="T36">
        <v>30</v>
      </c>
      <c r="U36" s="114">
        <f t="shared" si="2"/>
        <v>153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900</v>
      </c>
      <c r="C37">
        <f>BAWANA!G37</f>
        <v>0</v>
      </c>
      <c r="D37">
        <f>BAWANA!AP37</f>
        <v>153</v>
      </c>
      <c r="E37">
        <f>BAWANA!AQ37</f>
        <v>0</v>
      </c>
      <c r="F37">
        <f t="shared" si="4"/>
        <v>720</v>
      </c>
      <c r="G37">
        <f t="shared" si="5"/>
        <v>153</v>
      </c>
      <c r="H37" s="112"/>
      <c r="I37">
        <f>BRPL_EOD!AM37+BRPL_EOD!AN37</f>
        <v>100</v>
      </c>
      <c r="J37">
        <f>BYPL_EOD!AM37+BYPL_EOD!AN37</f>
        <v>23</v>
      </c>
      <c r="K37">
        <f>MES_EOD!AM37+MES_EOD!AN37</f>
        <v>0</v>
      </c>
      <c r="L37">
        <f>NDMC_EOD!AM37+NDMC_EOD!AN37</f>
        <v>0</v>
      </c>
      <c r="M37">
        <f>TPDDL_EOD!AM37+TPDDL_EOD!AN37</f>
        <v>30</v>
      </c>
      <c r="N37">
        <f t="shared" si="0"/>
        <v>153</v>
      </c>
      <c r="O37" s="112">
        <f t="shared" si="1"/>
        <v>0</v>
      </c>
      <c r="P37">
        <v>100</v>
      </c>
      <c r="Q37">
        <v>23</v>
      </c>
      <c r="R37">
        <v>0</v>
      </c>
      <c r="S37">
        <v>0</v>
      </c>
      <c r="T37">
        <v>30</v>
      </c>
      <c r="U37" s="114">
        <f t="shared" si="2"/>
        <v>153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900</v>
      </c>
      <c r="C38">
        <f>BAWANA!G38</f>
        <v>0</v>
      </c>
      <c r="D38">
        <f>BAWANA!AP38</f>
        <v>153</v>
      </c>
      <c r="E38">
        <f>BAWANA!AQ38</f>
        <v>0</v>
      </c>
      <c r="F38">
        <f t="shared" si="4"/>
        <v>720</v>
      </c>
      <c r="G38">
        <f t="shared" si="5"/>
        <v>153</v>
      </c>
      <c r="H38" s="112"/>
      <c r="I38">
        <f>BRPL_EOD!AM38+BRPL_EOD!AN38</f>
        <v>100</v>
      </c>
      <c r="J38">
        <f>BYPL_EOD!AM38+BYPL_EOD!AN38</f>
        <v>23</v>
      </c>
      <c r="K38">
        <f>MES_EOD!AM38+MES_EOD!AN38</f>
        <v>0</v>
      </c>
      <c r="L38">
        <f>NDMC_EOD!AM38+NDMC_EOD!AN38</f>
        <v>0</v>
      </c>
      <c r="M38">
        <f>TPDDL_EOD!AM38+TPDDL_EOD!AN38</f>
        <v>30</v>
      </c>
      <c r="N38">
        <f t="shared" si="0"/>
        <v>153</v>
      </c>
      <c r="O38" s="112">
        <f t="shared" si="1"/>
        <v>0</v>
      </c>
      <c r="P38">
        <v>100</v>
      </c>
      <c r="Q38">
        <v>23</v>
      </c>
      <c r="R38">
        <v>0</v>
      </c>
      <c r="S38">
        <v>0</v>
      </c>
      <c r="T38">
        <v>30</v>
      </c>
      <c r="U38" s="114">
        <f t="shared" si="2"/>
        <v>153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880</v>
      </c>
      <c r="C39">
        <f>BAWANA!G39</f>
        <v>0</v>
      </c>
      <c r="D39">
        <f>BAWANA!AP39</f>
        <v>153</v>
      </c>
      <c r="E39">
        <f>BAWANA!AQ39</f>
        <v>0</v>
      </c>
      <c r="F39">
        <f t="shared" si="4"/>
        <v>704</v>
      </c>
      <c r="G39">
        <f t="shared" si="5"/>
        <v>153</v>
      </c>
      <c r="H39" s="112"/>
      <c r="I39">
        <f>BRPL_EOD!AM39+BRPL_EOD!AN39</f>
        <v>100</v>
      </c>
      <c r="J39">
        <f>BYPL_EOD!AM39+BYPL_EOD!AN39</f>
        <v>23</v>
      </c>
      <c r="K39">
        <f>MES_EOD!AM39+MES_EOD!AN39</f>
        <v>0</v>
      </c>
      <c r="L39">
        <f>NDMC_EOD!AM39+NDMC_EOD!AN39</f>
        <v>0</v>
      </c>
      <c r="M39">
        <f>TPDDL_EOD!AM39+TPDDL_EOD!AN39</f>
        <v>30</v>
      </c>
      <c r="N39">
        <f t="shared" si="0"/>
        <v>153</v>
      </c>
      <c r="O39" s="112">
        <f t="shared" si="1"/>
        <v>0</v>
      </c>
      <c r="P39">
        <v>100</v>
      </c>
      <c r="Q39">
        <v>23</v>
      </c>
      <c r="R39">
        <v>0</v>
      </c>
      <c r="S39">
        <v>0</v>
      </c>
      <c r="T39">
        <v>30</v>
      </c>
      <c r="U39" s="114">
        <f t="shared" si="2"/>
        <v>153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880</v>
      </c>
      <c r="C40">
        <f>BAWANA!G40</f>
        <v>0</v>
      </c>
      <c r="D40">
        <f>BAWANA!AP40</f>
        <v>153</v>
      </c>
      <c r="E40">
        <f>BAWANA!AQ40</f>
        <v>0</v>
      </c>
      <c r="F40">
        <f t="shared" si="4"/>
        <v>704</v>
      </c>
      <c r="G40">
        <f t="shared" si="5"/>
        <v>153</v>
      </c>
      <c r="H40" s="112"/>
      <c r="I40">
        <f>BRPL_EOD!AM40+BRPL_EOD!AN40</f>
        <v>100</v>
      </c>
      <c r="J40">
        <f>BYPL_EOD!AM40+BYPL_EOD!AN40</f>
        <v>23</v>
      </c>
      <c r="K40">
        <f>MES_EOD!AM40+MES_EOD!AN40</f>
        <v>0</v>
      </c>
      <c r="L40">
        <f>NDMC_EOD!AM40+NDMC_EOD!AN40</f>
        <v>0</v>
      </c>
      <c r="M40">
        <f>TPDDL_EOD!AM40+TPDDL_EOD!AN40</f>
        <v>30</v>
      </c>
      <c r="N40">
        <f t="shared" si="0"/>
        <v>153</v>
      </c>
      <c r="O40" s="112">
        <f t="shared" si="1"/>
        <v>0</v>
      </c>
      <c r="P40">
        <v>100</v>
      </c>
      <c r="Q40">
        <v>23</v>
      </c>
      <c r="R40">
        <v>0</v>
      </c>
      <c r="S40">
        <v>0</v>
      </c>
      <c r="T40">
        <v>30</v>
      </c>
      <c r="U40" s="114">
        <f t="shared" si="2"/>
        <v>153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880</v>
      </c>
      <c r="C41">
        <f>BAWANA!G41</f>
        <v>0</v>
      </c>
      <c r="D41">
        <f>BAWANA!AP41</f>
        <v>153</v>
      </c>
      <c r="E41">
        <f>BAWANA!AQ41</f>
        <v>0</v>
      </c>
      <c r="F41">
        <f t="shared" si="4"/>
        <v>704</v>
      </c>
      <c r="G41">
        <f t="shared" si="5"/>
        <v>153</v>
      </c>
      <c r="H41" s="112"/>
      <c r="I41">
        <f>BRPL_EOD!AM41+BRPL_EOD!AN41</f>
        <v>100</v>
      </c>
      <c r="J41">
        <f>BYPL_EOD!AM41+BYPL_EOD!AN41</f>
        <v>23</v>
      </c>
      <c r="K41">
        <f>MES_EOD!AM41+MES_EOD!AN41</f>
        <v>0</v>
      </c>
      <c r="L41">
        <f>NDMC_EOD!AM41+NDMC_EOD!AN41</f>
        <v>0</v>
      </c>
      <c r="M41">
        <f>TPDDL_EOD!AM41+TPDDL_EOD!AN41</f>
        <v>30</v>
      </c>
      <c r="N41">
        <f t="shared" si="0"/>
        <v>153</v>
      </c>
      <c r="O41" s="112">
        <f t="shared" si="1"/>
        <v>0</v>
      </c>
      <c r="P41">
        <v>100</v>
      </c>
      <c r="Q41">
        <v>23</v>
      </c>
      <c r="R41">
        <v>0</v>
      </c>
      <c r="S41">
        <v>0</v>
      </c>
      <c r="T41">
        <v>30</v>
      </c>
      <c r="U41" s="114">
        <f t="shared" si="2"/>
        <v>153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880</v>
      </c>
      <c r="C42">
        <f>BAWANA!G42</f>
        <v>0</v>
      </c>
      <c r="D42">
        <f>BAWANA!AP42</f>
        <v>153</v>
      </c>
      <c r="E42">
        <f>BAWANA!AQ42</f>
        <v>0</v>
      </c>
      <c r="F42">
        <f t="shared" si="4"/>
        <v>704</v>
      </c>
      <c r="G42">
        <f t="shared" si="5"/>
        <v>153</v>
      </c>
      <c r="H42" s="112"/>
      <c r="I42">
        <f>BRPL_EOD!AM42+BRPL_EOD!AN42</f>
        <v>100</v>
      </c>
      <c r="J42">
        <f>BYPL_EOD!AM42+BYPL_EOD!AN42</f>
        <v>23</v>
      </c>
      <c r="K42">
        <f>MES_EOD!AM42+MES_EOD!AN42</f>
        <v>0</v>
      </c>
      <c r="L42">
        <f>NDMC_EOD!AM42+NDMC_EOD!AN42</f>
        <v>0</v>
      </c>
      <c r="M42">
        <f>TPDDL_EOD!AM42+TPDDL_EOD!AN42</f>
        <v>30</v>
      </c>
      <c r="N42">
        <f t="shared" si="0"/>
        <v>153</v>
      </c>
      <c r="O42" s="112">
        <f t="shared" si="1"/>
        <v>0</v>
      </c>
      <c r="P42">
        <v>100</v>
      </c>
      <c r="Q42">
        <v>23</v>
      </c>
      <c r="R42">
        <v>0</v>
      </c>
      <c r="S42">
        <v>0</v>
      </c>
      <c r="T42">
        <v>30</v>
      </c>
      <c r="U42" s="114">
        <f t="shared" si="2"/>
        <v>153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880</v>
      </c>
      <c r="C43">
        <f>BAWANA!G43</f>
        <v>0</v>
      </c>
      <c r="D43">
        <f>BAWANA!AP43</f>
        <v>153</v>
      </c>
      <c r="E43">
        <f>BAWANA!AQ43</f>
        <v>0</v>
      </c>
      <c r="F43">
        <f t="shared" si="4"/>
        <v>704</v>
      </c>
      <c r="G43">
        <f t="shared" si="5"/>
        <v>153</v>
      </c>
      <c r="H43" s="112"/>
      <c r="I43">
        <f>BRPL_EOD!AM43+BRPL_EOD!AN43</f>
        <v>100</v>
      </c>
      <c r="J43">
        <f>BYPL_EOD!AM43+BYPL_EOD!AN43</f>
        <v>23</v>
      </c>
      <c r="K43">
        <f>MES_EOD!AM43+MES_EOD!AN43</f>
        <v>0</v>
      </c>
      <c r="L43">
        <f>NDMC_EOD!AM43+NDMC_EOD!AN43</f>
        <v>0</v>
      </c>
      <c r="M43">
        <f>TPDDL_EOD!AM43+TPDDL_EOD!AN43</f>
        <v>30</v>
      </c>
      <c r="N43">
        <f t="shared" si="0"/>
        <v>153</v>
      </c>
      <c r="O43" s="112">
        <f t="shared" si="1"/>
        <v>0</v>
      </c>
      <c r="P43">
        <v>100</v>
      </c>
      <c r="Q43">
        <v>23</v>
      </c>
      <c r="R43">
        <v>0</v>
      </c>
      <c r="S43">
        <v>0</v>
      </c>
      <c r="T43">
        <v>30</v>
      </c>
      <c r="U43" s="114">
        <f t="shared" si="2"/>
        <v>153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880</v>
      </c>
      <c r="C44">
        <f>BAWANA!G44</f>
        <v>0</v>
      </c>
      <c r="D44">
        <f>BAWANA!AP44</f>
        <v>153</v>
      </c>
      <c r="E44">
        <f>BAWANA!AQ44</f>
        <v>0</v>
      </c>
      <c r="F44">
        <f t="shared" si="4"/>
        <v>704</v>
      </c>
      <c r="G44">
        <f t="shared" si="5"/>
        <v>153</v>
      </c>
      <c r="H44" s="112"/>
      <c r="I44">
        <f>BRPL_EOD!AM44+BRPL_EOD!AN44</f>
        <v>100</v>
      </c>
      <c r="J44">
        <f>BYPL_EOD!AM44+BYPL_EOD!AN44</f>
        <v>23</v>
      </c>
      <c r="K44">
        <f>MES_EOD!AM44+MES_EOD!AN44</f>
        <v>0</v>
      </c>
      <c r="L44">
        <f>NDMC_EOD!AM44+NDMC_EOD!AN44</f>
        <v>0</v>
      </c>
      <c r="M44">
        <f>TPDDL_EOD!AM44+TPDDL_EOD!AN44</f>
        <v>30</v>
      </c>
      <c r="N44">
        <f t="shared" si="0"/>
        <v>153</v>
      </c>
      <c r="O44" s="112">
        <f t="shared" si="1"/>
        <v>0</v>
      </c>
      <c r="P44">
        <v>100</v>
      </c>
      <c r="Q44">
        <v>23</v>
      </c>
      <c r="R44">
        <v>0</v>
      </c>
      <c r="S44">
        <v>0</v>
      </c>
      <c r="T44">
        <v>30</v>
      </c>
      <c r="U44" s="114">
        <f t="shared" si="2"/>
        <v>153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880</v>
      </c>
      <c r="C45">
        <f>BAWANA!G45</f>
        <v>0</v>
      </c>
      <c r="D45">
        <f>BAWANA!AP45</f>
        <v>153</v>
      </c>
      <c r="E45">
        <f>BAWANA!AQ45</f>
        <v>0</v>
      </c>
      <c r="F45">
        <f t="shared" si="4"/>
        <v>704</v>
      </c>
      <c r="G45">
        <f t="shared" si="5"/>
        <v>153</v>
      </c>
      <c r="H45" s="112"/>
      <c r="I45">
        <f>BRPL_EOD!AM45+BRPL_EOD!AN45</f>
        <v>100</v>
      </c>
      <c r="J45">
        <f>BYPL_EOD!AM45+BYPL_EOD!AN45</f>
        <v>23</v>
      </c>
      <c r="K45">
        <f>MES_EOD!AM45+MES_EOD!AN45</f>
        <v>0</v>
      </c>
      <c r="L45">
        <f>NDMC_EOD!AM45+NDMC_EOD!AN45</f>
        <v>0</v>
      </c>
      <c r="M45">
        <f>TPDDL_EOD!AM45+TPDDL_EOD!AN45</f>
        <v>30</v>
      </c>
      <c r="N45">
        <f t="shared" si="0"/>
        <v>153</v>
      </c>
      <c r="O45" s="112">
        <f t="shared" si="1"/>
        <v>0</v>
      </c>
      <c r="P45">
        <v>100</v>
      </c>
      <c r="Q45">
        <v>23</v>
      </c>
      <c r="R45">
        <v>0</v>
      </c>
      <c r="S45">
        <v>0</v>
      </c>
      <c r="T45">
        <v>30</v>
      </c>
      <c r="U45" s="114">
        <f t="shared" si="2"/>
        <v>153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880</v>
      </c>
      <c r="C46">
        <f>BAWANA!G46</f>
        <v>0</v>
      </c>
      <c r="D46">
        <f>BAWANA!AP46</f>
        <v>153</v>
      </c>
      <c r="E46">
        <f>BAWANA!AQ46</f>
        <v>0</v>
      </c>
      <c r="F46">
        <f t="shared" si="4"/>
        <v>704</v>
      </c>
      <c r="G46">
        <f t="shared" si="5"/>
        <v>153</v>
      </c>
      <c r="H46" s="112"/>
      <c r="I46">
        <f>BRPL_EOD!AM46+BRPL_EOD!AN46</f>
        <v>100</v>
      </c>
      <c r="J46">
        <f>BYPL_EOD!AM46+BYPL_EOD!AN46</f>
        <v>23</v>
      </c>
      <c r="K46">
        <f>MES_EOD!AM46+MES_EOD!AN46</f>
        <v>0</v>
      </c>
      <c r="L46">
        <f>NDMC_EOD!AM46+NDMC_EOD!AN46</f>
        <v>0</v>
      </c>
      <c r="M46">
        <f>TPDDL_EOD!AM46+TPDDL_EOD!AN46</f>
        <v>30</v>
      </c>
      <c r="N46">
        <f t="shared" si="0"/>
        <v>153</v>
      </c>
      <c r="O46" s="112">
        <f t="shared" si="1"/>
        <v>0</v>
      </c>
      <c r="P46">
        <v>100</v>
      </c>
      <c r="Q46">
        <v>23</v>
      </c>
      <c r="R46">
        <v>0</v>
      </c>
      <c r="S46">
        <v>0</v>
      </c>
      <c r="T46">
        <v>30</v>
      </c>
      <c r="U46" s="114">
        <f t="shared" si="2"/>
        <v>153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880</v>
      </c>
      <c r="C47">
        <f>BAWANA!G47</f>
        <v>0</v>
      </c>
      <c r="D47">
        <f>BAWANA!AP47</f>
        <v>153</v>
      </c>
      <c r="E47">
        <f>BAWANA!AQ47</f>
        <v>0</v>
      </c>
      <c r="F47">
        <f t="shared" si="4"/>
        <v>704</v>
      </c>
      <c r="G47">
        <f t="shared" si="5"/>
        <v>153</v>
      </c>
      <c r="H47" s="112"/>
      <c r="I47">
        <f>BRPL_EOD!AM47+BRPL_EOD!AN47</f>
        <v>100</v>
      </c>
      <c r="J47">
        <f>BYPL_EOD!AM47+BYPL_EOD!AN47</f>
        <v>23</v>
      </c>
      <c r="K47">
        <f>MES_EOD!AM47+MES_EOD!AN47</f>
        <v>0</v>
      </c>
      <c r="L47">
        <f>NDMC_EOD!AM47+NDMC_EOD!AN47</f>
        <v>0</v>
      </c>
      <c r="M47">
        <f>TPDDL_EOD!AM47+TPDDL_EOD!AN47</f>
        <v>30</v>
      </c>
      <c r="N47">
        <f t="shared" si="0"/>
        <v>153</v>
      </c>
      <c r="O47" s="112">
        <f t="shared" si="1"/>
        <v>0</v>
      </c>
      <c r="P47">
        <v>100</v>
      </c>
      <c r="Q47">
        <v>23</v>
      </c>
      <c r="R47">
        <v>0</v>
      </c>
      <c r="S47">
        <v>0</v>
      </c>
      <c r="T47">
        <v>30</v>
      </c>
      <c r="U47" s="114">
        <f t="shared" si="2"/>
        <v>153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880</v>
      </c>
      <c r="C48">
        <f>BAWANA!G48</f>
        <v>0</v>
      </c>
      <c r="D48">
        <f>BAWANA!AP48</f>
        <v>153</v>
      </c>
      <c r="E48">
        <f>BAWANA!AQ48</f>
        <v>0</v>
      </c>
      <c r="F48">
        <f t="shared" si="4"/>
        <v>704</v>
      </c>
      <c r="G48">
        <f t="shared" si="5"/>
        <v>153</v>
      </c>
      <c r="H48" s="112"/>
      <c r="I48">
        <f>BRPL_EOD!AM48+BRPL_EOD!AN48</f>
        <v>100</v>
      </c>
      <c r="J48">
        <f>BYPL_EOD!AM48+BYPL_EOD!AN48</f>
        <v>23</v>
      </c>
      <c r="K48">
        <f>MES_EOD!AM48+MES_EOD!AN48</f>
        <v>0</v>
      </c>
      <c r="L48">
        <f>NDMC_EOD!AM48+NDMC_EOD!AN48</f>
        <v>0</v>
      </c>
      <c r="M48">
        <f>TPDDL_EOD!AM48+TPDDL_EOD!AN48</f>
        <v>30</v>
      </c>
      <c r="N48">
        <f t="shared" si="0"/>
        <v>153</v>
      </c>
      <c r="O48" s="112">
        <f t="shared" si="1"/>
        <v>0</v>
      </c>
      <c r="P48">
        <v>100</v>
      </c>
      <c r="Q48">
        <v>23</v>
      </c>
      <c r="R48">
        <v>0</v>
      </c>
      <c r="S48">
        <v>0</v>
      </c>
      <c r="T48">
        <v>30</v>
      </c>
      <c r="U48" s="114">
        <f t="shared" si="2"/>
        <v>153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880</v>
      </c>
      <c r="C49">
        <f>BAWANA!G49</f>
        <v>0</v>
      </c>
      <c r="D49">
        <f>BAWANA!AP49</f>
        <v>153</v>
      </c>
      <c r="E49">
        <f>BAWANA!AQ49</f>
        <v>0</v>
      </c>
      <c r="F49">
        <f t="shared" si="4"/>
        <v>704</v>
      </c>
      <c r="G49">
        <f t="shared" si="5"/>
        <v>153</v>
      </c>
      <c r="H49" s="112"/>
      <c r="I49">
        <f>BRPL_EOD!AM49+BRPL_EOD!AN49</f>
        <v>100</v>
      </c>
      <c r="J49">
        <f>BYPL_EOD!AM49+BYPL_EOD!AN49</f>
        <v>23</v>
      </c>
      <c r="K49">
        <f>MES_EOD!AM49+MES_EOD!AN49</f>
        <v>0</v>
      </c>
      <c r="L49">
        <f>NDMC_EOD!AM49+NDMC_EOD!AN49</f>
        <v>0</v>
      </c>
      <c r="M49">
        <f>TPDDL_EOD!AM49+TPDDL_EOD!AN49</f>
        <v>30</v>
      </c>
      <c r="N49">
        <f t="shared" si="0"/>
        <v>153</v>
      </c>
      <c r="O49" s="112">
        <f t="shared" si="1"/>
        <v>0</v>
      </c>
      <c r="P49">
        <v>100</v>
      </c>
      <c r="Q49">
        <v>23</v>
      </c>
      <c r="R49">
        <v>0</v>
      </c>
      <c r="S49">
        <v>0</v>
      </c>
      <c r="T49">
        <v>30</v>
      </c>
      <c r="U49" s="114">
        <f t="shared" si="2"/>
        <v>153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880</v>
      </c>
      <c r="C50">
        <f>BAWANA!G50</f>
        <v>0</v>
      </c>
      <c r="D50">
        <f>BAWANA!AP50</f>
        <v>153</v>
      </c>
      <c r="E50">
        <f>BAWANA!AQ50</f>
        <v>0</v>
      </c>
      <c r="F50">
        <f t="shared" si="4"/>
        <v>704</v>
      </c>
      <c r="G50">
        <f t="shared" si="5"/>
        <v>153</v>
      </c>
      <c r="H50" s="112"/>
      <c r="I50">
        <f>BRPL_EOD!AM50+BRPL_EOD!AN50</f>
        <v>100</v>
      </c>
      <c r="J50">
        <f>BYPL_EOD!AM50+BYPL_EOD!AN50</f>
        <v>23</v>
      </c>
      <c r="K50">
        <f>MES_EOD!AM50+MES_EOD!AN50</f>
        <v>0</v>
      </c>
      <c r="L50">
        <f>NDMC_EOD!AM50+NDMC_EOD!AN50</f>
        <v>0</v>
      </c>
      <c r="M50">
        <f>TPDDL_EOD!AM50+TPDDL_EOD!AN50</f>
        <v>30</v>
      </c>
      <c r="N50">
        <f t="shared" si="0"/>
        <v>153</v>
      </c>
      <c r="O50" s="112">
        <f t="shared" si="1"/>
        <v>0</v>
      </c>
      <c r="P50">
        <v>100</v>
      </c>
      <c r="Q50">
        <v>23</v>
      </c>
      <c r="R50">
        <v>0</v>
      </c>
      <c r="S50">
        <v>0</v>
      </c>
      <c r="T50">
        <v>30</v>
      </c>
      <c r="U50" s="114">
        <f t="shared" si="2"/>
        <v>153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860</v>
      </c>
      <c r="C51">
        <f>BAWANA!G51</f>
        <v>0</v>
      </c>
      <c r="D51">
        <f>BAWANA!AP51</f>
        <v>153</v>
      </c>
      <c r="E51">
        <f>BAWANA!AQ51</f>
        <v>0</v>
      </c>
      <c r="F51">
        <f t="shared" si="4"/>
        <v>688</v>
      </c>
      <c r="G51">
        <f t="shared" si="5"/>
        <v>153</v>
      </c>
      <c r="H51" s="112"/>
      <c r="I51">
        <f>BRPL_EOD!AM51+BRPL_EOD!AN51</f>
        <v>100</v>
      </c>
      <c r="J51">
        <f>BYPL_EOD!AM51+BYPL_EOD!AN51</f>
        <v>23</v>
      </c>
      <c r="K51">
        <f>MES_EOD!AM51+MES_EOD!AN51</f>
        <v>0</v>
      </c>
      <c r="L51">
        <f>NDMC_EOD!AM51+NDMC_EOD!AN51</f>
        <v>0</v>
      </c>
      <c r="M51">
        <f>TPDDL_EOD!AM51+TPDDL_EOD!AN51</f>
        <v>30</v>
      </c>
      <c r="N51">
        <f t="shared" si="0"/>
        <v>153</v>
      </c>
      <c r="O51" s="112">
        <f t="shared" si="1"/>
        <v>0</v>
      </c>
      <c r="P51">
        <v>100</v>
      </c>
      <c r="Q51">
        <v>23</v>
      </c>
      <c r="R51">
        <v>0</v>
      </c>
      <c r="S51">
        <v>0</v>
      </c>
      <c r="T51">
        <v>30</v>
      </c>
      <c r="U51" s="114">
        <f t="shared" si="2"/>
        <v>153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860</v>
      </c>
      <c r="C52">
        <f>BAWANA!G52</f>
        <v>0</v>
      </c>
      <c r="D52">
        <f>BAWANA!AP52</f>
        <v>153</v>
      </c>
      <c r="E52">
        <f>BAWANA!AQ52</f>
        <v>0</v>
      </c>
      <c r="F52">
        <f t="shared" si="4"/>
        <v>688</v>
      </c>
      <c r="G52">
        <f t="shared" si="5"/>
        <v>153</v>
      </c>
      <c r="H52" s="112"/>
      <c r="I52">
        <f>BRPL_EOD!AM52+BRPL_EOD!AN52</f>
        <v>100</v>
      </c>
      <c r="J52">
        <f>BYPL_EOD!AM52+BYPL_EOD!AN52</f>
        <v>23</v>
      </c>
      <c r="K52">
        <f>MES_EOD!AM52+MES_EOD!AN52</f>
        <v>0</v>
      </c>
      <c r="L52">
        <f>NDMC_EOD!AM52+NDMC_EOD!AN52</f>
        <v>0</v>
      </c>
      <c r="M52">
        <f>TPDDL_EOD!AM52+TPDDL_EOD!AN52</f>
        <v>30</v>
      </c>
      <c r="N52">
        <f t="shared" si="0"/>
        <v>153</v>
      </c>
      <c r="O52" s="112">
        <f t="shared" si="1"/>
        <v>0</v>
      </c>
      <c r="P52">
        <v>100</v>
      </c>
      <c r="Q52">
        <v>23</v>
      </c>
      <c r="R52">
        <v>0</v>
      </c>
      <c r="S52">
        <v>0</v>
      </c>
      <c r="T52">
        <v>30</v>
      </c>
      <c r="U52" s="114">
        <f t="shared" si="2"/>
        <v>153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860</v>
      </c>
      <c r="C53">
        <f>BAWANA!G53</f>
        <v>0</v>
      </c>
      <c r="D53">
        <f>BAWANA!AP53</f>
        <v>153</v>
      </c>
      <c r="E53">
        <f>BAWANA!AQ53</f>
        <v>0</v>
      </c>
      <c r="F53">
        <f t="shared" si="4"/>
        <v>688</v>
      </c>
      <c r="G53">
        <f t="shared" si="5"/>
        <v>153</v>
      </c>
      <c r="H53" s="112"/>
      <c r="I53">
        <f>BRPL_EOD!AM53+BRPL_EOD!AN53</f>
        <v>100</v>
      </c>
      <c r="J53">
        <f>BYPL_EOD!AM53+BYPL_EOD!AN53</f>
        <v>23</v>
      </c>
      <c r="K53">
        <f>MES_EOD!AM53+MES_EOD!AN53</f>
        <v>0</v>
      </c>
      <c r="L53">
        <f>NDMC_EOD!AM53+NDMC_EOD!AN53</f>
        <v>0</v>
      </c>
      <c r="M53">
        <f>TPDDL_EOD!AM53+TPDDL_EOD!AN53</f>
        <v>30</v>
      </c>
      <c r="N53">
        <f t="shared" si="0"/>
        <v>153</v>
      </c>
      <c r="O53" s="112">
        <f t="shared" si="1"/>
        <v>0</v>
      </c>
      <c r="P53">
        <v>100</v>
      </c>
      <c r="Q53">
        <v>23</v>
      </c>
      <c r="R53">
        <v>0</v>
      </c>
      <c r="S53">
        <v>0</v>
      </c>
      <c r="T53">
        <v>30</v>
      </c>
      <c r="U53" s="114">
        <f t="shared" si="2"/>
        <v>153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860</v>
      </c>
      <c r="C54">
        <f>BAWANA!G54</f>
        <v>0</v>
      </c>
      <c r="D54">
        <f>BAWANA!AP54</f>
        <v>153</v>
      </c>
      <c r="E54">
        <f>BAWANA!AQ54</f>
        <v>0</v>
      </c>
      <c r="F54">
        <f t="shared" si="4"/>
        <v>688</v>
      </c>
      <c r="G54">
        <f t="shared" si="5"/>
        <v>153</v>
      </c>
      <c r="H54" s="112"/>
      <c r="I54">
        <f>BRPL_EOD!AM54+BRPL_EOD!AN54</f>
        <v>100</v>
      </c>
      <c r="J54">
        <f>BYPL_EOD!AM54+BYPL_EOD!AN54</f>
        <v>23</v>
      </c>
      <c r="K54">
        <f>MES_EOD!AM54+MES_EOD!AN54</f>
        <v>0</v>
      </c>
      <c r="L54">
        <f>NDMC_EOD!AM54+NDMC_EOD!AN54</f>
        <v>0</v>
      </c>
      <c r="M54">
        <f>TPDDL_EOD!AM54+TPDDL_EOD!AN54</f>
        <v>30</v>
      </c>
      <c r="N54">
        <f t="shared" si="0"/>
        <v>153</v>
      </c>
      <c r="O54" s="112">
        <f t="shared" si="1"/>
        <v>0</v>
      </c>
      <c r="P54">
        <v>100</v>
      </c>
      <c r="Q54">
        <v>23</v>
      </c>
      <c r="R54">
        <v>0</v>
      </c>
      <c r="S54">
        <v>0</v>
      </c>
      <c r="T54">
        <v>30</v>
      </c>
      <c r="U54" s="114">
        <f t="shared" si="2"/>
        <v>153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860</v>
      </c>
      <c r="C55">
        <f>BAWANA!G55</f>
        <v>0</v>
      </c>
      <c r="D55">
        <f>BAWANA!AP55</f>
        <v>153</v>
      </c>
      <c r="E55">
        <f>BAWANA!AQ55</f>
        <v>0</v>
      </c>
      <c r="F55">
        <f t="shared" si="4"/>
        <v>688</v>
      </c>
      <c r="G55">
        <f t="shared" si="5"/>
        <v>153</v>
      </c>
      <c r="H55" s="112"/>
      <c r="I55">
        <f>BRPL_EOD!AM55+BRPL_EOD!AN55</f>
        <v>100</v>
      </c>
      <c r="J55">
        <f>BYPL_EOD!AM55+BYPL_EOD!AN55</f>
        <v>23</v>
      </c>
      <c r="K55">
        <f>MES_EOD!AM55+MES_EOD!AN55</f>
        <v>0</v>
      </c>
      <c r="L55">
        <f>NDMC_EOD!AM55+NDMC_EOD!AN55</f>
        <v>0</v>
      </c>
      <c r="M55">
        <f>TPDDL_EOD!AM55+TPDDL_EOD!AN55</f>
        <v>30</v>
      </c>
      <c r="N55">
        <f t="shared" si="0"/>
        <v>153</v>
      </c>
      <c r="O55" s="112">
        <f t="shared" si="1"/>
        <v>0</v>
      </c>
      <c r="P55">
        <v>100</v>
      </c>
      <c r="Q55">
        <v>23</v>
      </c>
      <c r="R55">
        <v>0</v>
      </c>
      <c r="S55">
        <v>0</v>
      </c>
      <c r="T55">
        <v>30</v>
      </c>
      <c r="U55" s="114">
        <f t="shared" si="2"/>
        <v>153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860</v>
      </c>
      <c r="C56">
        <f>BAWANA!G56</f>
        <v>0</v>
      </c>
      <c r="D56">
        <f>BAWANA!AP56</f>
        <v>153</v>
      </c>
      <c r="E56">
        <f>BAWANA!AQ56</f>
        <v>0</v>
      </c>
      <c r="F56">
        <f t="shared" si="4"/>
        <v>688</v>
      </c>
      <c r="G56">
        <f t="shared" si="5"/>
        <v>153</v>
      </c>
      <c r="H56" s="112"/>
      <c r="I56">
        <f>BRPL_EOD!AM56+BRPL_EOD!AN56</f>
        <v>100</v>
      </c>
      <c r="J56">
        <f>BYPL_EOD!AM56+BYPL_EOD!AN56</f>
        <v>23</v>
      </c>
      <c r="K56">
        <f>MES_EOD!AM56+MES_EOD!AN56</f>
        <v>0</v>
      </c>
      <c r="L56">
        <f>NDMC_EOD!AM56+NDMC_EOD!AN56</f>
        <v>0</v>
      </c>
      <c r="M56">
        <f>TPDDL_EOD!AM56+TPDDL_EOD!AN56</f>
        <v>30</v>
      </c>
      <c r="N56">
        <f t="shared" si="0"/>
        <v>153</v>
      </c>
      <c r="O56" s="112">
        <f t="shared" si="1"/>
        <v>0</v>
      </c>
      <c r="P56">
        <v>100</v>
      </c>
      <c r="Q56">
        <v>23</v>
      </c>
      <c r="R56">
        <v>0</v>
      </c>
      <c r="S56">
        <v>0</v>
      </c>
      <c r="T56">
        <v>30</v>
      </c>
      <c r="U56" s="114">
        <f t="shared" si="2"/>
        <v>153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860</v>
      </c>
      <c r="C57">
        <f>BAWANA!G57</f>
        <v>0</v>
      </c>
      <c r="D57">
        <f>BAWANA!AP57</f>
        <v>153</v>
      </c>
      <c r="E57">
        <f>BAWANA!AQ57</f>
        <v>0</v>
      </c>
      <c r="F57">
        <f t="shared" si="4"/>
        <v>688</v>
      </c>
      <c r="G57">
        <f t="shared" si="5"/>
        <v>153</v>
      </c>
      <c r="H57" s="112"/>
      <c r="I57">
        <f>BRPL_EOD!AM57+BRPL_EOD!AN57</f>
        <v>100</v>
      </c>
      <c r="J57">
        <f>BYPL_EOD!AM57+BYPL_EOD!AN57</f>
        <v>23</v>
      </c>
      <c r="K57">
        <f>MES_EOD!AM57+MES_EOD!AN57</f>
        <v>0</v>
      </c>
      <c r="L57">
        <f>NDMC_EOD!AM57+NDMC_EOD!AN57</f>
        <v>0</v>
      </c>
      <c r="M57">
        <f>TPDDL_EOD!AM57+TPDDL_EOD!AN57</f>
        <v>30</v>
      </c>
      <c r="N57">
        <f t="shared" si="0"/>
        <v>153</v>
      </c>
      <c r="O57" s="112">
        <f t="shared" si="1"/>
        <v>0</v>
      </c>
      <c r="P57">
        <v>100</v>
      </c>
      <c r="Q57">
        <v>23</v>
      </c>
      <c r="R57">
        <v>0</v>
      </c>
      <c r="S57">
        <v>0</v>
      </c>
      <c r="T57">
        <v>30</v>
      </c>
      <c r="U57" s="114">
        <f t="shared" si="2"/>
        <v>153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860</v>
      </c>
      <c r="C58">
        <f>BAWANA!G58</f>
        <v>0</v>
      </c>
      <c r="D58">
        <f>BAWANA!AP58</f>
        <v>153</v>
      </c>
      <c r="E58">
        <f>BAWANA!AQ58</f>
        <v>0</v>
      </c>
      <c r="F58">
        <f t="shared" si="4"/>
        <v>688</v>
      </c>
      <c r="G58">
        <f t="shared" si="5"/>
        <v>153</v>
      </c>
      <c r="H58" s="112"/>
      <c r="I58">
        <f>BRPL_EOD!AM58+BRPL_EOD!AN58</f>
        <v>100</v>
      </c>
      <c r="J58">
        <f>BYPL_EOD!AM58+BYPL_EOD!AN58</f>
        <v>23</v>
      </c>
      <c r="K58">
        <f>MES_EOD!AM58+MES_EOD!AN58</f>
        <v>0</v>
      </c>
      <c r="L58">
        <f>NDMC_EOD!AM58+NDMC_EOD!AN58</f>
        <v>0</v>
      </c>
      <c r="M58">
        <f>TPDDL_EOD!AM58+TPDDL_EOD!AN58</f>
        <v>30</v>
      </c>
      <c r="N58">
        <f t="shared" si="0"/>
        <v>153</v>
      </c>
      <c r="O58" s="112">
        <f t="shared" si="1"/>
        <v>0</v>
      </c>
      <c r="P58">
        <v>100</v>
      </c>
      <c r="Q58">
        <v>23</v>
      </c>
      <c r="R58">
        <v>0</v>
      </c>
      <c r="S58">
        <v>0</v>
      </c>
      <c r="T58">
        <v>30</v>
      </c>
      <c r="U58" s="114">
        <f t="shared" si="2"/>
        <v>153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860</v>
      </c>
      <c r="C59">
        <f>BAWANA!G59</f>
        <v>0</v>
      </c>
      <c r="D59">
        <f>BAWANA!AP59</f>
        <v>185</v>
      </c>
      <c r="E59">
        <f>BAWANA!AQ59</f>
        <v>0</v>
      </c>
      <c r="F59">
        <f t="shared" si="4"/>
        <v>688</v>
      </c>
      <c r="G59">
        <f t="shared" si="5"/>
        <v>185</v>
      </c>
      <c r="H59" s="112"/>
      <c r="I59">
        <f>BRPL_EOD!AM59+BRPL_EOD!AN59</f>
        <v>100</v>
      </c>
      <c r="J59">
        <f>BYPL_EOD!AM59+BYPL_EOD!AN59</f>
        <v>55</v>
      </c>
      <c r="K59">
        <f>MES_EOD!AM59+MES_EOD!AN59</f>
        <v>0</v>
      </c>
      <c r="L59">
        <f>NDMC_EOD!AM59+NDMC_EOD!AN59</f>
        <v>0</v>
      </c>
      <c r="M59">
        <f>TPDDL_EOD!AM59+TPDDL_EOD!AN59</f>
        <v>30</v>
      </c>
      <c r="N59">
        <f t="shared" si="0"/>
        <v>185</v>
      </c>
      <c r="O59" s="112">
        <f t="shared" si="1"/>
        <v>0</v>
      </c>
      <c r="P59">
        <v>100</v>
      </c>
      <c r="Q59">
        <v>55</v>
      </c>
      <c r="R59">
        <v>0</v>
      </c>
      <c r="S59">
        <v>0</v>
      </c>
      <c r="T59">
        <v>30</v>
      </c>
      <c r="U59" s="114">
        <f t="shared" si="2"/>
        <v>185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860</v>
      </c>
      <c r="C60">
        <f>BAWANA!G60</f>
        <v>0</v>
      </c>
      <c r="D60">
        <f>BAWANA!AP60</f>
        <v>185</v>
      </c>
      <c r="E60">
        <f>BAWANA!AQ60</f>
        <v>0</v>
      </c>
      <c r="F60">
        <f t="shared" si="4"/>
        <v>688</v>
      </c>
      <c r="G60">
        <f t="shared" si="5"/>
        <v>185</v>
      </c>
      <c r="H60" s="112"/>
      <c r="I60">
        <f>BRPL_EOD!AM60+BRPL_EOD!AN60</f>
        <v>100</v>
      </c>
      <c r="J60">
        <f>BYPL_EOD!AM60+BYPL_EOD!AN60</f>
        <v>55</v>
      </c>
      <c r="K60">
        <f>MES_EOD!AM60+MES_EOD!AN60</f>
        <v>0</v>
      </c>
      <c r="L60">
        <f>NDMC_EOD!AM60+NDMC_EOD!AN60</f>
        <v>0</v>
      </c>
      <c r="M60">
        <f>TPDDL_EOD!AM60+TPDDL_EOD!AN60</f>
        <v>30</v>
      </c>
      <c r="N60">
        <f t="shared" si="0"/>
        <v>185</v>
      </c>
      <c r="O60" s="112">
        <f t="shared" si="1"/>
        <v>0</v>
      </c>
      <c r="P60">
        <v>100</v>
      </c>
      <c r="Q60">
        <v>55</v>
      </c>
      <c r="R60">
        <v>0</v>
      </c>
      <c r="S60">
        <v>0</v>
      </c>
      <c r="T60">
        <v>30</v>
      </c>
      <c r="U60" s="114">
        <f t="shared" si="2"/>
        <v>185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860</v>
      </c>
      <c r="C61">
        <f>BAWANA!G61</f>
        <v>0</v>
      </c>
      <c r="D61">
        <f>BAWANA!AP61</f>
        <v>185</v>
      </c>
      <c r="E61">
        <f>BAWANA!AQ61</f>
        <v>0</v>
      </c>
      <c r="F61">
        <f t="shared" si="4"/>
        <v>688</v>
      </c>
      <c r="G61">
        <f t="shared" si="5"/>
        <v>185</v>
      </c>
      <c r="H61" s="112"/>
      <c r="I61">
        <f>BRPL_EOD!AM61+BRPL_EOD!AN61</f>
        <v>100</v>
      </c>
      <c r="J61">
        <f>BYPL_EOD!AM61+BYPL_EOD!AN61</f>
        <v>55</v>
      </c>
      <c r="K61">
        <f>MES_EOD!AM61+MES_EOD!AN61</f>
        <v>0</v>
      </c>
      <c r="L61">
        <f>NDMC_EOD!AM61+NDMC_EOD!AN61</f>
        <v>0</v>
      </c>
      <c r="M61">
        <f>TPDDL_EOD!AM61+TPDDL_EOD!AN61</f>
        <v>30</v>
      </c>
      <c r="N61">
        <f t="shared" si="0"/>
        <v>185</v>
      </c>
      <c r="O61" s="112">
        <f t="shared" si="1"/>
        <v>0</v>
      </c>
      <c r="P61">
        <v>100</v>
      </c>
      <c r="Q61">
        <v>55</v>
      </c>
      <c r="R61">
        <v>0</v>
      </c>
      <c r="S61">
        <v>0</v>
      </c>
      <c r="T61">
        <v>30</v>
      </c>
      <c r="U61" s="114">
        <f t="shared" si="2"/>
        <v>185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860</v>
      </c>
      <c r="C62">
        <f>BAWANA!G62</f>
        <v>0</v>
      </c>
      <c r="D62">
        <f>BAWANA!AP62</f>
        <v>185</v>
      </c>
      <c r="E62">
        <f>BAWANA!AQ62</f>
        <v>0</v>
      </c>
      <c r="F62">
        <f t="shared" si="4"/>
        <v>688</v>
      </c>
      <c r="G62">
        <f t="shared" si="5"/>
        <v>185</v>
      </c>
      <c r="H62" s="112"/>
      <c r="I62">
        <f>BRPL_EOD!AM62+BRPL_EOD!AN62</f>
        <v>100</v>
      </c>
      <c r="J62">
        <f>BYPL_EOD!AM62+BYPL_EOD!AN62</f>
        <v>55</v>
      </c>
      <c r="K62">
        <f>MES_EOD!AM62+MES_EOD!AN62</f>
        <v>0</v>
      </c>
      <c r="L62">
        <f>NDMC_EOD!AM62+NDMC_EOD!AN62</f>
        <v>0</v>
      </c>
      <c r="M62">
        <f>TPDDL_EOD!AM62+TPDDL_EOD!AN62</f>
        <v>30</v>
      </c>
      <c r="N62">
        <f t="shared" si="0"/>
        <v>185</v>
      </c>
      <c r="O62" s="112">
        <f t="shared" si="1"/>
        <v>0</v>
      </c>
      <c r="P62">
        <v>100</v>
      </c>
      <c r="Q62">
        <v>55</v>
      </c>
      <c r="R62">
        <v>0</v>
      </c>
      <c r="S62">
        <v>0</v>
      </c>
      <c r="T62">
        <v>30</v>
      </c>
      <c r="U62" s="114">
        <f t="shared" si="2"/>
        <v>185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860</v>
      </c>
      <c r="C63">
        <f>BAWANA!G63</f>
        <v>0</v>
      </c>
      <c r="D63">
        <f>BAWANA!AP63</f>
        <v>185</v>
      </c>
      <c r="E63">
        <f>BAWANA!AQ63</f>
        <v>0</v>
      </c>
      <c r="F63">
        <f t="shared" si="4"/>
        <v>688</v>
      </c>
      <c r="G63">
        <f t="shared" si="5"/>
        <v>185</v>
      </c>
      <c r="H63" s="112"/>
      <c r="I63">
        <f>BRPL_EOD!AM63+BRPL_EOD!AN63</f>
        <v>100</v>
      </c>
      <c r="J63">
        <f>BYPL_EOD!AM63+BYPL_EOD!AN63</f>
        <v>55</v>
      </c>
      <c r="K63">
        <f>MES_EOD!AM63+MES_EOD!AN63</f>
        <v>0</v>
      </c>
      <c r="L63">
        <f>NDMC_EOD!AM63+NDMC_EOD!AN63</f>
        <v>0</v>
      </c>
      <c r="M63">
        <f>TPDDL_EOD!AM63+TPDDL_EOD!AN63</f>
        <v>30</v>
      </c>
      <c r="N63">
        <f t="shared" si="0"/>
        <v>185</v>
      </c>
      <c r="O63" s="112">
        <f t="shared" si="1"/>
        <v>0</v>
      </c>
      <c r="P63">
        <v>100</v>
      </c>
      <c r="Q63">
        <v>55</v>
      </c>
      <c r="R63">
        <v>0</v>
      </c>
      <c r="S63">
        <v>0</v>
      </c>
      <c r="T63">
        <v>30</v>
      </c>
      <c r="U63" s="114">
        <f t="shared" si="2"/>
        <v>185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860</v>
      </c>
      <c r="C64">
        <f>BAWANA!G64</f>
        <v>0</v>
      </c>
      <c r="D64">
        <f>BAWANA!AP64</f>
        <v>185</v>
      </c>
      <c r="E64">
        <f>BAWANA!AQ64</f>
        <v>0</v>
      </c>
      <c r="F64">
        <f t="shared" si="4"/>
        <v>688</v>
      </c>
      <c r="G64">
        <f t="shared" si="5"/>
        <v>185</v>
      </c>
      <c r="H64" s="112"/>
      <c r="I64">
        <f>BRPL_EOD!AM64+BRPL_EOD!AN64</f>
        <v>100</v>
      </c>
      <c r="J64">
        <f>BYPL_EOD!AM64+BYPL_EOD!AN64</f>
        <v>55</v>
      </c>
      <c r="K64">
        <f>MES_EOD!AM64+MES_EOD!AN64</f>
        <v>0</v>
      </c>
      <c r="L64">
        <f>NDMC_EOD!AM64+NDMC_EOD!AN64</f>
        <v>0</v>
      </c>
      <c r="M64">
        <f>TPDDL_EOD!AM64+TPDDL_EOD!AN64</f>
        <v>30</v>
      </c>
      <c r="N64">
        <f t="shared" si="0"/>
        <v>185</v>
      </c>
      <c r="O64" s="112">
        <f t="shared" si="1"/>
        <v>0</v>
      </c>
      <c r="P64">
        <v>100</v>
      </c>
      <c r="Q64">
        <v>55</v>
      </c>
      <c r="R64">
        <v>0</v>
      </c>
      <c r="S64">
        <v>0</v>
      </c>
      <c r="T64">
        <v>30</v>
      </c>
      <c r="U64" s="114">
        <f t="shared" si="2"/>
        <v>185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860</v>
      </c>
      <c r="C65">
        <f>BAWANA!G65</f>
        <v>0</v>
      </c>
      <c r="D65">
        <f>BAWANA!AP65</f>
        <v>185</v>
      </c>
      <c r="E65">
        <f>BAWANA!AQ65</f>
        <v>0</v>
      </c>
      <c r="F65">
        <f t="shared" si="4"/>
        <v>688</v>
      </c>
      <c r="G65">
        <f t="shared" si="5"/>
        <v>185</v>
      </c>
      <c r="H65" s="112"/>
      <c r="I65">
        <f>BRPL_EOD!AM65+BRPL_EOD!AN65</f>
        <v>100</v>
      </c>
      <c r="J65">
        <f>BYPL_EOD!AM65+BYPL_EOD!AN65</f>
        <v>55</v>
      </c>
      <c r="K65">
        <f>MES_EOD!AM65+MES_EOD!AN65</f>
        <v>0</v>
      </c>
      <c r="L65">
        <f>NDMC_EOD!AM65+NDMC_EOD!AN65</f>
        <v>0</v>
      </c>
      <c r="M65">
        <f>TPDDL_EOD!AM65+TPDDL_EOD!AN65</f>
        <v>30</v>
      </c>
      <c r="N65">
        <f t="shared" si="0"/>
        <v>185</v>
      </c>
      <c r="O65" s="112">
        <f t="shared" si="1"/>
        <v>0</v>
      </c>
      <c r="P65">
        <v>100</v>
      </c>
      <c r="Q65">
        <v>55</v>
      </c>
      <c r="R65">
        <v>0</v>
      </c>
      <c r="S65">
        <v>0</v>
      </c>
      <c r="T65">
        <v>30</v>
      </c>
      <c r="U65" s="114">
        <f t="shared" si="2"/>
        <v>185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860</v>
      </c>
      <c r="C66">
        <f>BAWANA!G66</f>
        <v>0</v>
      </c>
      <c r="D66">
        <f>BAWANA!AP66</f>
        <v>185</v>
      </c>
      <c r="E66">
        <f>BAWANA!AQ66</f>
        <v>0</v>
      </c>
      <c r="F66">
        <f t="shared" si="4"/>
        <v>688</v>
      </c>
      <c r="G66">
        <f t="shared" si="5"/>
        <v>185</v>
      </c>
      <c r="H66" s="112"/>
      <c r="I66">
        <f>BRPL_EOD!AM66+BRPL_EOD!AN66</f>
        <v>100</v>
      </c>
      <c r="J66">
        <f>BYPL_EOD!AM66+BYPL_EOD!AN66</f>
        <v>55</v>
      </c>
      <c r="K66">
        <f>MES_EOD!AM66+MES_EOD!AN66</f>
        <v>0</v>
      </c>
      <c r="L66">
        <f>NDMC_EOD!AM66+NDMC_EOD!AN66</f>
        <v>0</v>
      </c>
      <c r="M66">
        <f>TPDDL_EOD!AM66+TPDDL_EOD!AN66</f>
        <v>30</v>
      </c>
      <c r="N66">
        <f t="shared" si="0"/>
        <v>185</v>
      </c>
      <c r="O66" s="112">
        <f t="shared" si="1"/>
        <v>0</v>
      </c>
      <c r="P66">
        <v>100</v>
      </c>
      <c r="Q66">
        <v>55</v>
      </c>
      <c r="R66">
        <v>0</v>
      </c>
      <c r="S66">
        <v>0</v>
      </c>
      <c r="T66">
        <v>30</v>
      </c>
      <c r="U66" s="114">
        <f t="shared" si="2"/>
        <v>185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860</v>
      </c>
      <c r="C67">
        <f>BAWANA!G67</f>
        <v>0</v>
      </c>
      <c r="D67">
        <f>BAWANA!AP67</f>
        <v>185</v>
      </c>
      <c r="E67">
        <f>BAWANA!AQ67</f>
        <v>0</v>
      </c>
      <c r="F67">
        <f t="shared" si="4"/>
        <v>688</v>
      </c>
      <c r="G67">
        <f t="shared" si="5"/>
        <v>185</v>
      </c>
      <c r="H67" s="112"/>
      <c r="I67">
        <f>BRPL_EOD!AM67+BRPL_EOD!AN67</f>
        <v>100</v>
      </c>
      <c r="J67">
        <f>BYPL_EOD!AM67+BYPL_EOD!AN67</f>
        <v>55</v>
      </c>
      <c r="K67">
        <f>MES_EOD!AM67+MES_EOD!AN67</f>
        <v>0</v>
      </c>
      <c r="L67">
        <f>NDMC_EOD!AM67+NDMC_EOD!AN67</f>
        <v>0</v>
      </c>
      <c r="M67">
        <f>TPDDL_EOD!AM67+TPDDL_EOD!AN67</f>
        <v>30</v>
      </c>
      <c r="N67">
        <f t="shared" ref="N67:N98" si="7">SUM(I67:M67)</f>
        <v>185</v>
      </c>
      <c r="O67" s="112">
        <f t="shared" ref="O67:O98" si="8">G67-N67</f>
        <v>0</v>
      </c>
      <c r="P67">
        <v>100</v>
      </c>
      <c r="Q67">
        <v>55</v>
      </c>
      <c r="R67">
        <v>0</v>
      </c>
      <c r="S67">
        <v>0</v>
      </c>
      <c r="T67">
        <v>30</v>
      </c>
      <c r="U67" s="114">
        <f t="shared" ref="U67:U98" si="9">SUM(P67:T67)</f>
        <v>185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860</v>
      </c>
      <c r="C68">
        <f>BAWANA!G68</f>
        <v>0</v>
      </c>
      <c r="D68">
        <f>BAWANA!AP68</f>
        <v>185</v>
      </c>
      <c r="E68">
        <f>BAWANA!AQ68</f>
        <v>0</v>
      </c>
      <c r="F68">
        <f t="shared" ref="F68:F98" si="11">(B68+C68)*0.8</f>
        <v>688</v>
      </c>
      <c r="G68">
        <f t="shared" ref="G68:G98" si="12">(D68+E68)</f>
        <v>185</v>
      </c>
      <c r="H68" s="112"/>
      <c r="I68">
        <f>BRPL_EOD!AM68+BRPL_EOD!AN68</f>
        <v>100</v>
      </c>
      <c r="J68">
        <f>BYPL_EOD!AM68+BYPL_EOD!AN68</f>
        <v>55</v>
      </c>
      <c r="K68">
        <f>MES_EOD!AM68+MES_EOD!AN68</f>
        <v>0</v>
      </c>
      <c r="L68">
        <f>NDMC_EOD!AM68+NDMC_EOD!AN68</f>
        <v>0</v>
      </c>
      <c r="M68">
        <f>TPDDL_EOD!AM68+TPDDL_EOD!AN68</f>
        <v>30</v>
      </c>
      <c r="N68">
        <f t="shared" si="7"/>
        <v>185</v>
      </c>
      <c r="O68" s="112">
        <f t="shared" si="8"/>
        <v>0</v>
      </c>
      <c r="P68">
        <v>100</v>
      </c>
      <c r="Q68">
        <v>55</v>
      </c>
      <c r="R68">
        <v>0</v>
      </c>
      <c r="S68">
        <v>0</v>
      </c>
      <c r="T68">
        <v>30</v>
      </c>
      <c r="U68" s="114">
        <f t="shared" si="9"/>
        <v>185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860</v>
      </c>
      <c r="C69">
        <f>BAWANA!G69</f>
        <v>0</v>
      </c>
      <c r="D69">
        <f>BAWANA!AP69</f>
        <v>185</v>
      </c>
      <c r="E69">
        <f>BAWANA!AQ69</f>
        <v>0</v>
      </c>
      <c r="F69">
        <f t="shared" si="11"/>
        <v>688</v>
      </c>
      <c r="G69">
        <f t="shared" si="12"/>
        <v>185</v>
      </c>
      <c r="H69" s="112"/>
      <c r="I69">
        <f>BRPL_EOD!AM69+BRPL_EOD!AN69</f>
        <v>100</v>
      </c>
      <c r="J69">
        <f>BYPL_EOD!AM69+BYPL_EOD!AN69</f>
        <v>55</v>
      </c>
      <c r="K69">
        <f>MES_EOD!AM69+MES_EOD!AN69</f>
        <v>0</v>
      </c>
      <c r="L69">
        <f>NDMC_EOD!AM69+NDMC_EOD!AN69</f>
        <v>0</v>
      </c>
      <c r="M69">
        <f>TPDDL_EOD!AM69+TPDDL_EOD!AN69</f>
        <v>30</v>
      </c>
      <c r="N69">
        <f t="shared" si="7"/>
        <v>185</v>
      </c>
      <c r="O69" s="112">
        <f t="shared" si="8"/>
        <v>0</v>
      </c>
      <c r="P69">
        <v>100</v>
      </c>
      <c r="Q69">
        <v>55</v>
      </c>
      <c r="R69">
        <v>0</v>
      </c>
      <c r="S69">
        <v>0</v>
      </c>
      <c r="T69">
        <v>30</v>
      </c>
      <c r="U69" s="114">
        <f t="shared" si="9"/>
        <v>185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860</v>
      </c>
      <c r="C70">
        <f>BAWANA!G70</f>
        <v>0</v>
      </c>
      <c r="D70">
        <f>BAWANA!AP70</f>
        <v>185</v>
      </c>
      <c r="E70">
        <f>BAWANA!AQ70</f>
        <v>0</v>
      </c>
      <c r="F70">
        <f t="shared" si="11"/>
        <v>688</v>
      </c>
      <c r="G70">
        <f t="shared" si="12"/>
        <v>185</v>
      </c>
      <c r="H70" s="112"/>
      <c r="I70">
        <f>BRPL_EOD!AM70+BRPL_EOD!AN70</f>
        <v>100</v>
      </c>
      <c r="J70">
        <f>BYPL_EOD!AM70+BYPL_EOD!AN70</f>
        <v>55</v>
      </c>
      <c r="K70">
        <f>MES_EOD!AM70+MES_EOD!AN70</f>
        <v>0</v>
      </c>
      <c r="L70">
        <f>NDMC_EOD!AM70+NDMC_EOD!AN70</f>
        <v>0</v>
      </c>
      <c r="M70">
        <f>TPDDL_EOD!AM70+TPDDL_EOD!AN70</f>
        <v>30</v>
      </c>
      <c r="N70">
        <f t="shared" si="7"/>
        <v>185</v>
      </c>
      <c r="O70" s="112">
        <f t="shared" si="8"/>
        <v>0</v>
      </c>
      <c r="P70">
        <v>100</v>
      </c>
      <c r="Q70">
        <v>55</v>
      </c>
      <c r="R70">
        <v>0</v>
      </c>
      <c r="S70">
        <v>0</v>
      </c>
      <c r="T70">
        <v>30</v>
      </c>
      <c r="U70" s="114">
        <f t="shared" si="9"/>
        <v>185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860</v>
      </c>
      <c r="C71">
        <f>BAWANA!G71</f>
        <v>0</v>
      </c>
      <c r="D71">
        <f>BAWANA!AP71</f>
        <v>185</v>
      </c>
      <c r="E71">
        <f>BAWANA!AQ71</f>
        <v>0</v>
      </c>
      <c r="F71">
        <f t="shared" si="11"/>
        <v>688</v>
      </c>
      <c r="G71">
        <f t="shared" si="12"/>
        <v>185</v>
      </c>
      <c r="H71" s="112"/>
      <c r="I71">
        <f>BRPL_EOD!AM71+BRPL_EOD!AN71</f>
        <v>100</v>
      </c>
      <c r="J71">
        <f>BYPL_EOD!AM71+BYPL_EOD!AN71</f>
        <v>55</v>
      </c>
      <c r="K71">
        <f>MES_EOD!AM71+MES_EOD!AN71</f>
        <v>0</v>
      </c>
      <c r="L71">
        <f>NDMC_EOD!AM71+NDMC_EOD!AN71</f>
        <v>0</v>
      </c>
      <c r="M71">
        <f>TPDDL_EOD!AM71+TPDDL_EOD!AN71</f>
        <v>30</v>
      </c>
      <c r="N71">
        <f t="shared" si="7"/>
        <v>185</v>
      </c>
      <c r="O71" s="112">
        <f t="shared" si="8"/>
        <v>0</v>
      </c>
      <c r="P71">
        <v>100</v>
      </c>
      <c r="Q71">
        <v>55</v>
      </c>
      <c r="R71">
        <v>0</v>
      </c>
      <c r="S71">
        <v>0</v>
      </c>
      <c r="T71">
        <v>30</v>
      </c>
      <c r="U71" s="114">
        <f t="shared" si="9"/>
        <v>185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860</v>
      </c>
      <c r="C72">
        <f>BAWANA!G72</f>
        <v>0</v>
      </c>
      <c r="D72">
        <f>BAWANA!AP72</f>
        <v>185</v>
      </c>
      <c r="E72">
        <f>BAWANA!AQ72</f>
        <v>0</v>
      </c>
      <c r="F72">
        <f t="shared" si="11"/>
        <v>688</v>
      </c>
      <c r="G72">
        <f t="shared" si="12"/>
        <v>185</v>
      </c>
      <c r="H72" s="112"/>
      <c r="I72">
        <f>BRPL_EOD!AM72+BRPL_EOD!AN72</f>
        <v>100</v>
      </c>
      <c r="J72">
        <f>BYPL_EOD!AM72+BYPL_EOD!AN72</f>
        <v>55</v>
      </c>
      <c r="K72">
        <f>MES_EOD!AM72+MES_EOD!AN72</f>
        <v>0</v>
      </c>
      <c r="L72">
        <f>NDMC_EOD!AM72+NDMC_EOD!AN72</f>
        <v>0</v>
      </c>
      <c r="M72">
        <f>TPDDL_EOD!AM72+TPDDL_EOD!AN72</f>
        <v>30</v>
      </c>
      <c r="N72">
        <f t="shared" si="7"/>
        <v>185</v>
      </c>
      <c r="O72" s="112">
        <f t="shared" si="8"/>
        <v>0</v>
      </c>
      <c r="P72">
        <v>100</v>
      </c>
      <c r="Q72">
        <v>55</v>
      </c>
      <c r="R72">
        <v>0</v>
      </c>
      <c r="S72">
        <v>0</v>
      </c>
      <c r="T72">
        <v>30</v>
      </c>
      <c r="U72" s="114">
        <f t="shared" si="9"/>
        <v>185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860</v>
      </c>
      <c r="C73">
        <f>BAWANA!G73</f>
        <v>0</v>
      </c>
      <c r="D73">
        <f>BAWANA!AP73</f>
        <v>185</v>
      </c>
      <c r="E73">
        <f>BAWANA!AQ73</f>
        <v>0</v>
      </c>
      <c r="F73">
        <f t="shared" si="11"/>
        <v>688</v>
      </c>
      <c r="G73">
        <f t="shared" si="12"/>
        <v>185</v>
      </c>
      <c r="H73" s="112"/>
      <c r="I73">
        <f>BRPL_EOD!AM73+BRPL_EOD!AN73</f>
        <v>100</v>
      </c>
      <c r="J73">
        <f>BYPL_EOD!AM73+BYPL_EOD!AN73</f>
        <v>55</v>
      </c>
      <c r="K73">
        <f>MES_EOD!AM73+MES_EOD!AN73</f>
        <v>0</v>
      </c>
      <c r="L73">
        <f>NDMC_EOD!AM73+NDMC_EOD!AN73</f>
        <v>0</v>
      </c>
      <c r="M73">
        <f>TPDDL_EOD!AM73+TPDDL_EOD!AN73</f>
        <v>30</v>
      </c>
      <c r="N73">
        <f t="shared" si="7"/>
        <v>185</v>
      </c>
      <c r="O73" s="112">
        <f t="shared" si="8"/>
        <v>0</v>
      </c>
      <c r="P73">
        <v>100</v>
      </c>
      <c r="Q73">
        <v>55</v>
      </c>
      <c r="R73">
        <v>0</v>
      </c>
      <c r="S73">
        <v>0</v>
      </c>
      <c r="T73">
        <v>30</v>
      </c>
      <c r="U73" s="114">
        <f t="shared" si="9"/>
        <v>185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860</v>
      </c>
      <c r="C74">
        <f>BAWANA!G74</f>
        <v>0</v>
      </c>
      <c r="D74">
        <f>BAWANA!AP74</f>
        <v>185</v>
      </c>
      <c r="E74">
        <f>BAWANA!AQ74</f>
        <v>0</v>
      </c>
      <c r="F74">
        <f t="shared" si="11"/>
        <v>688</v>
      </c>
      <c r="G74">
        <f t="shared" si="12"/>
        <v>185</v>
      </c>
      <c r="H74" s="112"/>
      <c r="I74">
        <f>BRPL_EOD!AM74+BRPL_EOD!AN74</f>
        <v>100</v>
      </c>
      <c r="J74">
        <f>BYPL_EOD!AM74+BYPL_EOD!AN74</f>
        <v>55</v>
      </c>
      <c r="K74">
        <f>MES_EOD!AM74+MES_EOD!AN74</f>
        <v>0</v>
      </c>
      <c r="L74">
        <f>NDMC_EOD!AM74+NDMC_EOD!AN74</f>
        <v>0</v>
      </c>
      <c r="M74">
        <f>TPDDL_EOD!AM74+TPDDL_EOD!AN74</f>
        <v>30</v>
      </c>
      <c r="N74">
        <f t="shared" si="7"/>
        <v>185</v>
      </c>
      <c r="O74" s="112">
        <f t="shared" si="8"/>
        <v>0</v>
      </c>
      <c r="P74">
        <v>100</v>
      </c>
      <c r="Q74">
        <v>55</v>
      </c>
      <c r="R74">
        <v>0</v>
      </c>
      <c r="S74">
        <v>0</v>
      </c>
      <c r="T74">
        <v>30</v>
      </c>
      <c r="U74" s="114">
        <f t="shared" si="9"/>
        <v>185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890</v>
      </c>
      <c r="C75">
        <f>BAWANA!G75</f>
        <v>0</v>
      </c>
      <c r="D75">
        <f>BAWANA!AP75</f>
        <v>153</v>
      </c>
      <c r="E75">
        <f>BAWANA!AQ75</f>
        <v>0</v>
      </c>
      <c r="F75">
        <f t="shared" si="11"/>
        <v>712</v>
      </c>
      <c r="G75">
        <f t="shared" si="12"/>
        <v>153</v>
      </c>
      <c r="H75" s="112"/>
      <c r="I75">
        <f>BRPL_EOD!AM75+BRPL_EOD!AN75</f>
        <v>100</v>
      </c>
      <c r="J75">
        <f>BYPL_EOD!AM75+BYPL_EOD!AN75</f>
        <v>23</v>
      </c>
      <c r="K75">
        <f>MES_EOD!AM75+MES_EOD!AN75</f>
        <v>0</v>
      </c>
      <c r="L75">
        <f>NDMC_EOD!AM75+NDMC_EOD!AN75</f>
        <v>0</v>
      </c>
      <c r="M75">
        <f>TPDDL_EOD!AM75+TPDDL_EOD!AN75</f>
        <v>30</v>
      </c>
      <c r="N75">
        <f t="shared" si="7"/>
        <v>153</v>
      </c>
      <c r="O75" s="112">
        <f t="shared" si="8"/>
        <v>0</v>
      </c>
      <c r="P75">
        <v>100</v>
      </c>
      <c r="Q75">
        <v>23</v>
      </c>
      <c r="R75">
        <v>0</v>
      </c>
      <c r="S75">
        <v>0</v>
      </c>
      <c r="T75">
        <v>30</v>
      </c>
      <c r="U75" s="114">
        <f t="shared" si="9"/>
        <v>153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890</v>
      </c>
      <c r="C76">
        <f>BAWANA!G76</f>
        <v>0</v>
      </c>
      <c r="D76">
        <f>BAWANA!AP76</f>
        <v>153</v>
      </c>
      <c r="E76">
        <f>BAWANA!AQ76</f>
        <v>0</v>
      </c>
      <c r="F76">
        <f t="shared" si="11"/>
        <v>712</v>
      </c>
      <c r="G76">
        <f t="shared" si="12"/>
        <v>153</v>
      </c>
      <c r="H76" s="112"/>
      <c r="I76">
        <f>BRPL_EOD!AM76+BRPL_EOD!AN76</f>
        <v>100</v>
      </c>
      <c r="J76">
        <f>BYPL_EOD!AM76+BYPL_EOD!AN76</f>
        <v>23</v>
      </c>
      <c r="K76">
        <f>MES_EOD!AM76+MES_EOD!AN76</f>
        <v>0</v>
      </c>
      <c r="L76">
        <f>NDMC_EOD!AM76+NDMC_EOD!AN76</f>
        <v>0</v>
      </c>
      <c r="M76">
        <f>TPDDL_EOD!AM76+TPDDL_EOD!AN76</f>
        <v>30</v>
      </c>
      <c r="N76">
        <f t="shared" si="7"/>
        <v>153</v>
      </c>
      <c r="O76" s="112">
        <f t="shared" si="8"/>
        <v>0</v>
      </c>
      <c r="P76">
        <v>100</v>
      </c>
      <c r="Q76">
        <v>23</v>
      </c>
      <c r="R76">
        <v>0</v>
      </c>
      <c r="S76">
        <v>0</v>
      </c>
      <c r="T76">
        <v>30</v>
      </c>
      <c r="U76" s="114">
        <f t="shared" si="9"/>
        <v>153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890</v>
      </c>
      <c r="C77">
        <f>BAWANA!G77</f>
        <v>0</v>
      </c>
      <c r="D77">
        <f>BAWANA!AP77</f>
        <v>153</v>
      </c>
      <c r="E77">
        <f>BAWANA!AQ77</f>
        <v>0</v>
      </c>
      <c r="F77">
        <f t="shared" si="11"/>
        <v>712</v>
      </c>
      <c r="G77">
        <f t="shared" si="12"/>
        <v>153</v>
      </c>
      <c r="H77" s="112"/>
      <c r="I77">
        <f>BRPL_EOD!AM77+BRPL_EOD!AN77</f>
        <v>100</v>
      </c>
      <c r="J77">
        <f>BYPL_EOD!AM77+BYPL_EOD!AN77</f>
        <v>23</v>
      </c>
      <c r="K77">
        <f>MES_EOD!AM77+MES_EOD!AN77</f>
        <v>0</v>
      </c>
      <c r="L77">
        <f>NDMC_EOD!AM77+NDMC_EOD!AN77</f>
        <v>0</v>
      </c>
      <c r="M77">
        <f>TPDDL_EOD!AM77+TPDDL_EOD!AN77</f>
        <v>30</v>
      </c>
      <c r="N77">
        <f t="shared" si="7"/>
        <v>153</v>
      </c>
      <c r="O77" s="112">
        <f t="shared" si="8"/>
        <v>0</v>
      </c>
      <c r="P77">
        <v>100</v>
      </c>
      <c r="Q77">
        <v>23</v>
      </c>
      <c r="R77">
        <v>0</v>
      </c>
      <c r="S77">
        <v>0</v>
      </c>
      <c r="T77">
        <v>30</v>
      </c>
      <c r="U77" s="114">
        <f t="shared" si="9"/>
        <v>153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890</v>
      </c>
      <c r="C78">
        <f>BAWANA!G78</f>
        <v>0</v>
      </c>
      <c r="D78">
        <f>BAWANA!AP78</f>
        <v>153</v>
      </c>
      <c r="E78">
        <f>BAWANA!AQ78</f>
        <v>0</v>
      </c>
      <c r="F78">
        <f t="shared" si="11"/>
        <v>712</v>
      </c>
      <c r="G78">
        <f t="shared" si="12"/>
        <v>153</v>
      </c>
      <c r="H78" s="112"/>
      <c r="I78">
        <f>BRPL_EOD!AM78+BRPL_EOD!AN78</f>
        <v>100</v>
      </c>
      <c r="J78">
        <f>BYPL_EOD!AM78+BYPL_EOD!AN78</f>
        <v>23</v>
      </c>
      <c r="K78">
        <f>MES_EOD!AM78+MES_EOD!AN78</f>
        <v>0</v>
      </c>
      <c r="L78">
        <f>NDMC_EOD!AM78+NDMC_EOD!AN78</f>
        <v>0</v>
      </c>
      <c r="M78">
        <f>TPDDL_EOD!AM78+TPDDL_EOD!AN78</f>
        <v>30</v>
      </c>
      <c r="N78">
        <f t="shared" si="7"/>
        <v>153</v>
      </c>
      <c r="O78" s="112">
        <f t="shared" si="8"/>
        <v>0</v>
      </c>
      <c r="P78">
        <v>100</v>
      </c>
      <c r="Q78">
        <v>23</v>
      </c>
      <c r="R78">
        <v>0</v>
      </c>
      <c r="S78">
        <v>0</v>
      </c>
      <c r="T78">
        <v>30</v>
      </c>
      <c r="U78" s="114">
        <f t="shared" si="9"/>
        <v>153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890</v>
      </c>
      <c r="C79">
        <f>BAWANA!G79</f>
        <v>0</v>
      </c>
      <c r="D79">
        <f>BAWANA!AP79</f>
        <v>330.03899999999999</v>
      </c>
      <c r="E79">
        <f>BAWANA!AQ79</f>
        <v>0</v>
      </c>
      <c r="F79">
        <f t="shared" si="11"/>
        <v>712</v>
      </c>
      <c r="G79">
        <f t="shared" si="12"/>
        <v>330.03899999999999</v>
      </c>
      <c r="H79" s="112"/>
      <c r="I79">
        <f>BRPL_EOD!AM79+BRPL_EOD!AN79</f>
        <v>277.04000000000002</v>
      </c>
      <c r="J79">
        <f>BYPL_EOD!AM79+BYPL_EOD!AN79</f>
        <v>23</v>
      </c>
      <c r="K79">
        <f>MES_EOD!AM79+MES_EOD!AN79</f>
        <v>0</v>
      </c>
      <c r="L79">
        <f>NDMC_EOD!AM79+NDMC_EOD!AN79</f>
        <v>0</v>
      </c>
      <c r="M79">
        <f>TPDDL_EOD!AM79+TPDDL_EOD!AN79</f>
        <v>30</v>
      </c>
      <c r="N79">
        <f t="shared" si="7"/>
        <v>330.04</v>
      </c>
      <c r="O79" s="112">
        <f t="shared" si="8"/>
        <v>-1.0000000000331966E-3</v>
      </c>
      <c r="P79">
        <v>277.03916058659553</v>
      </c>
      <c r="Q79">
        <v>22.999930311477396</v>
      </c>
      <c r="R79">
        <v>0</v>
      </c>
      <c r="S79">
        <v>0</v>
      </c>
      <c r="T79">
        <v>29.999909101927035</v>
      </c>
      <c r="U79" s="114">
        <f t="shared" si="9"/>
        <v>330.03899999999993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890</v>
      </c>
      <c r="C80">
        <f>BAWANA!G80</f>
        <v>0</v>
      </c>
      <c r="D80">
        <f>BAWANA!AP80</f>
        <v>330.03899999999999</v>
      </c>
      <c r="E80">
        <f>BAWANA!AQ80</f>
        <v>0</v>
      </c>
      <c r="F80">
        <f t="shared" si="11"/>
        <v>712</v>
      </c>
      <c r="G80">
        <f t="shared" si="12"/>
        <v>330.03899999999999</v>
      </c>
      <c r="H80" s="112"/>
      <c r="I80">
        <f>BRPL_EOD!AM80+BRPL_EOD!AN80</f>
        <v>277.04000000000002</v>
      </c>
      <c r="J80">
        <f>BYPL_EOD!AM80+BYPL_EOD!AN80</f>
        <v>23</v>
      </c>
      <c r="K80">
        <f>MES_EOD!AM80+MES_EOD!AN80</f>
        <v>0</v>
      </c>
      <c r="L80">
        <f>NDMC_EOD!AM80+NDMC_EOD!AN80</f>
        <v>0</v>
      </c>
      <c r="M80">
        <f>TPDDL_EOD!AM80+TPDDL_EOD!AN80</f>
        <v>30</v>
      </c>
      <c r="N80">
        <f t="shared" si="7"/>
        <v>330.04</v>
      </c>
      <c r="O80" s="112">
        <f t="shared" si="8"/>
        <v>-1.0000000000331966E-3</v>
      </c>
      <c r="P80">
        <v>277.03916058659553</v>
      </c>
      <c r="Q80">
        <v>22.999930311477396</v>
      </c>
      <c r="R80">
        <v>0</v>
      </c>
      <c r="S80">
        <v>0</v>
      </c>
      <c r="T80">
        <v>29.999909101927035</v>
      </c>
      <c r="U80" s="114">
        <f t="shared" si="9"/>
        <v>330.03899999999993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890</v>
      </c>
      <c r="C81">
        <f>BAWANA!G81</f>
        <v>0</v>
      </c>
      <c r="D81">
        <f>BAWANA!AP81</f>
        <v>278</v>
      </c>
      <c r="E81">
        <f>BAWANA!AQ81</f>
        <v>0</v>
      </c>
      <c r="F81">
        <f t="shared" si="11"/>
        <v>712</v>
      </c>
      <c r="G81">
        <f t="shared" si="12"/>
        <v>278</v>
      </c>
      <c r="H81" s="112"/>
      <c r="I81">
        <f>BRPL_EOD!AM81+BRPL_EOD!AN81</f>
        <v>225</v>
      </c>
      <c r="J81">
        <f>BYPL_EOD!AM81+BYPL_EOD!AN81</f>
        <v>23</v>
      </c>
      <c r="K81">
        <f>MES_EOD!AM81+MES_EOD!AN81</f>
        <v>0</v>
      </c>
      <c r="L81">
        <f>NDMC_EOD!AM81+NDMC_EOD!AN81</f>
        <v>0</v>
      </c>
      <c r="M81">
        <f>TPDDL_EOD!AM81+TPDDL_EOD!AN81</f>
        <v>30</v>
      </c>
      <c r="N81">
        <f t="shared" si="7"/>
        <v>278</v>
      </c>
      <c r="O81" s="112">
        <f t="shared" si="8"/>
        <v>0</v>
      </c>
      <c r="P81">
        <v>225</v>
      </c>
      <c r="Q81">
        <v>23</v>
      </c>
      <c r="R81">
        <v>0</v>
      </c>
      <c r="S81">
        <v>0</v>
      </c>
      <c r="T81">
        <v>30</v>
      </c>
      <c r="U81" s="114">
        <f t="shared" si="9"/>
        <v>278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890</v>
      </c>
      <c r="C82">
        <f>BAWANA!G82</f>
        <v>0</v>
      </c>
      <c r="D82">
        <f>BAWANA!AP82</f>
        <v>313</v>
      </c>
      <c r="E82">
        <f>BAWANA!AQ82</f>
        <v>0</v>
      </c>
      <c r="F82">
        <f t="shared" si="11"/>
        <v>712</v>
      </c>
      <c r="G82">
        <f t="shared" si="12"/>
        <v>313</v>
      </c>
      <c r="H82" s="112"/>
      <c r="I82">
        <f>BRPL_EOD!AM82+BRPL_EOD!AN82</f>
        <v>260</v>
      </c>
      <c r="J82">
        <f>BYPL_EOD!AM82+BYPL_EOD!AN82</f>
        <v>23</v>
      </c>
      <c r="K82">
        <f>MES_EOD!AM82+MES_EOD!AN82</f>
        <v>0</v>
      </c>
      <c r="L82">
        <f>NDMC_EOD!AM82+NDMC_EOD!AN82</f>
        <v>0</v>
      </c>
      <c r="M82">
        <f>TPDDL_EOD!AM82+TPDDL_EOD!AN82</f>
        <v>30</v>
      </c>
      <c r="N82">
        <f t="shared" si="7"/>
        <v>313</v>
      </c>
      <c r="O82" s="112">
        <f t="shared" si="8"/>
        <v>0</v>
      </c>
      <c r="P82">
        <v>260</v>
      </c>
      <c r="Q82">
        <v>23</v>
      </c>
      <c r="R82">
        <v>0</v>
      </c>
      <c r="S82">
        <v>0</v>
      </c>
      <c r="T82">
        <v>30</v>
      </c>
      <c r="U82" s="114">
        <f t="shared" si="9"/>
        <v>313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890</v>
      </c>
      <c r="C83">
        <f>BAWANA!G83</f>
        <v>0</v>
      </c>
      <c r="D83">
        <f>BAWANA!AP83</f>
        <v>419.03899999999999</v>
      </c>
      <c r="E83">
        <f>BAWANA!AQ83</f>
        <v>0</v>
      </c>
      <c r="F83">
        <f t="shared" si="11"/>
        <v>712</v>
      </c>
      <c r="G83">
        <f t="shared" si="12"/>
        <v>419.03899999999999</v>
      </c>
      <c r="H83" s="112"/>
      <c r="I83">
        <f>BRPL_EOD!AM83+BRPL_EOD!AN83</f>
        <v>354.04</v>
      </c>
      <c r="J83">
        <f>BYPL_EOD!AM83+BYPL_EOD!AN83</f>
        <v>35</v>
      </c>
      <c r="K83">
        <f>MES_EOD!AM83+MES_EOD!AN83</f>
        <v>0</v>
      </c>
      <c r="L83">
        <f>NDMC_EOD!AM83+NDMC_EOD!AN83</f>
        <v>0</v>
      </c>
      <c r="M83">
        <f>TPDDL_EOD!AM83+TPDDL_EOD!AN83</f>
        <v>30</v>
      </c>
      <c r="N83">
        <f t="shared" si="7"/>
        <v>419.04</v>
      </c>
      <c r="O83" s="112">
        <f t="shared" si="8"/>
        <v>-1.0000000000331966E-3</v>
      </c>
      <c r="P83">
        <v>354.03915511645664</v>
      </c>
      <c r="Q83">
        <v>34.999916475754105</v>
      </c>
      <c r="R83">
        <v>0</v>
      </c>
      <c r="S83">
        <v>0</v>
      </c>
      <c r="T83">
        <v>29.999928407789231</v>
      </c>
      <c r="U83" s="114">
        <f t="shared" si="9"/>
        <v>419.03899999999999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890</v>
      </c>
      <c r="C84">
        <f>BAWANA!G84</f>
        <v>0</v>
      </c>
      <c r="D84">
        <f>BAWANA!AP84</f>
        <v>452.03899999999999</v>
      </c>
      <c r="E84">
        <f>BAWANA!AQ84</f>
        <v>0</v>
      </c>
      <c r="F84">
        <f t="shared" si="11"/>
        <v>712</v>
      </c>
      <c r="G84">
        <f t="shared" si="12"/>
        <v>452.03899999999999</v>
      </c>
      <c r="H84" s="112"/>
      <c r="I84">
        <f>BRPL_EOD!AM84+BRPL_EOD!AN84</f>
        <v>379.04</v>
      </c>
      <c r="J84">
        <f>BYPL_EOD!AM84+BYPL_EOD!AN84</f>
        <v>43</v>
      </c>
      <c r="K84">
        <f>MES_EOD!AM84+MES_EOD!AN84</f>
        <v>0</v>
      </c>
      <c r="L84">
        <f>NDMC_EOD!AM84+NDMC_EOD!AN84</f>
        <v>0</v>
      </c>
      <c r="M84">
        <f>TPDDL_EOD!AM84+TPDDL_EOD!AN84</f>
        <v>30</v>
      </c>
      <c r="N84">
        <f t="shared" si="7"/>
        <v>452.04</v>
      </c>
      <c r="O84" s="112">
        <f t="shared" si="8"/>
        <v>-1.0000000000331966E-3</v>
      </c>
      <c r="P84">
        <v>379.03916149013361</v>
      </c>
      <c r="Q84">
        <v>42.999904875674716</v>
      </c>
      <c r="R84">
        <v>0</v>
      </c>
      <c r="S84">
        <v>0</v>
      </c>
      <c r="T84">
        <v>29.999933634191663</v>
      </c>
      <c r="U84" s="114">
        <f t="shared" si="9"/>
        <v>452.03899999999999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890</v>
      </c>
      <c r="C85">
        <f>BAWANA!G85</f>
        <v>0</v>
      </c>
      <c r="D85">
        <f>BAWANA!AP85</f>
        <v>462.03899999999999</v>
      </c>
      <c r="E85">
        <f>BAWANA!AQ85</f>
        <v>0</v>
      </c>
      <c r="F85">
        <f t="shared" si="11"/>
        <v>712</v>
      </c>
      <c r="G85">
        <f t="shared" si="12"/>
        <v>462.03899999999999</v>
      </c>
      <c r="H85" s="112"/>
      <c r="I85">
        <f>BRPL_EOD!AM85+BRPL_EOD!AN85</f>
        <v>409.04</v>
      </c>
      <c r="J85">
        <f>BYPL_EOD!AM85+BYPL_EOD!AN85</f>
        <v>23</v>
      </c>
      <c r="K85">
        <f>MES_EOD!AM85+MES_EOD!AN85</f>
        <v>0</v>
      </c>
      <c r="L85">
        <f>NDMC_EOD!AM85+NDMC_EOD!AN85</f>
        <v>0</v>
      </c>
      <c r="M85">
        <f>TPDDL_EOD!AM85+TPDDL_EOD!AN85</f>
        <v>30</v>
      </c>
      <c r="N85">
        <f t="shared" si="7"/>
        <v>462.04</v>
      </c>
      <c r="O85" s="112">
        <f t="shared" si="8"/>
        <v>-1.0000000000331966E-3</v>
      </c>
      <c r="P85">
        <v>409.0391147086832</v>
      </c>
      <c r="Q85">
        <v>22.999950220760105</v>
      </c>
      <c r="R85">
        <v>0</v>
      </c>
      <c r="S85">
        <v>0</v>
      </c>
      <c r="T85">
        <v>29.99993507055666</v>
      </c>
      <c r="U85" s="114">
        <f t="shared" si="9"/>
        <v>462.03899999999999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890</v>
      </c>
      <c r="C86">
        <f>BAWANA!G86</f>
        <v>0</v>
      </c>
      <c r="D86">
        <f>BAWANA!AP86</f>
        <v>521.03899999999999</v>
      </c>
      <c r="E86">
        <f>BAWANA!AQ86</f>
        <v>0</v>
      </c>
      <c r="F86">
        <f t="shared" si="11"/>
        <v>712</v>
      </c>
      <c r="G86">
        <f t="shared" si="12"/>
        <v>521.03899999999999</v>
      </c>
      <c r="H86" s="112"/>
      <c r="I86">
        <f>BRPL_EOD!AM86+BRPL_EOD!AN86</f>
        <v>456.04</v>
      </c>
      <c r="J86">
        <f>BYPL_EOD!AM86+BYPL_EOD!AN86</f>
        <v>35</v>
      </c>
      <c r="K86">
        <f>MES_EOD!AM86+MES_EOD!AN86</f>
        <v>0</v>
      </c>
      <c r="L86">
        <f>NDMC_EOD!AM86+NDMC_EOD!AN86</f>
        <v>0</v>
      </c>
      <c r="M86">
        <f>TPDDL_EOD!AM86+TPDDL_EOD!AN86</f>
        <v>30</v>
      </c>
      <c r="N86">
        <f t="shared" si="7"/>
        <v>521.04</v>
      </c>
      <c r="O86" s="112">
        <f t="shared" si="8"/>
        <v>-9.9999999997635314E-4</v>
      </c>
      <c r="P86">
        <v>456.03912475049907</v>
      </c>
      <c r="Q86">
        <v>34.999932826654387</v>
      </c>
      <c r="R86">
        <v>0</v>
      </c>
      <c r="S86">
        <v>0</v>
      </c>
      <c r="T86">
        <v>29.999942422846615</v>
      </c>
      <c r="U86" s="114">
        <f t="shared" si="9"/>
        <v>521.0390000000001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890</v>
      </c>
      <c r="C87">
        <f>BAWANA!G87</f>
        <v>0</v>
      </c>
      <c r="D87">
        <f>BAWANA!AP87</f>
        <v>419.04</v>
      </c>
      <c r="E87">
        <f>BAWANA!AQ87</f>
        <v>0</v>
      </c>
      <c r="F87">
        <f t="shared" si="11"/>
        <v>712</v>
      </c>
      <c r="G87">
        <f t="shared" si="12"/>
        <v>419.04</v>
      </c>
      <c r="H87" s="112"/>
      <c r="I87">
        <f>BRPL_EOD!AM87+BRPL_EOD!AN87</f>
        <v>366.04</v>
      </c>
      <c r="J87">
        <f>BYPL_EOD!AM87+BYPL_EOD!AN87</f>
        <v>23</v>
      </c>
      <c r="K87">
        <f>MES_EOD!AM87+MES_EOD!AN87</f>
        <v>0</v>
      </c>
      <c r="L87">
        <f>NDMC_EOD!AM87+NDMC_EOD!AN87</f>
        <v>0</v>
      </c>
      <c r="M87">
        <f>TPDDL_EOD!AM87+TPDDL_EOD!AN87</f>
        <v>30</v>
      </c>
      <c r="N87">
        <f t="shared" si="7"/>
        <v>419.04</v>
      </c>
      <c r="O87" s="112">
        <f t="shared" si="8"/>
        <v>0</v>
      </c>
      <c r="P87">
        <v>366.04</v>
      </c>
      <c r="Q87">
        <v>23</v>
      </c>
      <c r="R87">
        <v>0</v>
      </c>
      <c r="S87">
        <v>0</v>
      </c>
      <c r="T87">
        <v>30</v>
      </c>
      <c r="U87" s="114">
        <f t="shared" si="9"/>
        <v>419.04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890</v>
      </c>
      <c r="C88">
        <f>BAWANA!G88</f>
        <v>0</v>
      </c>
      <c r="D88">
        <f>BAWANA!AP88</f>
        <v>562.03899999999999</v>
      </c>
      <c r="E88">
        <f>BAWANA!AQ88</f>
        <v>0</v>
      </c>
      <c r="F88">
        <f t="shared" si="11"/>
        <v>712</v>
      </c>
      <c r="G88">
        <f t="shared" si="12"/>
        <v>562.03899999999999</v>
      </c>
      <c r="H88" s="112"/>
      <c r="I88">
        <f>BRPL_EOD!AM88+BRPL_EOD!AN88</f>
        <v>477.04</v>
      </c>
      <c r="J88">
        <f>BYPL_EOD!AM88+BYPL_EOD!AN88</f>
        <v>55</v>
      </c>
      <c r="K88">
        <f>MES_EOD!AM88+MES_EOD!AN88</f>
        <v>0</v>
      </c>
      <c r="L88">
        <f>NDMC_EOD!AM88+NDMC_EOD!AN88</f>
        <v>0</v>
      </c>
      <c r="M88">
        <f>TPDDL_EOD!AM88+TPDDL_EOD!AN88</f>
        <v>30</v>
      </c>
      <c r="N88">
        <f t="shared" si="7"/>
        <v>562.04</v>
      </c>
      <c r="O88" s="112">
        <f t="shared" si="8"/>
        <v>-9.9999999997635314E-4</v>
      </c>
      <c r="P88">
        <v>477.0391512347876</v>
      </c>
      <c r="Q88">
        <v>54.999902142196291</v>
      </c>
      <c r="R88">
        <v>0</v>
      </c>
      <c r="S88">
        <v>0</v>
      </c>
      <c r="T88">
        <v>29.999946623016157</v>
      </c>
      <c r="U88" s="114">
        <f t="shared" si="9"/>
        <v>562.0390000000001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890</v>
      </c>
      <c r="C89">
        <f>BAWANA!G89</f>
        <v>0</v>
      </c>
      <c r="D89">
        <f>BAWANA!AP89</f>
        <v>712.04</v>
      </c>
      <c r="E89">
        <f>BAWANA!AQ89</f>
        <v>0</v>
      </c>
      <c r="F89">
        <f t="shared" si="11"/>
        <v>712</v>
      </c>
      <c r="G89">
        <f t="shared" si="12"/>
        <v>712.04</v>
      </c>
      <c r="H89" s="112"/>
      <c r="I89">
        <f>BRPL_EOD!AM89+BRPL_EOD!AN89</f>
        <v>527.04</v>
      </c>
      <c r="J89">
        <f>BYPL_EOD!AM89+BYPL_EOD!AN89</f>
        <v>115</v>
      </c>
      <c r="K89">
        <f>MES_EOD!AM89+MES_EOD!AN89</f>
        <v>0</v>
      </c>
      <c r="L89">
        <f>NDMC_EOD!AM89+NDMC_EOD!AN89</f>
        <v>0</v>
      </c>
      <c r="M89">
        <f>TPDDL_EOD!AM89+TPDDL_EOD!AN89</f>
        <v>70</v>
      </c>
      <c r="N89">
        <f t="shared" si="7"/>
        <v>712.04</v>
      </c>
      <c r="O89" s="112">
        <f t="shared" si="8"/>
        <v>0</v>
      </c>
      <c r="P89">
        <v>527.04</v>
      </c>
      <c r="Q89">
        <v>115</v>
      </c>
      <c r="R89">
        <v>0</v>
      </c>
      <c r="S89">
        <v>0</v>
      </c>
      <c r="T89">
        <v>70</v>
      </c>
      <c r="U89" s="114">
        <f t="shared" si="9"/>
        <v>712.04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890</v>
      </c>
      <c r="C90">
        <f>BAWANA!G90</f>
        <v>0</v>
      </c>
      <c r="D90">
        <f>BAWANA!AP90</f>
        <v>757.04</v>
      </c>
      <c r="E90">
        <f>BAWANA!AQ90</f>
        <v>0</v>
      </c>
      <c r="F90">
        <f t="shared" si="11"/>
        <v>712</v>
      </c>
      <c r="G90">
        <f t="shared" si="12"/>
        <v>757.04</v>
      </c>
      <c r="H90" s="112"/>
      <c r="I90">
        <f>BRPL_EOD!AM90+BRPL_EOD!AN90</f>
        <v>557.04</v>
      </c>
      <c r="J90">
        <f>BYPL_EOD!AM90+BYPL_EOD!AN90</f>
        <v>130</v>
      </c>
      <c r="K90">
        <f>MES_EOD!AM90+MES_EOD!AN90</f>
        <v>0</v>
      </c>
      <c r="L90">
        <f>NDMC_EOD!AM90+NDMC_EOD!AN90</f>
        <v>0</v>
      </c>
      <c r="M90">
        <f>TPDDL_EOD!AM90+TPDDL_EOD!AN90</f>
        <v>70</v>
      </c>
      <c r="N90">
        <f t="shared" si="7"/>
        <v>757.04</v>
      </c>
      <c r="O90" s="112">
        <f t="shared" si="8"/>
        <v>0</v>
      </c>
      <c r="P90">
        <v>557.04</v>
      </c>
      <c r="Q90">
        <v>130</v>
      </c>
      <c r="R90">
        <v>0</v>
      </c>
      <c r="S90">
        <v>0</v>
      </c>
      <c r="T90">
        <v>70</v>
      </c>
      <c r="U90" s="114">
        <f t="shared" si="9"/>
        <v>757.04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890</v>
      </c>
      <c r="C91">
        <f>BAWANA!G91</f>
        <v>0</v>
      </c>
      <c r="D91">
        <f>BAWANA!AP91</f>
        <v>857.04</v>
      </c>
      <c r="E91">
        <f>BAWANA!AQ91</f>
        <v>0</v>
      </c>
      <c r="F91">
        <f t="shared" si="11"/>
        <v>712</v>
      </c>
      <c r="G91">
        <f t="shared" si="12"/>
        <v>857.04</v>
      </c>
      <c r="H91" s="112"/>
      <c r="I91">
        <f>BRPL_EOD!AM91+BRPL_EOD!AN91</f>
        <v>627.04</v>
      </c>
      <c r="J91">
        <f>BYPL_EOD!AM91+BYPL_EOD!AN91</f>
        <v>160</v>
      </c>
      <c r="K91">
        <f>MES_EOD!AM91+MES_EOD!AN91</f>
        <v>0</v>
      </c>
      <c r="L91">
        <f>NDMC_EOD!AM91+NDMC_EOD!AN91</f>
        <v>0</v>
      </c>
      <c r="M91">
        <f>TPDDL_EOD!AM91+TPDDL_EOD!AN91</f>
        <v>70</v>
      </c>
      <c r="N91">
        <f t="shared" si="7"/>
        <v>857.04</v>
      </c>
      <c r="O91" s="112">
        <f t="shared" si="8"/>
        <v>0</v>
      </c>
      <c r="P91">
        <v>627.04</v>
      </c>
      <c r="Q91">
        <v>160</v>
      </c>
      <c r="R91">
        <v>0</v>
      </c>
      <c r="S91">
        <v>0</v>
      </c>
      <c r="T91">
        <v>70</v>
      </c>
      <c r="U91" s="114">
        <f t="shared" si="9"/>
        <v>857.04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890</v>
      </c>
      <c r="C92">
        <f>BAWANA!G92</f>
        <v>0</v>
      </c>
      <c r="D92">
        <f>BAWANA!AP92</f>
        <v>887.04</v>
      </c>
      <c r="E92">
        <f>BAWANA!AQ92</f>
        <v>0</v>
      </c>
      <c r="F92">
        <f t="shared" si="11"/>
        <v>712</v>
      </c>
      <c r="G92">
        <f t="shared" si="12"/>
        <v>887.04</v>
      </c>
      <c r="H92" s="112"/>
      <c r="I92">
        <f>BRPL_EOD!AM92+BRPL_EOD!AN92</f>
        <v>657.04</v>
      </c>
      <c r="J92">
        <f>BYPL_EOD!AM92+BYPL_EOD!AN92</f>
        <v>160</v>
      </c>
      <c r="K92">
        <f>MES_EOD!AM92+MES_EOD!AN92</f>
        <v>0</v>
      </c>
      <c r="L92">
        <f>NDMC_EOD!AM92+NDMC_EOD!AN92</f>
        <v>0</v>
      </c>
      <c r="M92">
        <f>TPDDL_EOD!AM92+TPDDL_EOD!AN92</f>
        <v>70</v>
      </c>
      <c r="N92">
        <f t="shared" si="7"/>
        <v>887.04</v>
      </c>
      <c r="O92" s="112">
        <f t="shared" si="8"/>
        <v>0</v>
      </c>
      <c r="P92">
        <v>657.04</v>
      </c>
      <c r="Q92">
        <v>160</v>
      </c>
      <c r="R92">
        <v>0</v>
      </c>
      <c r="S92">
        <v>0</v>
      </c>
      <c r="T92">
        <v>70</v>
      </c>
      <c r="U92" s="114">
        <f t="shared" si="9"/>
        <v>887.04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890</v>
      </c>
      <c r="C93">
        <f>BAWANA!G93</f>
        <v>0</v>
      </c>
      <c r="D93">
        <f>BAWANA!AP93</f>
        <v>890</v>
      </c>
      <c r="E93">
        <f>BAWANA!AQ93</f>
        <v>0</v>
      </c>
      <c r="F93">
        <f t="shared" si="11"/>
        <v>712</v>
      </c>
      <c r="G93">
        <f t="shared" si="12"/>
        <v>890</v>
      </c>
      <c r="H93" s="112"/>
      <c r="I93">
        <f>BRPL_EOD!AM93+BRPL_EOD!AN93</f>
        <v>660</v>
      </c>
      <c r="J93">
        <f>BYPL_EOD!AM93+BYPL_EOD!AN93</f>
        <v>160</v>
      </c>
      <c r="K93">
        <f>MES_EOD!AM93+MES_EOD!AN93</f>
        <v>0</v>
      </c>
      <c r="L93">
        <f>NDMC_EOD!AM93+NDMC_EOD!AN93</f>
        <v>0</v>
      </c>
      <c r="M93">
        <f>TPDDL_EOD!AM93+TPDDL_EOD!AN93</f>
        <v>70</v>
      </c>
      <c r="N93">
        <f t="shared" si="7"/>
        <v>890</v>
      </c>
      <c r="O93" s="112">
        <f t="shared" si="8"/>
        <v>0</v>
      </c>
      <c r="P93">
        <v>660</v>
      </c>
      <c r="Q93">
        <v>160</v>
      </c>
      <c r="R93">
        <v>0</v>
      </c>
      <c r="S93">
        <v>0</v>
      </c>
      <c r="T93">
        <v>70</v>
      </c>
      <c r="U93" s="114">
        <f t="shared" si="9"/>
        <v>890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890</v>
      </c>
      <c r="C94">
        <f>BAWANA!G94</f>
        <v>0</v>
      </c>
      <c r="D94">
        <f>BAWANA!AP94</f>
        <v>890</v>
      </c>
      <c r="E94">
        <f>BAWANA!AQ94</f>
        <v>0</v>
      </c>
      <c r="F94">
        <f t="shared" si="11"/>
        <v>712</v>
      </c>
      <c r="G94">
        <f t="shared" si="12"/>
        <v>890</v>
      </c>
      <c r="H94" s="112"/>
      <c r="I94">
        <f>BRPL_EOD!AM94+BRPL_EOD!AN94</f>
        <v>660</v>
      </c>
      <c r="J94">
        <f>BYPL_EOD!AM94+BYPL_EOD!AN94</f>
        <v>160</v>
      </c>
      <c r="K94">
        <f>MES_EOD!AM94+MES_EOD!AN94</f>
        <v>0</v>
      </c>
      <c r="L94">
        <f>NDMC_EOD!AM94+NDMC_EOD!AN94</f>
        <v>0</v>
      </c>
      <c r="M94">
        <f>TPDDL_EOD!AM94+TPDDL_EOD!AN94</f>
        <v>70</v>
      </c>
      <c r="N94">
        <f t="shared" si="7"/>
        <v>890</v>
      </c>
      <c r="O94" s="112">
        <f t="shared" si="8"/>
        <v>0</v>
      </c>
      <c r="P94">
        <v>660</v>
      </c>
      <c r="Q94">
        <v>160</v>
      </c>
      <c r="R94">
        <v>0</v>
      </c>
      <c r="S94">
        <v>0</v>
      </c>
      <c r="T94">
        <v>70</v>
      </c>
      <c r="U94" s="114">
        <f t="shared" si="9"/>
        <v>890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890</v>
      </c>
      <c r="C95">
        <f>BAWANA!G95</f>
        <v>0</v>
      </c>
      <c r="D95">
        <f>BAWANA!AP95</f>
        <v>890</v>
      </c>
      <c r="E95">
        <f>BAWANA!AQ95</f>
        <v>0</v>
      </c>
      <c r="F95">
        <f t="shared" si="11"/>
        <v>712</v>
      </c>
      <c r="G95">
        <f t="shared" si="12"/>
        <v>890</v>
      </c>
      <c r="H95" s="112"/>
      <c r="I95">
        <f>BRPL_EOD!AM95+BRPL_EOD!AN95</f>
        <v>583</v>
      </c>
      <c r="J95">
        <f>BYPL_EOD!AM95+BYPL_EOD!AN95</f>
        <v>160</v>
      </c>
      <c r="K95">
        <f>MES_EOD!AM95+MES_EOD!AN95</f>
        <v>0</v>
      </c>
      <c r="L95">
        <f>NDMC_EOD!AM95+NDMC_EOD!AN95</f>
        <v>0</v>
      </c>
      <c r="M95">
        <f>TPDDL_EOD!AM95+TPDDL_EOD!AN95</f>
        <v>147</v>
      </c>
      <c r="N95">
        <f t="shared" si="7"/>
        <v>890</v>
      </c>
      <c r="O95" s="112">
        <f t="shared" si="8"/>
        <v>0</v>
      </c>
      <c r="P95">
        <v>583</v>
      </c>
      <c r="Q95">
        <v>160</v>
      </c>
      <c r="R95">
        <v>0</v>
      </c>
      <c r="S95">
        <v>0</v>
      </c>
      <c r="T95">
        <v>147</v>
      </c>
      <c r="U95" s="114">
        <f t="shared" si="9"/>
        <v>890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890</v>
      </c>
      <c r="C96">
        <f>BAWANA!G96</f>
        <v>0</v>
      </c>
      <c r="D96">
        <f>BAWANA!AP96</f>
        <v>890</v>
      </c>
      <c r="E96">
        <f>BAWANA!AQ96</f>
        <v>0</v>
      </c>
      <c r="F96">
        <f t="shared" si="11"/>
        <v>712</v>
      </c>
      <c r="G96">
        <f t="shared" si="12"/>
        <v>890</v>
      </c>
      <c r="H96" s="112"/>
      <c r="I96">
        <f>BRPL_EOD!AM96+BRPL_EOD!AN96</f>
        <v>571</v>
      </c>
      <c r="J96">
        <f>BYPL_EOD!AM96+BYPL_EOD!AN96</f>
        <v>160</v>
      </c>
      <c r="K96">
        <f>MES_EOD!AM96+MES_EOD!AN96</f>
        <v>0</v>
      </c>
      <c r="L96">
        <f>NDMC_EOD!AM96+NDMC_EOD!AN96</f>
        <v>0</v>
      </c>
      <c r="M96">
        <f>TPDDL_EOD!AM96+TPDDL_EOD!AN96</f>
        <v>159</v>
      </c>
      <c r="N96">
        <f t="shared" si="7"/>
        <v>890</v>
      </c>
      <c r="O96" s="112">
        <f t="shared" si="8"/>
        <v>0</v>
      </c>
      <c r="P96">
        <v>571</v>
      </c>
      <c r="Q96">
        <v>160</v>
      </c>
      <c r="R96">
        <v>0</v>
      </c>
      <c r="S96">
        <v>0</v>
      </c>
      <c r="T96">
        <v>159</v>
      </c>
      <c r="U96" s="114">
        <f t="shared" si="9"/>
        <v>890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890</v>
      </c>
      <c r="C97">
        <f>BAWANA!G97</f>
        <v>0</v>
      </c>
      <c r="D97">
        <f>BAWANA!AP97</f>
        <v>890</v>
      </c>
      <c r="E97">
        <f>BAWANA!AQ97</f>
        <v>0</v>
      </c>
      <c r="F97">
        <f t="shared" si="11"/>
        <v>712</v>
      </c>
      <c r="G97">
        <f t="shared" si="12"/>
        <v>890</v>
      </c>
      <c r="H97" s="112"/>
      <c r="I97">
        <f>BRPL_EOD!AM97+BRPL_EOD!AN97</f>
        <v>566</v>
      </c>
      <c r="J97">
        <f>BYPL_EOD!AM97+BYPL_EOD!AN97</f>
        <v>160</v>
      </c>
      <c r="K97">
        <f>MES_EOD!AM97+MES_EOD!AN97</f>
        <v>0</v>
      </c>
      <c r="L97">
        <f>NDMC_EOD!AM97+NDMC_EOD!AN97</f>
        <v>0</v>
      </c>
      <c r="M97">
        <f>TPDDL_EOD!AM97+TPDDL_EOD!AN97</f>
        <v>164</v>
      </c>
      <c r="N97">
        <f t="shared" si="7"/>
        <v>890</v>
      </c>
      <c r="O97" s="112">
        <f t="shared" si="8"/>
        <v>0</v>
      </c>
      <c r="P97">
        <v>566</v>
      </c>
      <c r="Q97">
        <v>160</v>
      </c>
      <c r="R97">
        <v>0</v>
      </c>
      <c r="S97">
        <v>0</v>
      </c>
      <c r="T97">
        <v>164</v>
      </c>
      <c r="U97" s="114">
        <f t="shared" si="9"/>
        <v>890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890</v>
      </c>
      <c r="C98">
        <f>BAWANA!G98</f>
        <v>0</v>
      </c>
      <c r="D98">
        <f>BAWANA!AP98</f>
        <v>890</v>
      </c>
      <c r="E98">
        <f>BAWANA!AQ98</f>
        <v>0</v>
      </c>
      <c r="F98">
        <f t="shared" si="11"/>
        <v>712</v>
      </c>
      <c r="G98">
        <f t="shared" si="12"/>
        <v>890</v>
      </c>
      <c r="H98" s="112"/>
      <c r="I98">
        <f>BRPL_EOD!AM98+BRPL_EOD!AN98</f>
        <v>574</v>
      </c>
      <c r="J98">
        <f>BYPL_EOD!AM98+BYPL_EOD!AN98</f>
        <v>160</v>
      </c>
      <c r="K98">
        <f>MES_EOD!AM98+MES_EOD!AN98</f>
        <v>0</v>
      </c>
      <c r="L98">
        <f>NDMC_EOD!AM98+NDMC_EOD!AN98</f>
        <v>0</v>
      </c>
      <c r="M98">
        <f>TPDDL_EOD!AM98+TPDDL_EOD!AN98</f>
        <v>156</v>
      </c>
      <c r="N98">
        <f t="shared" si="7"/>
        <v>890</v>
      </c>
      <c r="O98" s="112">
        <f t="shared" si="8"/>
        <v>0</v>
      </c>
      <c r="P98">
        <v>574</v>
      </c>
      <c r="Q98">
        <v>160</v>
      </c>
      <c r="R98">
        <v>0</v>
      </c>
      <c r="S98">
        <v>0</v>
      </c>
      <c r="T98">
        <v>156</v>
      </c>
      <c r="U98" s="114">
        <f t="shared" si="9"/>
        <v>890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21.24</v>
      </c>
      <c r="C99" s="114">
        <f t="shared" ref="C99:U99" si="14">SUM(C3:C98)/4000</f>
        <v>0</v>
      </c>
      <c r="D99" s="114">
        <f t="shared" si="14"/>
        <v>7.075672250000002</v>
      </c>
      <c r="E99" s="114">
        <f t="shared" si="14"/>
        <v>0</v>
      </c>
      <c r="F99" s="114">
        <f t="shared" si="14"/>
        <v>16.992000000000001</v>
      </c>
      <c r="G99" s="114">
        <f t="shared" si="14"/>
        <v>7.075672250000002</v>
      </c>
      <c r="H99" s="114"/>
      <c r="I99" s="114">
        <f t="shared" si="14"/>
        <v>4.9259200000000032</v>
      </c>
      <c r="J99" s="114">
        <f t="shared" si="14"/>
        <v>1.2232499999999999</v>
      </c>
      <c r="K99" s="114">
        <f t="shared" si="14"/>
        <v>0</v>
      </c>
      <c r="L99" s="114">
        <f t="shared" si="14"/>
        <v>0</v>
      </c>
      <c r="M99" s="114">
        <f t="shared" si="14"/>
        <v>0.92649999999999999</v>
      </c>
      <c r="N99" s="114">
        <f t="shared" si="14"/>
        <v>7.0756700000000032</v>
      </c>
      <c r="O99" s="114">
        <f t="shared" si="14"/>
        <v>2.2500000000746923E-6</v>
      </c>
      <c r="P99" s="114">
        <f t="shared" si="14"/>
        <v>4.9259185071184381</v>
      </c>
      <c r="Q99" s="114">
        <f t="shared" si="14"/>
        <v>1.2232510106511363</v>
      </c>
      <c r="R99" s="114">
        <f t="shared" si="14"/>
        <v>1.7972824322161001E-7</v>
      </c>
      <c r="S99" s="114">
        <f t="shared" si="14"/>
        <v>7.2049300139827843E-7</v>
      </c>
      <c r="T99" s="114">
        <f t="shared" si="14"/>
        <v>0.92650183200918146</v>
      </c>
      <c r="U99" s="114">
        <f t="shared" si="14"/>
        <v>7.075672250000002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48.878287999999998</v>
      </c>
      <c r="E3">
        <v>0</v>
      </c>
      <c r="F3">
        <v>0</v>
      </c>
      <c r="G3">
        <v>0</v>
      </c>
      <c r="H3">
        <v>0</v>
      </c>
      <c r="I3">
        <v>0</v>
      </c>
      <c r="J3">
        <v>101.83844999999999</v>
      </c>
      <c r="K3">
        <v>685.21594700000003</v>
      </c>
      <c r="L3">
        <v>472.94379900000001</v>
      </c>
      <c r="M3">
        <v>94.455943000000005</v>
      </c>
      <c r="N3">
        <v>121.484996</v>
      </c>
      <c r="O3">
        <v>127.380717</v>
      </c>
      <c r="P3">
        <v>144.58895000000001</v>
      </c>
      <c r="Q3">
        <v>22.230298999999999</v>
      </c>
      <c r="R3">
        <v>43.606625000000001</v>
      </c>
      <c r="S3">
        <v>27.038981</v>
      </c>
      <c r="T3">
        <v>1.494586</v>
      </c>
      <c r="U3">
        <v>342</v>
      </c>
      <c r="V3">
        <v>18.07</v>
      </c>
      <c r="W3">
        <v>44.311</v>
      </c>
      <c r="X3">
        <v>148.30237500000001</v>
      </c>
      <c r="Y3">
        <v>0</v>
      </c>
      <c r="Z3">
        <v>13.041600000000001</v>
      </c>
      <c r="AA3">
        <v>42.14808</v>
      </c>
      <c r="AB3">
        <v>48.499828000000001</v>
      </c>
      <c r="AC3">
        <v>34.831252999999997</v>
      </c>
      <c r="AD3">
        <v>32.576563</v>
      </c>
      <c r="AE3">
        <v>59.175403000000003</v>
      </c>
      <c r="AF3">
        <v>28.243919999999999</v>
      </c>
      <c r="AG3">
        <v>47.405245000000001</v>
      </c>
      <c r="AH3">
        <v>179.96245400000001</v>
      </c>
      <c r="AI3">
        <v>4.2720909999999996</v>
      </c>
      <c r="AJ3">
        <v>0</v>
      </c>
      <c r="AK3">
        <v>67.990881999999999</v>
      </c>
      <c r="AL3">
        <v>80.177999999999997</v>
      </c>
      <c r="AM3">
        <v>12.685976</v>
      </c>
      <c r="AN3">
        <v>1.19116</v>
      </c>
      <c r="AO3">
        <v>0</v>
      </c>
      <c r="AP3">
        <v>8.3264999999999993</v>
      </c>
      <c r="AQ3">
        <v>42.390456999999998</v>
      </c>
      <c r="AR3">
        <v>33.119999999999997</v>
      </c>
      <c r="AS3">
        <v>37.890518999999998</v>
      </c>
      <c r="AT3">
        <v>15.00135</v>
      </c>
      <c r="AU3">
        <v>0</v>
      </c>
      <c r="AV3">
        <v>0</v>
      </c>
      <c r="AW3">
        <v>80.254056000000006</v>
      </c>
      <c r="AX3">
        <v>0</v>
      </c>
      <c r="AY3">
        <v>0.75824100000000005</v>
      </c>
      <c r="AZ3">
        <v>10.235073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3336.2991959999995</v>
      </c>
    </row>
    <row r="4" spans="1:121">
      <c r="A4" t="s">
        <v>46</v>
      </c>
      <c r="B4">
        <v>0</v>
      </c>
      <c r="C4">
        <v>0</v>
      </c>
      <c r="D4">
        <v>48.878287999999998</v>
      </c>
      <c r="E4">
        <v>0</v>
      </c>
      <c r="F4">
        <v>0</v>
      </c>
      <c r="G4">
        <v>0</v>
      </c>
      <c r="H4">
        <v>0</v>
      </c>
      <c r="I4">
        <v>0</v>
      </c>
      <c r="J4">
        <v>101.83844999999999</v>
      </c>
      <c r="K4">
        <v>685.21594700000003</v>
      </c>
      <c r="L4">
        <v>472.94379900000001</v>
      </c>
      <c r="M4">
        <v>94.455943000000005</v>
      </c>
      <c r="N4">
        <v>121.484996</v>
      </c>
      <c r="O4">
        <v>127.380717</v>
      </c>
      <c r="P4">
        <v>144.58895000000001</v>
      </c>
      <c r="Q4">
        <v>22.230298999999999</v>
      </c>
      <c r="R4">
        <v>43.606625000000001</v>
      </c>
      <c r="S4">
        <v>27.038981</v>
      </c>
      <c r="T4">
        <v>1.494586</v>
      </c>
      <c r="U4">
        <v>342</v>
      </c>
      <c r="V4">
        <v>18.07</v>
      </c>
      <c r="W4">
        <v>44.311</v>
      </c>
      <c r="X4">
        <v>148.30237500000001</v>
      </c>
      <c r="Y4">
        <v>0</v>
      </c>
      <c r="Z4">
        <v>13.041600000000001</v>
      </c>
      <c r="AA4">
        <v>42.14808</v>
      </c>
      <c r="AB4">
        <v>48.499828000000001</v>
      </c>
      <c r="AC4">
        <v>34.831252999999997</v>
      </c>
      <c r="AD4">
        <v>32.576563</v>
      </c>
      <c r="AE4">
        <v>59.175403000000003</v>
      </c>
      <c r="AF4">
        <v>28.243919999999999</v>
      </c>
      <c r="AG4">
        <v>47.405245000000001</v>
      </c>
      <c r="AH4">
        <v>179.96245400000001</v>
      </c>
      <c r="AI4">
        <v>4.2720909999999996</v>
      </c>
      <c r="AJ4">
        <v>0</v>
      </c>
      <c r="AK4">
        <v>67.990881999999999</v>
      </c>
      <c r="AL4">
        <v>80.177999999999997</v>
      </c>
      <c r="AM4">
        <v>12.685976</v>
      </c>
      <c r="AN4">
        <v>1.19116</v>
      </c>
      <c r="AO4">
        <v>0</v>
      </c>
      <c r="AP4">
        <v>8.3264999999999993</v>
      </c>
      <c r="AQ4">
        <v>42.390456999999998</v>
      </c>
      <c r="AR4">
        <v>33.119999999999997</v>
      </c>
      <c r="AS4">
        <v>37.890518999999998</v>
      </c>
      <c r="AT4">
        <v>15.00135</v>
      </c>
      <c r="AU4">
        <v>0</v>
      </c>
      <c r="AV4">
        <v>0</v>
      </c>
      <c r="AW4">
        <v>80.254056000000006</v>
      </c>
      <c r="AX4">
        <v>0</v>
      </c>
      <c r="AY4">
        <v>0.75824100000000005</v>
      </c>
      <c r="AZ4">
        <v>10.235073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3336.2991959999995</v>
      </c>
    </row>
    <row r="5" spans="1:121">
      <c r="A5" t="s">
        <v>47</v>
      </c>
      <c r="B5">
        <v>0</v>
      </c>
      <c r="C5">
        <v>0</v>
      </c>
      <c r="D5">
        <v>48.878287999999998</v>
      </c>
      <c r="E5">
        <v>0</v>
      </c>
      <c r="F5">
        <v>0</v>
      </c>
      <c r="G5">
        <v>0</v>
      </c>
      <c r="H5">
        <v>0</v>
      </c>
      <c r="I5">
        <v>0</v>
      </c>
      <c r="J5">
        <v>101.83844999999999</v>
      </c>
      <c r="K5">
        <v>685.21594700000003</v>
      </c>
      <c r="L5">
        <v>472.94379900000001</v>
      </c>
      <c r="M5">
        <v>94.455943000000005</v>
      </c>
      <c r="N5">
        <v>121.484996</v>
      </c>
      <c r="O5">
        <v>127.380717</v>
      </c>
      <c r="P5">
        <v>144.58895000000001</v>
      </c>
      <c r="Q5">
        <v>22.230298999999999</v>
      </c>
      <c r="R5">
        <v>43.606625000000001</v>
      </c>
      <c r="S5">
        <v>27.038981</v>
      </c>
      <c r="T5">
        <v>1.494586</v>
      </c>
      <c r="U5">
        <v>342</v>
      </c>
      <c r="V5">
        <v>18.07</v>
      </c>
      <c r="W5">
        <v>44.311</v>
      </c>
      <c r="X5">
        <v>148.30237500000001</v>
      </c>
      <c r="Y5">
        <v>0</v>
      </c>
      <c r="Z5">
        <v>13.041600000000001</v>
      </c>
      <c r="AA5">
        <v>42.14808</v>
      </c>
      <c r="AB5">
        <v>48.499828000000001</v>
      </c>
      <c r="AC5">
        <v>34.831252999999997</v>
      </c>
      <c r="AD5">
        <v>32.576563</v>
      </c>
      <c r="AE5">
        <v>59.175403000000003</v>
      </c>
      <c r="AF5">
        <v>28.243919999999999</v>
      </c>
      <c r="AG5">
        <v>47.405245000000001</v>
      </c>
      <c r="AH5">
        <v>179.96245400000001</v>
      </c>
      <c r="AI5">
        <v>4.2720909999999996</v>
      </c>
      <c r="AJ5">
        <v>0</v>
      </c>
      <c r="AK5">
        <v>67.990881999999999</v>
      </c>
      <c r="AL5">
        <v>80.177999999999997</v>
      </c>
      <c r="AM5">
        <v>12.685976</v>
      </c>
      <c r="AN5">
        <v>1.19116</v>
      </c>
      <c r="AO5">
        <v>0</v>
      </c>
      <c r="AP5">
        <v>8.3264999999999993</v>
      </c>
      <c r="AQ5">
        <v>42.390456999999998</v>
      </c>
      <c r="AR5">
        <v>33.119999999999997</v>
      </c>
      <c r="AS5">
        <v>37.890518999999998</v>
      </c>
      <c r="AT5">
        <v>15.00135</v>
      </c>
      <c r="AU5">
        <v>0</v>
      </c>
      <c r="AV5">
        <v>0</v>
      </c>
      <c r="AW5">
        <v>80.254056000000006</v>
      </c>
      <c r="AX5">
        <v>0</v>
      </c>
      <c r="AY5">
        <v>0.75824100000000005</v>
      </c>
      <c r="AZ5">
        <v>10.235073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3336.2991959999995</v>
      </c>
    </row>
    <row r="6" spans="1:121">
      <c r="A6" t="s">
        <v>48</v>
      </c>
      <c r="B6">
        <v>0</v>
      </c>
      <c r="C6">
        <v>0</v>
      </c>
      <c r="D6">
        <v>48.878287</v>
      </c>
      <c r="E6">
        <v>0</v>
      </c>
      <c r="F6">
        <v>0</v>
      </c>
      <c r="G6">
        <v>0</v>
      </c>
      <c r="H6">
        <v>0</v>
      </c>
      <c r="I6">
        <v>0</v>
      </c>
      <c r="J6">
        <v>101.83844999999999</v>
      </c>
      <c r="K6">
        <v>685.21594700000003</v>
      </c>
      <c r="L6">
        <v>472.94379900000001</v>
      </c>
      <c r="M6">
        <v>94.455943000000005</v>
      </c>
      <c r="N6">
        <v>121.484996</v>
      </c>
      <c r="O6">
        <v>127.380717</v>
      </c>
      <c r="P6">
        <v>144.58895000000001</v>
      </c>
      <c r="Q6">
        <v>22.230298999999999</v>
      </c>
      <c r="R6">
        <v>43.606625000000001</v>
      </c>
      <c r="S6">
        <v>27.038981</v>
      </c>
      <c r="T6">
        <v>1.494586</v>
      </c>
      <c r="U6">
        <v>342</v>
      </c>
      <c r="V6">
        <v>18.07</v>
      </c>
      <c r="W6">
        <v>44.311</v>
      </c>
      <c r="X6">
        <v>148.30237500000001</v>
      </c>
      <c r="Y6">
        <v>0</v>
      </c>
      <c r="Z6">
        <v>13.041600000000001</v>
      </c>
      <c r="AA6">
        <v>42.14808</v>
      </c>
      <c r="AB6">
        <v>48.499828000000001</v>
      </c>
      <c r="AC6">
        <v>34.831252999999997</v>
      </c>
      <c r="AD6">
        <v>32.576563</v>
      </c>
      <c r="AE6">
        <v>59.175403000000003</v>
      </c>
      <c r="AF6">
        <v>28.243919999999999</v>
      </c>
      <c r="AG6">
        <v>47.405245000000001</v>
      </c>
      <c r="AH6">
        <v>179.96245400000001</v>
      </c>
      <c r="AI6">
        <v>4.2720909999999996</v>
      </c>
      <c r="AJ6">
        <v>0</v>
      </c>
      <c r="AK6">
        <v>67.990881999999999</v>
      </c>
      <c r="AL6">
        <v>80.177999999999997</v>
      </c>
      <c r="AM6">
        <v>12.685976</v>
      </c>
      <c r="AN6">
        <v>1.19116</v>
      </c>
      <c r="AO6">
        <v>0</v>
      </c>
      <c r="AP6">
        <v>8.3264999999999993</v>
      </c>
      <c r="AQ6">
        <v>42.390456999999998</v>
      </c>
      <c r="AR6">
        <v>33.119999999999997</v>
      </c>
      <c r="AS6">
        <v>37.890518999999998</v>
      </c>
      <c r="AT6">
        <v>15.00135</v>
      </c>
      <c r="AU6">
        <v>0</v>
      </c>
      <c r="AV6">
        <v>0</v>
      </c>
      <c r="AW6">
        <v>80.254056000000006</v>
      </c>
      <c r="AX6">
        <v>0</v>
      </c>
      <c r="AY6">
        <v>0.75824100000000005</v>
      </c>
      <c r="AZ6">
        <v>10.235073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3336.2991950000001</v>
      </c>
    </row>
    <row r="7" spans="1:121">
      <c r="A7" t="s">
        <v>49</v>
      </c>
      <c r="B7">
        <v>0</v>
      </c>
      <c r="C7">
        <v>0</v>
      </c>
      <c r="D7">
        <v>48.878287</v>
      </c>
      <c r="E7">
        <v>0</v>
      </c>
      <c r="F7">
        <v>0</v>
      </c>
      <c r="G7">
        <v>0</v>
      </c>
      <c r="H7">
        <v>0</v>
      </c>
      <c r="I7">
        <v>0</v>
      </c>
      <c r="J7">
        <v>101.83844999999999</v>
      </c>
      <c r="K7">
        <v>685.21594700000003</v>
      </c>
      <c r="L7">
        <v>472.94379900000001</v>
      </c>
      <c r="M7">
        <v>94.455943000000005</v>
      </c>
      <c r="N7">
        <v>121.484996</v>
      </c>
      <c r="O7">
        <v>127.380717</v>
      </c>
      <c r="P7">
        <v>144.58895000000001</v>
      </c>
      <c r="Q7">
        <v>22.230298999999999</v>
      </c>
      <c r="R7">
        <v>43.606625000000001</v>
      </c>
      <c r="S7">
        <v>27.038981</v>
      </c>
      <c r="T7">
        <v>1.494586</v>
      </c>
      <c r="U7">
        <v>342</v>
      </c>
      <c r="V7">
        <v>18.07</v>
      </c>
      <c r="W7">
        <v>44.311</v>
      </c>
      <c r="X7">
        <v>148.30237500000001</v>
      </c>
      <c r="Y7">
        <v>0</v>
      </c>
      <c r="Z7">
        <v>13.041600000000001</v>
      </c>
      <c r="AA7">
        <v>42.14808</v>
      </c>
      <c r="AB7">
        <v>48.499828000000001</v>
      </c>
      <c r="AC7">
        <v>34.831252999999997</v>
      </c>
      <c r="AD7">
        <v>32.576563</v>
      </c>
      <c r="AE7">
        <v>59.175403000000003</v>
      </c>
      <c r="AF7">
        <v>28.243919999999999</v>
      </c>
      <c r="AG7">
        <v>47.405245000000001</v>
      </c>
      <c r="AH7">
        <v>179.96245400000001</v>
      </c>
      <c r="AI7">
        <v>4.2720909999999996</v>
      </c>
      <c r="AJ7">
        <v>0</v>
      </c>
      <c r="AK7">
        <v>67.990881999999999</v>
      </c>
      <c r="AL7">
        <v>80.177999999999997</v>
      </c>
      <c r="AM7">
        <v>12.685976</v>
      </c>
      <c r="AN7">
        <v>1.19116</v>
      </c>
      <c r="AO7">
        <v>0</v>
      </c>
      <c r="AP7">
        <v>8.3264999999999993</v>
      </c>
      <c r="AQ7">
        <v>42.390456999999998</v>
      </c>
      <c r="AR7">
        <v>33.119999999999997</v>
      </c>
      <c r="AS7">
        <v>37.890518999999998</v>
      </c>
      <c r="AT7">
        <v>15.00135</v>
      </c>
      <c r="AU7">
        <v>0</v>
      </c>
      <c r="AV7">
        <v>0</v>
      </c>
      <c r="AW7">
        <v>81.591623999999996</v>
      </c>
      <c r="AX7">
        <v>0</v>
      </c>
      <c r="AY7">
        <v>0.75824100000000005</v>
      </c>
      <c r="AZ7">
        <v>10.235073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3337.636763</v>
      </c>
    </row>
    <row r="8" spans="1:121">
      <c r="A8" t="s">
        <v>50</v>
      </c>
      <c r="B8">
        <v>0</v>
      </c>
      <c r="C8">
        <v>0</v>
      </c>
      <c r="D8">
        <v>48.878287</v>
      </c>
      <c r="E8">
        <v>0</v>
      </c>
      <c r="F8">
        <v>0</v>
      </c>
      <c r="G8">
        <v>0</v>
      </c>
      <c r="H8">
        <v>0</v>
      </c>
      <c r="I8">
        <v>0</v>
      </c>
      <c r="J8">
        <v>104.554142</v>
      </c>
      <c r="K8">
        <v>685.21594700000003</v>
      </c>
      <c r="L8">
        <v>472.94379900000001</v>
      </c>
      <c r="M8">
        <v>94.455943000000005</v>
      </c>
      <c r="N8">
        <v>121.484996</v>
      </c>
      <c r="O8">
        <v>127.380717</v>
      </c>
      <c r="P8">
        <v>144.58895000000001</v>
      </c>
      <c r="Q8">
        <v>22.230298999999999</v>
      </c>
      <c r="R8">
        <v>43.606625000000001</v>
      </c>
      <c r="S8">
        <v>27.038981</v>
      </c>
      <c r="T8">
        <v>1.494586</v>
      </c>
      <c r="U8">
        <v>342</v>
      </c>
      <c r="V8">
        <v>18.07</v>
      </c>
      <c r="W8">
        <v>44.311</v>
      </c>
      <c r="X8">
        <v>148.30237500000001</v>
      </c>
      <c r="Y8">
        <v>0</v>
      </c>
      <c r="Z8">
        <v>13.041600000000001</v>
      </c>
      <c r="AA8">
        <v>42.14808</v>
      </c>
      <c r="AB8">
        <v>48.499828000000001</v>
      </c>
      <c r="AC8">
        <v>34.831252999999997</v>
      </c>
      <c r="AD8">
        <v>32.576563</v>
      </c>
      <c r="AE8">
        <v>59.175403000000003</v>
      </c>
      <c r="AF8">
        <v>28.243919999999999</v>
      </c>
      <c r="AG8">
        <v>47.405245000000001</v>
      </c>
      <c r="AH8">
        <v>179.96245400000001</v>
      </c>
      <c r="AI8">
        <v>4.2720909999999996</v>
      </c>
      <c r="AJ8">
        <v>0</v>
      </c>
      <c r="AK8">
        <v>67.990881999999999</v>
      </c>
      <c r="AL8">
        <v>80.177999999999997</v>
      </c>
      <c r="AM8">
        <v>12.685976</v>
      </c>
      <c r="AN8">
        <v>1.19116</v>
      </c>
      <c r="AO8">
        <v>0</v>
      </c>
      <c r="AP8">
        <v>8.3264999999999993</v>
      </c>
      <c r="AQ8">
        <v>42.390456999999998</v>
      </c>
      <c r="AR8">
        <v>33.119999999999997</v>
      </c>
      <c r="AS8">
        <v>37.890518999999998</v>
      </c>
      <c r="AT8">
        <v>15.00135</v>
      </c>
      <c r="AU8">
        <v>0</v>
      </c>
      <c r="AV8">
        <v>0</v>
      </c>
      <c r="AW8">
        <v>81.591623999999996</v>
      </c>
      <c r="AX8">
        <v>0</v>
      </c>
      <c r="AY8">
        <v>0.75824100000000005</v>
      </c>
      <c r="AZ8">
        <v>10.235073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3340.3524549999997</v>
      </c>
    </row>
    <row r="9" spans="1:121">
      <c r="A9" t="s">
        <v>51</v>
      </c>
      <c r="B9">
        <v>0</v>
      </c>
      <c r="C9">
        <v>0</v>
      </c>
      <c r="D9">
        <v>48.878287</v>
      </c>
      <c r="E9">
        <v>0</v>
      </c>
      <c r="F9">
        <v>0</v>
      </c>
      <c r="G9">
        <v>0</v>
      </c>
      <c r="H9">
        <v>0</v>
      </c>
      <c r="I9">
        <v>0</v>
      </c>
      <c r="J9">
        <v>104.554142</v>
      </c>
      <c r="K9">
        <v>685.21594700000003</v>
      </c>
      <c r="L9">
        <v>472.94379900000001</v>
      </c>
      <c r="M9">
        <v>94.455943000000005</v>
      </c>
      <c r="N9">
        <v>121.484996</v>
      </c>
      <c r="O9">
        <v>127.380717</v>
      </c>
      <c r="P9">
        <v>144.58895000000001</v>
      </c>
      <c r="Q9">
        <v>22.230298999999999</v>
      </c>
      <c r="R9">
        <v>43.606625000000001</v>
      </c>
      <c r="S9">
        <v>27.038981</v>
      </c>
      <c r="T9">
        <v>1.494586</v>
      </c>
      <c r="U9">
        <v>342</v>
      </c>
      <c r="V9">
        <v>18.07</v>
      </c>
      <c r="W9">
        <v>44.311</v>
      </c>
      <c r="X9">
        <v>148.30237500000001</v>
      </c>
      <c r="Y9">
        <v>0</v>
      </c>
      <c r="Z9">
        <v>13.041600000000001</v>
      </c>
      <c r="AA9">
        <v>42.14808</v>
      </c>
      <c r="AB9">
        <v>48.499828000000001</v>
      </c>
      <c r="AC9">
        <v>34.831252999999997</v>
      </c>
      <c r="AD9">
        <v>32.576563</v>
      </c>
      <c r="AE9">
        <v>59.175403000000003</v>
      </c>
      <c r="AF9">
        <v>28.243919999999999</v>
      </c>
      <c r="AG9">
        <v>47.405245000000001</v>
      </c>
      <c r="AH9">
        <v>179.96245400000001</v>
      </c>
      <c r="AI9">
        <v>0</v>
      </c>
      <c r="AJ9">
        <v>0</v>
      </c>
      <c r="AK9">
        <v>67.990881999999999</v>
      </c>
      <c r="AL9">
        <v>80.177999999999997</v>
      </c>
      <c r="AM9">
        <v>12.685976</v>
      </c>
      <c r="AN9">
        <v>1.19116</v>
      </c>
      <c r="AO9">
        <v>0</v>
      </c>
      <c r="AP9">
        <v>6.4050000000000002</v>
      </c>
      <c r="AQ9">
        <v>42.390456999999998</v>
      </c>
      <c r="AR9">
        <v>33.119999999999997</v>
      </c>
      <c r="AS9">
        <v>37.890518999999998</v>
      </c>
      <c r="AT9">
        <v>15.00135</v>
      </c>
      <c r="AU9">
        <v>0</v>
      </c>
      <c r="AV9">
        <v>0</v>
      </c>
      <c r="AW9">
        <v>81.591623999999996</v>
      </c>
      <c r="AX9">
        <v>0</v>
      </c>
      <c r="AY9">
        <v>5.5604339999999999</v>
      </c>
      <c r="AZ9">
        <v>10.235073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3338.961057</v>
      </c>
    </row>
    <row r="10" spans="1:121">
      <c r="A10" t="s">
        <v>52</v>
      </c>
      <c r="B10">
        <v>0</v>
      </c>
      <c r="C10">
        <v>0</v>
      </c>
      <c r="D10">
        <v>48.878287</v>
      </c>
      <c r="E10">
        <v>0</v>
      </c>
      <c r="F10">
        <v>0</v>
      </c>
      <c r="G10">
        <v>0</v>
      </c>
      <c r="H10">
        <v>0</v>
      </c>
      <c r="I10">
        <v>0</v>
      </c>
      <c r="J10">
        <v>104.554142</v>
      </c>
      <c r="K10">
        <v>685.21594700000003</v>
      </c>
      <c r="L10">
        <v>472.94379900000001</v>
      </c>
      <c r="M10">
        <v>94.455943000000005</v>
      </c>
      <c r="N10">
        <v>121.484996</v>
      </c>
      <c r="O10">
        <v>127.380717</v>
      </c>
      <c r="P10">
        <v>144.58895000000001</v>
      </c>
      <c r="Q10">
        <v>22.230298999999999</v>
      </c>
      <c r="R10">
        <v>43.606625000000001</v>
      </c>
      <c r="S10">
        <v>27.038981</v>
      </c>
      <c r="T10">
        <v>1.494586</v>
      </c>
      <c r="U10">
        <v>342</v>
      </c>
      <c r="V10">
        <v>18.07</v>
      </c>
      <c r="W10">
        <v>44.311</v>
      </c>
      <c r="X10">
        <v>148.30237500000001</v>
      </c>
      <c r="Y10">
        <v>0</v>
      </c>
      <c r="Z10">
        <v>13.041600000000001</v>
      </c>
      <c r="AA10">
        <v>42.14808</v>
      </c>
      <c r="AB10">
        <v>48.499828000000001</v>
      </c>
      <c r="AC10">
        <v>34.831252999999997</v>
      </c>
      <c r="AD10">
        <v>32.576563</v>
      </c>
      <c r="AE10">
        <v>59.175403000000003</v>
      </c>
      <c r="AF10">
        <v>28.243919999999999</v>
      </c>
      <c r="AG10">
        <v>47.405245000000001</v>
      </c>
      <c r="AH10">
        <v>179.96245400000001</v>
      </c>
      <c r="AI10">
        <v>0</v>
      </c>
      <c r="AJ10">
        <v>0</v>
      </c>
      <c r="AK10">
        <v>67.990881999999999</v>
      </c>
      <c r="AL10">
        <v>80.177999999999997</v>
      </c>
      <c r="AM10">
        <v>12.685976</v>
      </c>
      <c r="AN10">
        <v>1.19116</v>
      </c>
      <c r="AO10">
        <v>0</v>
      </c>
      <c r="AP10">
        <v>6.4050000000000002</v>
      </c>
      <c r="AQ10">
        <v>42.390456999999998</v>
      </c>
      <c r="AR10">
        <v>33.119999999999997</v>
      </c>
      <c r="AS10">
        <v>37.890518999999998</v>
      </c>
      <c r="AT10">
        <v>15.00135</v>
      </c>
      <c r="AU10">
        <v>0</v>
      </c>
      <c r="AV10">
        <v>0</v>
      </c>
      <c r="AW10">
        <v>81.591623999999996</v>
      </c>
      <c r="AX10">
        <v>0</v>
      </c>
      <c r="AY10">
        <v>8.3406509999999994</v>
      </c>
      <c r="AZ10">
        <v>10.235073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3341.741274</v>
      </c>
    </row>
    <row r="11" spans="1:121">
      <c r="A11" t="s">
        <v>53</v>
      </c>
      <c r="B11">
        <v>0</v>
      </c>
      <c r="C11">
        <v>0</v>
      </c>
      <c r="D11">
        <v>48.878287999999998</v>
      </c>
      <c r="E11">
        <v>0</v>
      </c>
      <c r="F11">
        <v>0</v>
      </c>
      <c r="G11">
        <v>0</v>
      </c>
      <c r="H11">
        <v>0</v>
      </c>
      <c r="I11">
        <v>0</v>
      </c>
      <c r="J11">
        <v>104.554142</v>
      </c>
      <c r="K11">
        <v>685.21594700000003</v>
      </c>
      <c r="L11">
        <v>472.94379900000001</v>
      </c>
      <c r="M11">
        <v>94.455943000000005</v>
      </c>
      <c r="N11">
        <v>121.484996</v>
      </c>
      <c r="O11">
        <v>127.380717</v>
      </c>
      <c r="P11">
        <v>144.58895000000001</v>
      </c>
      <c r="Q11">
        <v>22.230298999999999</v>
      </c>
      <c r="R11">
        <v>43.606625000000001</v>
      </c>
      <c r="S11">
        <v>27.038981</v>
      </c>
      <c r="T11">
        <v>1.494586</v>
      </c>
      <c r="U11">
        <v>342</v>
      </c>
      <c r="V11">
        <v>18.07</v>
      </c>
      <c r="W11">
        <v>44.311</v>
      </c>
      <c r="X11">
        <v>148.30237500000001</v>
      </c>
      <c r="Y11">
        <v>0</v>
      </c>
      <c r="Z11">
        <v>13.041600000000001</v>
      </c>
      <c r="AA11">
        <v>42.14808</v>
      </c>
      <c r="AB11">
        <v>48.499828000000001</v>
      </c>
      <c r="AC11">
        <v>34.831252999999997</v>
      </c>
      <c r="AD11">
        <v>32.576563</v>
      </c>
      <c r="AE11">
        <v>59.175403000000003</v>
      </c>
      <c r="AF11">
        <v>28.243919999999999</v>
      </c>
      <c r="AG11">
        <v>47.405245000000001</v>
      </c>
      <c r="AH11">
        <v>179.96245400000001</v>
      </c>
      <c r="AI11">
        <v>0</v>
      </c>
      <c r="AJ11">
        <v>0</v>
      </c>
      <c r="AK11">
        <v>67.990881999999999</v>
      </c>
      <c r="AL11">
        <v>80.177999999999997</v>
      </c>
      <c r="AM11">
        <v>12.685976</v>
      </c>
      <c r="AN11">
        <v>1.19116</v>
      </c>
      <c r="AO11">
        <v>0</v>
      </c>
      <c r="AP11">
        <v>6.4050000000000002</v>
      </c>
      <c r="AQ11">
        <v>42.390456999999998</v>
      </c>
      <c r="AR11">
        <v>33.119999999999997</v>
      </c>
      <c r="AS11">
        <v>37.890518999999998</v>
      </c>
      <c r="AT11">
        <v>15.00135</v>
      </c>
      <c r="AU11">
        <v>0</v>
      </c>
      <c r="AV11">
        <v>0</v>
      </c>
      <c r="AW11">
        <v>81.591623999999996</v>
      </c>
      <c r="AX11">
        <v>0</v>
      </c>
      <c r="AY11">
        <v>8.3406509999999994</v>
      </c>
      <c r="AZ11">
        <v>10.235073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3341.7412750000003</v>
      </c>
    </row>
    <row r="12" spans="1:121">
      <c r="A12" t="s">
        <v>54</v>
      </c>
      <c r="B12">
        <v>0</v>
      </c>
      <c r="C12">
        <v>0</v>
      </c>
      <c r="D12">
        <v>48.878287999999998</v>
      </c>
      <c r="E12">
        <v>0</v>
      </c>
      <c r="F12">
        <v>0</v>
      </c>
      <c r="G12">
        <v>0</v>
      </c>
      <c r="H12">
        <v>0</v>
      </c>
      <c r="I12">
        <v>0</v>
      </c>
      <c r="J12">
        <v>104.554142</v>
      </c>
      <c r="K12">
        <v>685.21594700000003</v>
      </c>
      <c r="L12">
        <v>472.94379900000001</v>
      </c>
      <c r="M12">
        <v>94.455943000000005</v>
      </c>
      <c r="N12">
        <v>121.484996</v>
      </c>
      <c r="O12">
        <v>127.380717</v>
      </c>
      <c r="P12">
        <v>144.58895000000001</v>
      </c>
      <c r="Q12">
        <v>22.230298999999999</v>
      </c>
      <c r="R12">
        <v>43.606625000000001</v>
      </c>
      <c r="S12">
        <v>27.038981</v>
      </c>
      <c r="T12">
        <v>1.494586</v>
      </c>
      <c r="U12">
        <v>342</v>
      </c>
      <c r="V12">
        <v>18.07</v>
      </c>
      <c r="W12">
        <v>44.311</v>
      </c>
      <c r="X12">
        <v>148.30237500000001</v>
      </c>
      <c r="Y12">
        <v>0</v>
      </c>
      <c r="Z12">
        <v>13.041600000000001</v>
      </c>
      <c r="AA12">
        <v>42.14808</v>
      </c>
      <c r="AB12">
        <v>48.499828000000001</v>
      </c>
      <c r="AC12">
        <v>34.831252999999997</v>
      </c>
      <c r="AD12">
        <v>32.576563</v>
      </c>
      <c r="AE12">
        <v>59.175403000000003</v>
      </c>
      <c r="AF12">
        <v>28.243919999999999</v>
      </c>
      <c r="AG12">
        <v>47.405245000000001</v>
      </c>
      <c r="AH12">
        <v>179.96245400000001</v>
      </c>
      <c r="AI12">
        <v>0</v>
      </c>
      <c r="AJ12">
        <v>0</v>
      </c>
      <c r="AK12">
        <v>67.990881999999999</v>
      </c>
      <c r="AL12">
        <v>80.177999999999997</v>
      </c>
      <c r="AM12">
        <v>12.685976</v>
      </c>
      <c r="AN12">
        <v>1.19116</v>
      </c>
      <c r="AO12">
        <v>0</v>
      </c>
      <c r="AP12">
        <v>6.4050000000000002</v>
      </c>
      <c r="AQ12">
        <v>42.390456999999998</v>
      </c>
      <c r="AR12">
        <v>33.119999999999997</v>
      </c>
      <c r="AS12">
        <v>37.890518999999998</v>
      </c>
      <c r="AT12">
        <v>15.00135</v>
      </c>
      <c r="AU12">
        <v>0</v>
      </c>
      <c r="AV12">
        <v>0</v>
      </c>
      <c r="AW12">
        <v>81.591623999999996</v>
      </c>
      <c r="AX12">
        <v>0</v>
      </c>
      <c r="AY12">
        <v>8.3406509999999994</v>
      </c>
      <c r="AZ12">
        <v>10.235073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3341.7412750000003</v>
      </c>
    </row>
    <row r="13" spans="1:121">
      <c r="A13" t="s">
        <v>55</v>
      </c>
      <c r="B13">
        <v>0</v>
      </c>
      <c r="C13">
        <v>0</v>
      </c>
      <c r="D13">
        <v>48.878287999999998</v>
      </c>
      <c r="E13">
        <v>0</v>
      </c>
      <c r="F13">
        <v>0</v>
      </c>
      <c r="G13">
        <v>0</v>
      </c>
      <c r="H13">
        <v>0</v>
      </c>
      <c r="I13">
        <v>0</v>
      </c>
      <c r="J13">
        <v>104.554142</v>
      </c>
      <c r="K13">
        <v>685.21594700000003</v>
      </c>
      <c r="L13">
        <v>472.94379900000001</v>
      </c>
      <c r="M13">
        <v>94.455943000000005</v>
      </c>
      <c r="N13">
        <v>121.484996</v>
      </c>
      <c r="O13">
        <v>127.380717</v>
      </c>
      <c r="P13">
        <v>144.58895000000001</v>
      </c>
      <c r="Q13">
        <v>22.230298999999999</v>
      </c>
      <c r="R13">
        <v>43.606625000000001</v>
      </c>
      <c r="S13">
        <v>27.038981</v>
      </c>
      <c r="T13">
        <v>1.494586</v>
      </c>
      <c r="U13">
        <v>342</v>
      </c>
      <c r="V13">
        <v>18.07</v>
      </c>
      <c r="W13">
        <v>44.311</v>
      </c>
      <c r="X13">
        <v>148.30237500000001</v>
      </c>
      <c r="Y13">
        <v>0</v>
      </c>
      <c r="Z13">
        <v>13.041600000000001</v>
      </c>
      <c r="AA13">
        <v>42.14808</v>
      </c>
      <c r="AB13">
        <v>48.499828000000001</v>
      </c>
      <c r="AC13">
        <v>34.831252999999997</v>
      </c>
      <c r="AD13">
        <v>32.576563</v>
      </c>
      <c r="AE13">
        <v>59.175403000000003</v>
      </c>
      <c r="AF13">
        <v>28.243919999999999</v>
      </c>
      <c r="AG13">
        <v>47.405245000000001</v>
      </c>
      <c r="AH13">
        <v>179.96245400000001</v>
      </c>
      <c r="AI13">
        <v>0</v>
      </c>
      <c r="AJ13">
        <v>0</v>
      </c>
      <c r="AK13">
        <v>67.990881999999999</v>
      </c>
      <c r="AL13">
        <v>75.53</v>
      </c>
      <c r="AM13">
        <v>12.685976</v>
      </c>
      <c r="AN13">
        <v>1.19116</v>
      </c>
      <c r="AO13">
        <v>0</v>
      </c>
      <c r="AP13">
        <v>6.4050000000000002</v>
      </c>
      <c r="AQ13">
        <v>42.390456999999998</v>
      </c>
      <c r="AR13">
        <v>33.119999999999997</v>
      </c>
      <c r="AS13">
        <v>37.890518999999998</v>
      </c>
      <c r="AT13">
        <v>15.00135</v>
      </c>
      <c r="AU13">
        <v>0</v>
      </c>
      <c r="AV13">
        <v>0</v>
      </c>
      <c r="AW13">
        <v>81.591623999999996</v>
      </c>
      <c r="AX13">
        <v>0</v>
      </c>
      <c r="AY13">
        <v>8.3406509999999994</v>
      </c>
      <c r="AZ13">
        <v>10.235073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3337.0932750000006</v>
      </c>
    </row>
    <row r="14" spans="1:121">
      <c r="A14" t="s">
        <v>56</v>
      </c>
      <c r="B14">
        <v>0</v>
      </c>
      <c r="C14">
        <v>0</v>
      </c>
      <c r="D14">
        <v>48.878287999999998</v>
      </c>
      <c r="E14">
        <v>0</v>
      </c>
      <c r="F14">
        <v>0</v>
      </c>
      <c r="G14">
        <v>0</v>
      </c>
      <c r="H14">
        <v>0</v>
      </c>
      <c r="I14">
        <v>0</v>
      </c>
      <c r="J14">
        <v>104.554142</v>
      </c>
      <c r="K14">
        <v>685.21594700000003</v>
      </c>
      <c r="L14">
        <v>472.94379900000001</v>
      </c>
      <c r="M14">
        <v>94.455943000000005</v>
      </c>
      <c r="N14">
        <v>121.484996</v>
      </c>
      <c r="O14">
        <v>127.380717</v>
      </c>
      <c r="P14">
        <v>144.58895000000001</v>
      </c>
      <c r="Q14">
        <v>22.230298999999999</v>
      </c>
      <c r="R14">
        <v>43.606625000000001</v>
      </c>
      <c r="S14">
        <v>27.038981</v>
      </c>
      <c r="T14">
        <v>1.494586</v>
      </c>
      <c r="U14">
        <v>342</v>
      </c>
      <c r="V14">
        <v>18.07</v>
      </c>
      <c r="W14">
        <v>44.311</v>
      </c>
      <c r="X14">
        <v>148.30237500000001</v>
      </c>
      <c r="Y14">
        <v>0</v>
      </c>
      <c r="Z14">
        <v>13.041600000000001</v>
      </c>
      <c r="AA14">
        <v>42.14808</v>
      </c>
      <c r="AB14">
        <v>48.499828000000001</v>
      </c>
      <c r="AC14">
        <v>34.831252999999997</v>
      </c>
      <c r="AD14">
        <v>32.576563</v>
      </c>
      <c r="AE14">
        <v>59.175403000000003</v>
      </c>
      <c r="AF14">
        <v>28.243919999999999</v>
      </c>
      <c r="AG14">
        <v>47.405245000000001</v>
      </c>
      <c r="AH14">
        <v>179.96245400000001</v>
      </c>
      <c r="AI14">
        <v>0</v>
      </c>
      <c r="AJ14">
        <v>0</v>
      </c>
      <c r="AK14">
        <v>67.990881999999999</v>
      </c>
      <c r="AL14">
        <v>75.53</v>
      </c>
      <c r="AM14">
        <v>12.685976</v>
      </c>
      <c r="AN14">
        <v>1.19116</v>
      </c>
      <c r="AO14">
        <v>0</v>
      </c>
      <c r="AP14">
        <v>6.4050000000000002</v>
      </c>
      <c r="AQ14">
        <v>42.390456999999998</v>
      </c>
      <c r="AR14">
        <v>33.119999999999997</v>
      </c>
      <c r="AS14">
        <v>37.890518999999998</v>
      </c>
      <c r="AT14">
        <v>15.00135</v>
      </c>
      <c r="AU14">
        <v>0</v>
      </c>
      <c r="AV14">
        <v>0</v>
      </c>
      <c r="AW14">
        <v>81.591623999999996</v>
      </c>
      <c r="AX14">
        <v>0</v>
      </c>
      <c r="AY14">
        <v>8.3406509999999994</v>
      </c>
      <c r="AZ14">
        <v>10.235073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3337.0932750000006</v>
      </c>
    </row>
    <row r="15" spans="1:121">
      <c r="A15" t="s">
        <v>57</v>
      </c>
      <c r="B15">
        <v>0</v>
      </c>
      <c r="C15">
        <v>0</v>
      </c>
      <c r="D15">
        <v>48.878287999999998</v>
      </c>
      <c r="E15">
        <v>0</v>
      </c>
      <c r="F15">
        <v>0</v>
      </c>
      <c r="G15">
        <v>0</v>
      </c>
      <c r="H15">
        <v>0</v>
      </c>
      <c r="I15">
        <v>0</v>
      </c>
      <c r="J15">
        <v>105.91198799999999</v>
      </c>
      <c r="K15">
        <v>685.21594700000003</v>
      </c>
      <c r="L15">
        <v>472.94379900000001</v>
      </c>
      <c r="M15">
        <v>94.455943000000005</v>
      </c>
      <c r="N15">
        <v>121.484996</v>
      </c>
      <c r="O15">
        <v>127.380717</v>
      </c>
      <c r="P15">
        <v>144.58895000000001</v>
      </c>
      <c r="Q15">
        <v>22.230298999999999</v>
      </c>
      <c r="R15">
        <v>43.606625000000001</v>
      </c>
      <c r="S15">
        <v>27.038981</v>
      </c>
      <c r="T15">
        <v>1.494586</v>
      </c>
      <c r="U15">
        <v>342</v>
      </c>
      <c r="V15">
        <v>18.07</v>
      </c>
      <c r="W15">
        <v>44.311</v>
      </c>
      <c r="X15">
        <v>148.30237500000001</v>
      </c>
      <c r="Y15">
        <v>0</v>
      </c>
      <c r="Z15">
        <v>13.041600000000001</v>
      </c>
      <c r="AA15">
        <v>42.14808</v>
      </c>
      <c r="AB15">
        <v>48.499828000000001</v>
      </c>
      <c r="AC15">
        <v>34.831252999999997</v>
      </c>
      <c r="AD15">
        <v>32.576563</v>
      </c>
      <c r="AE15">
        <v>59.175403000000003</v>
      </c>
      <c r="AF15">
        <v>28.243919999999999</v>
      </c>
      <c r="AG15">
        <v>47.405245000000001</v>
      </c>
      <c r="AH15">
        <v>179.96245400000001</v>
      </c>
      <c r="AI15">
        <v>0</v>
      </c>
      <c r="AJ15">
        <v>0</v>
      </c>
      <c r="AK15">
        <v>67.990881999999999</v>
      </c>
      <c r="AL15">
        <v>75.53</v>
      </c>
      <c r="AM15">
        <v>12.685976</v>
      </c>
      <c r="AN15">
        <v>1.19116</v>
      </c>
      <c r="AO15">
        <v>0</v>
      </c>
      <c r="AP15">
        <v>6.4050000000000002</v>
      </c>
      <c r="AQ15">
        <v>42.390456999999998</v>
      </c>
      <c r="AR15">
        <v>33.119999999999997</v>
      </c>
      <c r="AS15">
        <v>37.890518999999998</v>
      </c>
      <c r="AT15">
        <v>15.00135</v>
      </c>
      <c r="AU15">
        <v>0</v>
      </c>
      <c r="AV15">
        <v>0</v>
      </c>
      <c r="AW15">
        <v>82.394164000000004</v>
      </c>
      <c r="AX15">
        <v>0</v>
      </c>
      <c r="AY15">
        <v>8.3406509999999994</v>
      </c>
      <c r="AZ15">
        <v>10.235073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3339.2536610000002</v>
      </c>
    </row>
    <row r="16" spans="1:121">
      <c r="A16" t="s">
        <v>58</v>
      </c>
      <c r="B16">
        <v>0</v>
      </c>
      <c r="C16">
        <v>0</v>
      </c>
      <c r="D16">
        <v>48.878287999999998</v>
      </c>
      <c r="E16">
        <v>0</v>
      </c>
      <c r="F16">
        <v>0</v>
      </c>
      <c r="G16">
        <v>0</v>
      </c>
      <c r="H16">
        <v>0</v>
      </c>
      <c r="I16">
        <v>0</v>
      </c>
      <c r="J16">
        <v>105.91198799999999</v>
      </c>
      <c r="K16">
        <v>685.21594700000003</v>
      </c>
      <c r="L16">
        <v>482.44379900000001</v>
      </c>
      <c r="M16">
        <v>94.455943000000005</v>
      </c>
      <c r="N16">
        <v>121.484996</v>
      </c>
      <c r="O16">
        <v>127.380717</v>
      </c>
      <c r="P16">
        <v>144.58895000000001</v>
      </c>
      <c r="Q16">
        <v>22.230298999999999</v>
      </c>
      <c r="R16">
        <v>43.606625000000001</v>
      </c>
      <c r="S16">
        <v>27.038981</v>
      </c>
      <c r="T16">
        <v>1.494586</v>
      </c>
      <c r="U16">
        <v>342</v>
      </c>
      <c r="V16">
        <v>18.07</v>
      </c>
      <c r="W16">
        <v>44.311</v>
      </c>
      <c r="X16">
        <v>148.30237500000001</v>
      </c>
      <c r="Y16">
        <v>0</v>
      </c>
      <c r="Z16">
        <v>13.041600000000001</v>
      </c>
      <c r="AA16">
        <v>42.14808</v>
      </c>
      <c r="AB16">
        <v>48.499828000000001</v>
      </c>
      <c r="AC16">
        <v>34.831252999999997</v>
      </c>
      <c r="AD16">
        <v>32.576563</v>
      </c>
      <c r="AE16">
        <v>59.175403000000003</v>
      </c>
      <c r="AF16">
        <v>19.597823000000002</v>
      </c>
      <c r="AG16">
        <v>47.405245000000001</v>
      </c>
      <c r="AH16">
        <v>179.96245400000001</v>
      </c>
      <c r="AI16">
        <v>0</v>
      </c>
      <c r="AJ16">
        <v>0</v>
      </c>
      <c r="AK16">
        <v>67.990881999999999</v>
      </c>
      <c r="AL16">
        <v>75.53</v>
      </c>
      <c r="AM16">
        <v>12.685976</v>
      </c>
      <c r="AN16">
        <v>1.19116</v>
      </c>
      <c r="AO16">
        <v>0</v>
      </c>
      <c r="AP16">
        <v>6.4050000000000002</v>
      </c>
      <c r="AQ16">
        <v>31.792843000000001</v>
      </c>
      <c r="AR16">
        <v>33.119999999999997</v>
      </c>
      <c r="AS16">
        <v>37.890518999999998</v>
      </c>
      <c r="AT16">
        <v>15.00135</v>
      </c>
      <c r="AU16">
        <v>0</v>
      </c>
      <c r="AV16">
        <v>0</v>
      </c>
      <c r="AW16">
        <v>82.394164000000004</v>
      </c>
      <c r="AX16">
        <v>0</v>
      </c>
      <c r="AY16">
        <v>8.3406509999999994</v>
      </c>
      <c r="AZ16">
        <v>10.235073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3329.5099500000006</v>
      </c>
    </row>
    <row r="17" spans="1:117">
      <c r="A17" t="s">
        <v>59</v>
      </c>
      <c r="B17">
        <v>0</v>
      </c>
      <c r="C17">
        <v>0</v>
      </c>
      <c r="D17">
        <v>48.878287999999998</v>
      </c>
      <c r="E17">
        <v>0</v>
      </c>
      <c r="F17">
        <v>0</v>
      </c>
      <c r="G17">
        <v>0</v>
      </c>
      <c r="H17">
        <v>0</v>
      </c>
      <c r="I17">
        <v>0</v>
      </c>
      <c r="J17">
        <v>105.91198799999999</v>
      </c>
      <c r="K17">
        <v>688.71594700000003</v>
      </c>
      <c r="L17">
        <v>482.44379900000001</v>
      </c>
      <c r="M17">
        <v>94.455943000000005</v>
      </c>
      <c r="N17">
        <v>121.484996</v>
      </c>
      <c r="O17">
        <v>127.380717</v>
      </c>
      <c r="P17">
        <v>144.58895000000001</v>
      </c>
      <c r="Q17">
        <v>22.230298999999999</v>
      </c>
      <c r="R17">
        <v>43.606625000000001</v>
      </c>
      <c r="S17">
        <v>27.038981</v>
      </c>
      <c r="T17">
        <v>1.494586</v>
      </c>
      <c r="U17">
        <v>342</v>
      </c>
      <c r="V17">
        <v>18.07</v>
      </c>
      <c r="W17">
        <v>44.311</v>
      </c>
      <c r="X17">
        <v>148.30237500000001</v>
      </c>
      <c r="Y17">
        <v>0</v>
      </c>
      <c r="Z17">
        <v>13.041600000000001</v>
      </c>
      <c r="AA17">
        <v>42.14808</v>
      </c>
      <c r="AB17">
        <v>48.499828000000001</v>
      </c>
      <c r="AC17">
        <v>34.831252999999997</v>
      </c>
      <c r="AD17">
        <v>32.576563</v>
      </c>
      <c r="AE17">
        <v>59.175403000000003</v>
      </c>
      <c r="AF17">
        <v>19.597823000000002</v>
      </c>
      <c r="AG17">
        <v>47.405245000000001</v>
      </c>
      <c r="AH17">
        <v>179.96245400000001</v>
      </c>
      <c r="AI17">
        <v>0</v>
      </c>
      <c r="AJ17">
        <v>0</v>
      </c>
      <c r="AK17">
        <v>67.990881999999999</v>
      </c>
      <c r="AL17">
        <v>75.53</v>
      </c>
      <c r="AM17">
        <v>12.685976</v>
      </c>
      <c r="AN17">
        <v>1.19116</v>
      </c>
      <c r="AO17">
        <v>0</v>
      </c>
      <c r="AP17">
        <v>6.4050000000000002</v>
      </c>
      <c r="AQ17">
        <v>21.195229000000001</v>
      </c>
      <c r="AR17">
        <v>33.119999999999997</v>
      </c>
      <c r="AS17">
        <v>37.890518999999998</v>
      </c>
      <c r="AT17">
        <v>15.00135</v>
      </c>
      <c r="AU17">
        <v>0</v>
      </c>
      <c r="AV17">
        <v>0</v>
      </c>
      <c r="AW17">
        <v>82.394164000000004</v>
      </c>
      <c r="AX17">
        <v>0</v>
      </c>
      <c r="AY17">
        <v>8.3406509999999994</v>
      </c>
      <c r="AZ17">
        <v>10.235073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3322.4123360000003</v>
      </c>
    </row>
    <row r="18" spans="1:117">
      <c r="A18" t="s">
        <v>60</v>
      </c>
      <c r="B18">
        <v>0</v>
      </c>
      <c r="C18">
        <v>0</v>
      </c>
      <c r="D18">
        <v>48.878287999999998</v>
      </c>
      <c r="E18">
        <v>0</v>
      </c>
      <c r="F18">
        <v>0</v>
      </c>
      <c r="G18">
        <v>0</v>
      </c>
      <c r="H18">
        <v>0</v>
      </c>
      <c r="I18">
        <v>0</v>
      </c>
      <c r="J18">
        <v>105.91198799999999</v>
      </c>
      <c r="K18">
        <v>688.71594700000003</v>
      </c>
      <c r="L18">
        <v>482.44379900000001</v>
      </c>
      <c r="M18">
        <v>94.455943000000005</v>
      </c>
      <c r="N18">
        <v>121.484996</v>
      </c>
      <c r="O18">
        <v>127.380717</v>
      </c>
      <c r="P18">
        <v>144.58895000000001</v>
      </c>
      <c r="Q18">
        <v>22.630299000000001</v>
      </c>
      <c r="R18">
        <v>43.606625000000001</v>
      </c>
      <c r="S18">
        <v>27.038981</v>
      </c>
      <c r="T18">
        <v>1.494586</v>
      </c>
      <c r="U18">
        <v>342</v>
      </c>
      <c r="V18">
        <v>18.07</v>
      </c>
      <c r="W18">
        <v>44.311</v>
      </c>
      <c r="X18">
        <v>148.30237500000001</v>
      </c>
      <c r="Y18">
        <v>0</v>
      </c>
      <c r="Z18">
        <v>13.041600000000001</v>
      </c>
      <c r="AA18">
        <v>42.14808</v>
      </c>
      <c r="AB18">
        <v>48.499828000000001</v>
      </c>
      <c r="AC18">
        <v>34.831252999999997</v>
      </c>
      <c r="AD18">
        <v>32.576563</v>
      </c>
      <c r="AE18">
        <v>59.175403000000003</v>
      </c>
      <c r="AF18">
        <v>19.597823000000002</v>
      </c>
      <c r="AG18">
        <v>47.405245000000001</v>
      </c>
      <c r="AH18">
        <v>179.96245400000001</v>
      </c>
      <c r="AI18">
        <v>0</v>
      </c>
      <c r="AJ18">
        <v>0</v>
      </c>
      <c r="AK18">
        <v>67.990881999999999</v>
      </c>
      <c r="AL18">
        <v>75.53</v>
      </c>
      <c r="AM18">
        <v>12.685976</v>
      </c>
      <c r="AN18">
        <v>1.19116</v>
      </c>
      <c r="AO18">
        <v>0</v>
      </c>
      <c r="AP18">
        <v>6.4050000000000002</v>
      </c>
      <c r="AQ18">
        <v>10.597614</v>
      </c>
      <c r="AR18">
        <v>33.119999999999997</v>
      </c>
      <c r="AS18">
        <v>37.890518999999998</v>
      </c>
      <c r="AT18">
        <v>15.00135</v>
      </c>
      <c r="AU18">
        <v>0</v>
      </c>
      <c r="AV18">
        <v>0</v>
      </c>
      <c r="AW18">
        <v>82.394164000000004</v>
      </c>
      <c r="AX18">
        <v>0</v>
      </c>
      <c r="AY18">
        <v>8.3406509999999994</v>
      </c>
      <c r="AZ18">
        <v>10.235073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3312.2147209999998</v>
      </c>
    </row>
    <row r="19" spans="1:117">
      <c r="A19" t="s">
        <v>61</v>
      </c>
      <c r="B19">
        <v>0</v>
      </c>
      <c r="C19">
        <v>0</v>
      </c>
      <c r="D19">
        <v>48.878287999999998</v>
      </c>
      <c r="E19">
        <v>0</v>
      </c>
      <c r="F19">
        <v>0</v>
      </c>
      <c r="G19">
        <v>0</v>
      </c>
      <c r="H19">
        <v>0</v>
      </c>
      <c r="I19">
        <v>0</v>
      </c>
      <c r="J19">
        <v>105.91198799999999</v>
      </c>
      <c r="K19">
        <v>688.71594700000003</v>
      </c>
      <c r="L19">
        <v>482.44379900000001</v>
      </c>
      <c r="M19">
        <v>94.455943000000005</v>
      </c>
      <c r="N19">
        <v>121.484996</v>
      </c>
      <c r="O19">
        <v>127.380717</v>
      </c>
      <c r="P19">
        <v>144.58895000000001</v>
      </c>
      <c r="Q19">
        <v>22.230298999999999</v>
      </c>
      <c r="R19">
        <v>43.606625000000001</v>
      </c>
      <c r="S19">
        <v>27.038981</v>
      </c>
      <c r="T19">
        <v>1.494586</v>
      </c>
      <c r="U19">
        <v>342</v>
      </c>
      <c r="V19">
        <v>18.07</v>
      </c>
      <c r="W19">
        <v>44.311</v>
      </c>
      <c r="X19">
        <v>148.30237500000001</v>
      </c>
      <c r="Y19">
        <v>0</v>
      </c>
      <c r="Z19">
        <v>13.041600000000001</v>
      </c>
      <c r="AA19">
        <v>42.14808</v>
      </c>
      <c r="AB19">
        <v>48.499828000000001</v>
      </c>
      <c r="AC19">
        <v>34.831252999999997</v>
      </c>
      <c r="AD19">
        <v>21.717708999999999</v>
      </c>
      <c r="AE19">
        <v>59.175403000000003</v>
      </c>
      <c r="AF19">
        <v>19.597823000000002</v>
      </c>
      <c r="AG19">
        <v>47.405245000000001</v>
      </c>
      <c r="AH19">
        <v>179.96245400000001</v>
      </c>
      <c r="AI19">
        <v>0</v>
      </c>
      <c r="AJ19">
        <v>0</v>
      </c>
      <c r="AK19">
        <v>67.990881999999999</v>
      </c>
      <c r="AL19">
        <v>75.53</v>
      </c>
      <c r="AM19">
        <v>12.685976</v>
      </c>
      <c r="AN19">
        <v>1.19116</v>
      </c>
      <c r="AO19">
        <v>0</v>
      </c>
      <c r="AP19">
        <v>5.1239999999999997</v>
      </c>
      <c r="AQ19">
        <v>0</v>
      </c>
      <c r="AR19">
        <v>33.119999999999997</v>
      </c>
      <c r="AS19">
        <v>37.890518999999998</v>
      </c>
      <c r="AT19">
        <v>20.001799999999999</v>
      </c>
      <c r="AU19">
        <v>0</v>
      </c>
      <c r="AV19">
        <v>0</v>
      </c>
      <c r="AW19">
        <v>82.394164000000004</v>
      </c>
      <c r="AX19">
        <v>0</v>
      </c>
      <c r="AY19">
        <v>8.3406509999999994</v>
      </c>
      <c r="AZ19">
        <v>10.235073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3294.0777029999999</v>
      </c>
    </row>
    <row r="20" spans="1:117">
      <c r="A20" t="s">
        <v>62</v>
      </c>
      <c r="B20">
        <v>0</v>
      </c>
      <c r="C20">
        <v>0</v>
      </c>
      <c r="D20">
        <v>48.878287999999998</v>
      </c>
      <c r="E20">
        <v>0</v>
      </c>
      <c r="F20">
        <v>0</v>
      </c>
      <c r="G20">
        <v>0</v>
      </c>
      <c r="H20">
        <v>0</v>
      </c>
      <c r="I20">
        <v>0</v>
      </c>
      <c r="J20">
        <v>105.91198799999999</v>
      </c>
      <c r="K20">
        <v>688.71594700000003</v>
      </c>
      <c r="L20">
        <v>482.44379900000001</v>
      </c>
      <c r="M20">
        <v>94.455943000000005</v>
      </c>
      <c r="N20">
        <v>121.484996</v>
      </c>
      <c r="O20">
        <v>127.380717</v>
      </c>
      <c r="P20">
        <v>144.58895000000001</v>
      </c>
      <c r="Q20">
        <v>22.230298999999999</v>
      </c>
      <c r="R20">
        <v>43.606625000000001</v>
      </c>
      <c r="S20">
        <v>27.038981</v>
      </c>
      <c r="T20">
        <v>1.494586</v>
      </c>
      <c r="U20">
        <v>342</v>
      </c>
      <c r="V20">
        <v>18.07</v>
      </c>
      <c r="W20">
        <v>44.311</v>
      </c>
      <c r="X20">
        <v>148.30237500000001</v>
      </c>
      <c r="Y20">
        <v>0</v>
      </c>
      <c r="Z20">
        <v>13.041600000000001</v>
      </c>
      <c r="AA20">
        <v>42.14808</v>
      </c>
      <c r="AB20">
        <v>48.499828000000001</v>
      </c>
      <c r="AC20">
        <v>34.831252999999997</v>
      </c>
      <c r="AD20">
        <v>21.717708999999999</v>
      </c>
      <c r="AE20">
        <v>59.175403000000003</v>
      </c>
      <c r="AF20">
        <v>19.597823000000002</v>
      </c>
      <c r="AG20">
        <v>47.405245000000001</v>
      </c>
      <c r="AH20">
        <v>179.96245400000001</v>
      </c>
      <c r="AI20">
        <v>0</v>
      </c>
      <c r="AJ20">
        <v>0</v>
      </c>
      <c r="AK20">
        <v>67.990881999999999</v>
      </c>
      <c r="AL20">
        <v>75.53</v>
      </c>
      <c r="AM20">
        <v>12.685976</v>
      </c>
      <c r="AN20">
        <v>1.19116</v>
      </c>
      <c r="AO20">
        <v>0</v>
      </c>
      <c r="AP20">
        <v>5.1239999999999997</v>
      </c>
      <c r="AQ20">
        <v>0</v>
      </c>
      <c r="AR20">
        <v>33.119999999999997</v>
      </c>
      <c r="AS20">
        <v>37.890518999999998</v>
      </c>
      <c r="AT20">
        <v>20.001799999999999</v>
      </c>
      <c r="AU20">
        <v>0</v>
      </c>
      <c r="AV20">
        <v>0</v>
      </c>
      <c r="AW20">
        <v>82.394164000000004</v>
      </c>
      <c r="AX20">
        <v>0</v>
      </c>
      <c r="AY20">
        <v>8.3406509999999994</v>
      </c>
      <c r="AZ20">
        <v>10.235073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3294.0777029999999</v>
      </c>
    </row>
    <row r="21" spans="1:117">
      <c r="A21" t="s">
        <v>63</v>
      </c>
      <c r="B21">
        <v>0</v>
      </c>
      <c r="C21">
        <v>0</v>
      </c>
      <c r="D21">
        <v>48.878287999999998</v>
      </c>
      <c r="E21">
        <v>0</v>
      </c>
      <c r="F21">
        <v>0</v>
      </c>
      <c r="G21">
        <v>0</v>
      </c>
      <c r="H21">
        <v>0</v>
      </c>
      <c r="I21">
        <v>0</v>
      </c>
      <c r="J21">
        <v>105.91198799999999</v>
      </c>
      <c r="K21">
        <v>688.71594700000003</v>
      </c>
      <c r="L21">
        <v>482.44379900000001</v>
      </c>
      <c r="M21">
        <v>94.455943000000005</v>
      </c>
      <c r="N21">
        <v>121.484996</v>
      </c>
      <c r="O21">
        <v>127.380717</v>
      </c>
      <c r="P21">
        <v>144.58895000000001</v>
      </c>
      <c r="Q21">
        <v>22.230298999999999</v>
      </c>
      <c r="R21">
        <v>43.606625000000001</v>
      </c>
      <c r="S21">
        <v>27.038981</v>
      </c>
      <c r="T21">
        <v>1.494586</v>
      </c>
      <c r="U21">
        <v>342</v>
      </c>
      <c r="V21">
        <v>18.07</v>
      </c>
      <c r="W21">
        <v>44.311</v>
      </c>
      <c r="X21">
        <v>148.30237500000001</v>
      </c>
      <c r="Y21">
        <v>0</v>
      </c>
      <c r="Z21">
        <v>13.041600000000001</v>
      </c>
      <c r="AA21">
        <v>42.14808</v>
      </c>
      <c r="AB21">
        <v>48.499828000000001</v>
      </c>
      <c r="AC21">
        <v>34.831252999999997</v>
      </c>
      <c r="AD21">
        <v>21.717708999999999</v>
      </c>
      <c r="AE21">
        <v>59.175403000000003</v>
      </c>
      <c r="AF21">
        <v>9.7989119999999996</v>
      </c>
      <c r="AG21">
        <v>47.405245000000001</v>
      </c>
      <c r="AH21">
        <v>179.96245400000001</v>
      </c>
      <c r="AI21">
        <v>0</v>
      </c>
      <c r="AJ21">
        <v>0</v>
      </c>
      <c r="AK21">
        <v>67.990881999999999</v>
      </c>
      <c r="AL21">
        <v>75.53</v>
      </c>
      <c r="AM21">
        <v>12.685976</v>
      </c>
      <c r="AN21">
        <v>1.19116</v>
      </c>
      <c r="AO21">
        <v>0</v>
      </c>
      <c r="AP21">
        <v>5.1239999999999997</v>
      </c>
      <c r="AQ21">
        <v>0</v>
      </c>
      <c r="AR21">
        <v>33.119999999999997</v>
      </c>
      <c r="AS21">
        <v>37.890518999999998</v>
      </c>
      <c r="AT21">
        <v>20.001799999999999</v>
      </c>
      <c r="AU21">
        <v>0</v>
      </c>
      <c r="AV21">
        <v>0</v>
      </c>
      <c r="AW21">
        <v>82.394164000000004</v>
      </c>
      <c r="AX21">
        <v>0</v>
      </c>
      <c r="AY21">
        <v>8.3406509999999994</v>
      </c>
      <c r="AZ21">
        <v>10.235073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3284.2787920000001</v>
      </c>
    </row>
    <row r="22" spans="1:117">
      <c r="A22" t="s">
        <v>64</v>
      </c>
      <c r="B22">
        <v>0</v>
      </c>
      <c r="C22">
        <v>0</v>
      </c>
      <c r="D22">
        <v>48.878287999999998</v>
      </c>
      <c r="E22">
        <v>0</v>
      </c>
      <c r="F22">
        <v>0</v>
      </c>
      <c r="G22">
        <v>0</v>
      </c>
      <c r="H22">
        <v>0</v>
      </c>
      <c r="I22">
        <v>0</v>
      </c>
      <c r="J22">
        <v>105.91198799999999</v>
      </c>
      <c r="K22">
        <v>688.71594700000003</v>
      </c>
      <c r="L22">
        <v>482.44379900000001</v>
      </c>
      <c r="M22">
        <v>94.455943000000005</v>
      </c>
      <c r="N22">
        <v>121.484996</v>
      </c>
      <c r="O22">
        <v>127.380717</v>
      </c>
      <c r="P22">
        <v>144.58895000000001</v>
      </c>
      <c r="Q22">
        <v>22.230298999999999</v>
      </c>
      <c r="R22">
        <v>43.606625000000001</v>
      </c>
      <c r="S22">
        <v>27.038981</v>
      </c>
      <c r="T22">
        <v>1.494586</v>
      </c>
      <c r="U22">
        <v>342</v>
      </c>
      <c r="V22">
        <v>18.07</v>
      </c>
      <c r="W22">
        <v>44.311</v>
      </c>
      <c r="X22">
        <v>148.30237500000001</v>
      </c>
      <c r="Y22">
        <v>0</v>
      </c>
      <c r="Z22">
        <v>13.041600000000001</v>
      </c>
      <c r="AA22">
        <v>42.14808</v>
      </c>
      <c r="AB22">
        <v>48.499828000000001</v>
      </c>
      <c r="AC22">
        <v>34.831252999999997</v>
      </c>
      <c r="AD22">
        <v>21.717708999999999</v>
      </c>
      <c r="AE22">
        <v>59.175403000000003</v>
      </c>
      <c r="AF22">
        <v>9.7989119999999996</v>
      </c>
      <c r="AG22">
        <v>47.405245000000001</v>
      </c>
      <c r="AH22">
        <v>179.96245400000001</v>
      </c>
      <c r="AI22">
        <v>0</v>
      </c>
      <c r="AJ22">
        <v>0</v>
      </c>
      <c r="AK22">
        <v>67.990881999999999</v>
      </c>
      <c r="AL22">
        <v>75.53</v>
      </c>
      <c r="AM22">
        <v>12.685976</v>
      </c>
      <c r="AN22">
        <v>1.19116</v>
      </c>
      <c r="AO22">
        <v>0</v>
      </c>
      <c r="AP22">
        <v>5.1239999999999997</v>
      </c>
      <c r="AQ22">
        <v>0</v>
      </c>
      <c r="AR22">
        <v>33.119999999999997</v>
      </c>
      <c r="AS22">
        <v>37.890518999999998</v>
      </c>
      <c r="AT22">
        <v>20.001799999999999</v>
      </c>
      <c r="AU22">
        <v>0</v>
      </c>
      <c r="AV22">
        <v>0</v>
      </c>
      <c r="AW22">
        <v>82.394164000000004</v>
      </c>
      <c r="AX22">
        <v>0</v>
      </c>
      <c r="AY22">
        <v>8.3406509999999994</v>
      </c>
      <c r="AZ22">
        <v>10.235073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3284.2787920000001</v>
      </c>
    </row>
    <row r="23" spans="1:117">
      <c r="A23" t="s">
        <v>65</v>
      </c>
      <c r="B23">
        <v>0</v>
      </c>
      <c r="C23">
        <v>0</v>
      </c>
      <c r="D23">
        <v>48.878287999999998</v>
      </c>
      <c r="E23">
        <v>0</v>
      </c>
      <c r="F23">
        <v>0</v>
      </c>
      <c r="G23">
        <v>0</v>
      </c>
      <c r="H23">
        <v>0</v>
      </c>
      <c r="I23">
        <v>0</v>
      </c>
      <c r="J23">
        <v>105.91198799999999</v>
      </c>
      <c r="K23">
        <v>685.21594700000003</v>
      </c>
      <c r="L23">
        <v>482.44379900000001</v>
      </c>
      <c r="M23">
        <v>94.455943000000005</v>
      </c>
      <c r="N23">
        <v>121.484996</v>
      </c>
      <c r="O23">
        <v>127.380717</v>
      </c>
      <c r="P23">
        <v>144.58895000000001</v>
      </c>
      <c r="Q23">
        <v>22.230298999999999</v>
      </c>
      <c r="R23">
        <v>43.606625000000001</v>
      </c>
      <c r="S23">
        <v>27.038981</v>
      </c>
      <c r="T23">
        <v>1.494586</v>
      </c>
      <c r="U23">
        <v>342</v>
      </c>
      <c r="V23">
        <v>18.07</v>
      </c>
      <c r="W23">
        <v>44.311</v>
      </c>
      <c r="X23">
        <v>148.30237500000001</v>
      </c>
      <c r="Y23">
        <v>0</v>
      </c>
      <c r="Z23">
        <v>6.5208000000000004</v>
      </c>
      <c r="AA23">
        <v>42.14808</v>
      </c>
      <c r="AB23">
        <v>48.499828000000001</v>
      </c>
      <c r="AC23">
        <v>34.831252999999997</v>
      </c>
      <c r="AD23">
        <v>21.717708999999999</v>
      </c>
      <c r="AE23">
        <v>59.175403000000003</v>
      </c>
      <c r="AF23">
        <v>9.7989119999999996</v>
      </c>
      <c r="AG23">
        <v>47.405245000000001</v>
      </c>
      <c r="AH23">
        <v>179.96245400000001</v>
      </c>
      <c r="AI23">
        <v>0</v>
      </c>
      <c r="AJ23">
        <v>0</v>
      </c>
      <c r="AK23">
        <v>67.990881999999999</v>
      </c>
      <c r="AL23">
        <v>75.53</v>
      </c>
      <c r="AM23">
        <v>12.685976</v>
      </c>
      <c r="AN23">
        <v>1.19116</v>
      </c>
      <c r="AO23">
        <v>0</v>
      </c>
      <c r="AP23">
        <v>5.1239999999999997</v>
      </c>
      <c r="AQ23">
        <v>0</v>
      </c>
      <c r="AR23">
        <v>33.119999999999997</v>
      </c>
      <c r="AS23">
        <v>37.890518999999998</v>
      </c>
      <c r="AT23">
        <v>20.001799999999999</v>
      </c>
      <c r="AU23">
        <v>0</v>
      </c>
      <c r="AV23">
        <v>0</v>
      </c>
      <c r="AW23">
        <v>82.394164000000004</v>
      </c>
      <c r="AX23">
        <v>0</v>
      </c>
      <c r="AY23">
        <v>7.5824100000000003</v>
      </c>
      <c r="AZ23">
        <v>10.235073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3273.4997509999998</v>
      </c>
    </row>
    <row r="24" spans="1:117">
      <c r="A24" t="s">
        <v>66</v>
      </c>
      <c r="B24">
        <v>0</v>
      </c>
      <c r="C24">
        <v>0</v>
      </c>
      <c r="D24">
        <v>48.878287999999998</v>
      </c>
      <c r="E24">
        <v>0</v>
      </c>
      <c r="F24">
        <v>0</v>
      </c>
      <c r="G24">
        <v>0</v>
      </c>
      <c r="H24">
        <v>0</v>
      </c>
      <c r="I24">
        <v>0</v>
      </c>
      <c r="J24">
        <v>105.91198799999999</v>
      </c>
      <c r="K24">
        <v>685.21594700000003</v>
      </c>
      <c r="L24">
        <v>472.94379900000001</v>
      </c>
      <c r="M24">
        <v>94.455943000000005</v>
      </c>
      <c r="N24">
        <v>121.484996</v>
      </c>
      <c r="O24">
        <v>127.380717</v>
      </c>
      <c r="P24">
        <v>144.58895000000001</v>
      </c>
      <c r="Q24">
        <v>22.230298999999999</v>
      </c>
      <c r="R24">
        <v>43.606625000000001</v>
      </c>
      <c r="S24">
        <v>27.038981</v>
      </c>
      <c r="T24">
        <v>1.494586</v>
      </c>
      <c r="U24">
        <v>342</v>
      </c>
      <c r="V24">
        <v>18.07</v>
      </c>
      <c r="W24">
        <v>44.311</v>
      </c>
      <c r="X24">
        <v>148.30237500000001</v>
      </c>
      <c r="Y24">
        <v>0</v>
      </c>
      <c r="Z24">
        <v>6.5208000000000004</v>
      </c>
      <c r="AA24">
        <v>42.14808</v>
      </c>
      <c r="AB24">
        <v>48.499828000000001</v>
      </c>
      <c r="AC24">
        <v>34.831252999999997</v>
      </c>
      <c r="AD24">
        <v>21.717708999999999</v>
      </c>
      <c r="AE24">
        <v>59.175403000000003</v>
      </c>
      <c r="AF24">
        <v>9.7989119999999996</v>
      </c>
      <c r="AG24">
        <v>47.405245000000001</v>
      </c>
      <c r="AH24">
        <v>179.96245400000001</v>
      </c>
      <c r="AI24">
        <v>0</v>
      </c>
      <c r="AJ24">
        <v>0</v>
      </c>
      <c r="AK24">
        <v>67.990881999999999</v>
      </c>
      <c r="AL24">
        <v>75.53</v>
      </c>
      <c r="AM24">
        <v>12.685976</v>
      </c>
      <c r="AN24">
        <v>1.19116</v>
      </c>
      <c r="AO24">
        <v>0</v>
      </c>
      <c r="AP24">
        <v>5.1239999999999997</v>
      </c>
      <c r="AQ24">
        <v>0</v>
      </c>
      <c r="AR24">
        <v>33.119999999999997</v>
      </c>
      <c r="AS24">
        <v>37.890518999999998</v>
      </c>
      <c r="AT24">
        <v>20.001799999999999</v>
      </c>
      <c r="AU24">
        <v>0</v>
      </c>
      <c r="AV24">
        <v>0</v>
      </c>
      <c r="AW24">
        <v>82.394164000000004</v>
      </c>
      <c r="AX24">
        <v>0</v>
      </c>
      <c r="AY24">
        <v>7.5824100000000003</v>
      </c>
      <c r="AZ24">
        <v>10.235073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3263.9997509999998</v>
      </c>
    </row>
    <row r="25" spans="1:117">
      <c r="A25" t="s">
        <v>67</v>
      </c>
      <c r="B25">
        <v>0</v>
      </c>
      <c r="C25">
        <v>0</v>
      </c>
      <c r="D25">
        <v>48.878287999999998</v>
      </c>
      <c r="E25">
        <v>0</v>
      </c>
      <c r="F25">
        <v>0</v>
      </c>
      <c r="G25">
        <v>0</v>
      </c>
      <c r="H25">
        <v>0</v>
      </c>
      <c r="I25">
        <v>0</v>
      </c>
      <c r="J25">
        <v>105.91198799999999</v>
      </c>
      <c r="K25">
        <v>685.21594700000003</v>
      </c>
      <c r="L25">
        <v>482.44379900000001</v>
      </c>
      <c r="M25">
        <v>94.455943000000005</v>
      </c>
      <c r="N25">
        <v>121.484996</v>
      </c>
      <c r="O25">
        <v>127.380717</v>
      </c>
      <c r="P25">
        <v>144.58895000000001</v>
      </c>
      <c r="Q25">
        <v>22.230298999999999</v>
      </c>
      <c r="R25">
        <v>43.606625000000001</v>
      </c>
      <c r="S25">
        <v>27.038981</v>
      </c>
      <c r="T25">
        <v>1.494586</v>
      </c>
      <c r="U25">
        <v>342</v>
      </c>
      <c r="V25">
        <v>18.07</v>
      </c>
      <c r="W25">
        <v>44.311</v>
      </c>
      <c r="X25">
        <v>148.30237500000001</v>
      </c>
      <c r="Y25">
        <v>0</v>
      </c>
      <c r="Z25">
        <v>6.5208000000000004</v>
      </c>
      <c r="AA25">
        <v>42.14808</v>
      </c>
      <c r="AB25">
        <v>48.499828000000001</v>
      </c>
      <c r="AC25">
        <v>34.831252999999997</v>
      </c>
      <c r="AD25">
        <v>21.717708999999999</v>
      </c>
      <c r="AE25">
        <v>59.175403000000003</v>
      </c>
      <c r="AF25">
        <v>9.7989119999999996</v>
      </c>
      <c r="AG25">
        <v>47.405245000000001</v>
      </c>
      <c r="AH25">
        <v>179.96245400000001</v>
      </c>
      <c r="AI25">
        <v>0</v>
      </c>
      <c r="AJ25">
        <v>0</v>
      </c>
      <c r="AK25">
        <v>67.990881999999999</v>
      </c>
      <c r="AL25">
        <v>75.53</v>
      </c>
      <c r="AM25">
        <v>12.685976</v>
      </c>
      <c r="AN25">
        <v>1.19116</v>
      </c>
      <c r="AO25">
        <v>0</v>
      </c>
      <c r="AP25">
        <v>5.1239999999999997</v>
      </c>
      <c r="AQ25">
        <v>0</v>
      </c>
      <c r="AR25">
        <v>33.119999999999997</v>
      </c>
      <c r="AS25">
        <v>37.890518999999998</v>
      </c>
      <c r="AT25">
        <v>20.001799999999999</v>
      </c>
      <c r="AU25">
        <v>0</v>
      </c>
      <c r="AV25">
        <v>0</v>
      </c>
      <c r="AW25">
        <v>82.394164000000004</v>
      </c>
      <c r="AX25">
        <v>0</v>
      </c>
      <c r="AY25">
        <v>7.5824100000000003</v>
      </c>
      <c r="AZ25">
        <v>10.235073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3273.4997509999998</v>
      </c>
    </row>
    <row r="26" spans="1:117">
      <c r="A26" t="s">
        <v>68</v>
      </c>
      <c r="B26">
        <v>0</v>
      </c>
      <c r="C26">
        <v>0</v>
      </c>
      <c r="D26">
        <v>48.878287999999998</v>
      </c>
      <c r="E26">
        <v>0</v>
      </c>
      <c r="F26">
        <v>0</v>
      </c>
      <c r="G26">
        <v>0</v>
      </c>
      <c r="H26">
        <v>0</v>
      </c>
      <c r="I26">
        <v>0</v>
      </c>
      <c r="J26">
        <v>105.91198799999999</v>
      </c>
      <c r="K26">
        <v>685.21594700000003</v>
      </c>
      <c r="L26">
        <v>482.44379900000001</v>
      </c>
      <c r="M26">
        <v>94.455943000000005</v>
      </c>
      <c r="N26">
        <v>121.484996</v>
      </c>
      <c r="O26">
        <v>127.380717</v>
      </c>
      <c r="P26">
        <v>144.58895000000001</v>
      </c>
      <c r="Q26">
        <v>22.230298999999999</v>
      </c>
      <c r="R26">
        <v>43.606625000000001</v>
      </c>
      <c r="S26">
        <v>27.038981</v>
      </c>
      <c r="T26">
        <v>1.494586</v>
      </c>
      <c r="U26">
        <v>342</v>
      </c>
      <c r="V26">
        <v>18.07</v>
      </c>
      <c r="W26">
        <v>44.311</v>
      </c>
      <c r="X26">
        <v>148.30237500000001</v>
      </c>
      <c r="Y26">
        <v>0</v>
      </c>
      <c r="Z26">
        <v>6.5208000000000004</v>
      </c>
      <c r="AA26">
        <v>42.14808</v>
      </c>
      <c r="AB26">
        <v>48.499828000000001</v>
      </c>
      <c r="AC26">
        <v>34.831252999999997</v>
      </c>
      <c r="AD26">
        <v>21.717708999999999</v>
      </c>
      <c r="AE26">
        <v>59.175403000000003</v>
      </c>
      <c r="AF26">
        <v>9.7989119999999996</v>
      </c>
      <c r="AG26">
        <v>47.405245000000001</v>
      </c>
      <c r="AH26">
        <v>179.96245400000001</v>
      </c>
      <c r="AI26">
        <v>0</v>
      </c>
      <c r="AJ26">
        <v>0</v>
      </c>
      <c r="AK26">
        <v>67.990881999999999</v>
      </c>
      <c r="AL26">
        <v>75.53</v>
      </c>
      <c r="AM26">
        <v>12.685976</v>
      </c>
      <c r="AN26">
        <v>1.19116</v>
      </c>
      <c r="AO26">
        <v>0</v>
      </c>
      <c r="AP26">
        <v>5.1239999999999997</v>
      </c>
      <c r="AQ26">
        <v>0</v>
      </c>
      <c r="AR26">
        <v>33.119999999999997</v>
      </c>
      <c r="AS26">
        <v>37.890518999999998</v>
      </c>
      <c r="AT26">
        <v>20.001799999999999</v>
      </c>
      <c r="AU26">
        <v>0</v>
      </c>
      <c r="AV26">
        <v>0</v>
      </c>
      <c r="AW26">
        <v>82.394164000000004</v>
      </c>
      <c r="AX26">
        <v>0</v>
      </c>
      <c r="AY26">
        <v>7.5824100000000003</v>
      </c>
      <c r="AZ26">
        <v>10.235073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3273.4997509999998</v>
      </c>
    </row>
    <row r="27" spans="1:117">
      <c r="A27" t="s">
        <v>69</v>
      </c>
      <c r="B27">
        <v>0</v>
      </c>
      <c r="C27">
        <v>0</v>
      </c>
      <c r="D27">
        <v>48.878287</v>
      </c>
      <c r="E27">
        <v>0</v>
      </c>
      <c r="F27">
        <v>0</v>
      </c>
      <c r="G27">
        <v>0</v>
      </c>
      <c r="H27">
        <v>0</v>
      </c>
      <c r="I27">
        <v>0</v>
      </c>
      <c r="J27">
        <v>104.554142</v>
      </c>
      <c r="K27">
        <v>688.71594700000003</v>
      </c>
      <c r="L27">
        <v>482.44379900000001</v>
      </c>
      <c r="M27">
        <v>94.455943000000005</v>
      </c>
      <c r="N27">
        <v>121.484996</v>
      </c>
      <c r="O27">
        <v>127.380717</v>
      </c>
      <c r="P27">
        <v>104.927443</v>
      </c>
      <c r="Q27">
        <v>22.630299000000001</v>
      </c>
      <c r="R27">
        <v>43.606625000000001</v>
      </c>
      <c r="S27">
        <v>27.038981</v>
      </c>
      <c r="T27">
        <v>1.494586</v>
      </c>
      <c r="U27">
        <v>342</v>
      </c>
      <c r="V27">
        <v>18.07</v>
      </c>
      <c r="W27">
        <v>44.311</v>
      </c>
      <c r="X27">
        <v>148.30237500000001</v>
      </c>
      <c r="Y27">
        <v>0</v>
      </c>
      <c r="Z27">
        <v>13.041600000000001</v>
      </c>
      <c r="AA27">
        <v>42.14808</v>
      </c>
      <c r="AB27">
        <v>48.499828000000001</v>
      </c>
      <c r="AC27">
        <v>34.831252999999997</v>
      </c>
      <c r="AD27">
        <v>21.717708999999999</v>
      </c>
      <c r="AE27">
        <v>59.175403000000003</v>
      </c>
      <c r="AF27">
        <v>9.7989119999999996</v>
      </c>
      <c r="AG27">
        <v>47.405245000000001</v>
      </c>
      <c r="AH27">
        <v>179.96245400000001</v>
      </c>
      <c r="AI27">
        <v>4.2720909999999996</v>
      </c>
      <c r="AJ27">
        <v>0</v>
      </c>
      <c r="AK27">
        <v>67.990881999999999</v>
      </c>
      <c r="AL27">
        <v>75.53</v>
      </c>
      <c r="AM27">
        <v>12.685976</v>
      </c>
      <c r="AN27">
        <v>1.19116</v>
      </c>
      <c r="AO27">
        <v>0</v>
      </c>
      <c r="AP27">
        <v>5.1239999999999997</v>
      </c>
      <c r="AQ27">
        <v>0</v>
      </c>
      <c r="AR27">
        <v>33.119999999999997</v>
      </c>
      <c r="AS27">
        <v>37.890518999999998</v>
      </c>
      <c r="AT27">
        <v>20.001799999999999</v>
      </c>
      <c r="AU27">
        <v>0</v>
      </c>
      <c r="AV27">
        <v>0</v>
      </c>
      <c r="AW27">
        <v>82.394164000000004</v>
      </c>
      <c r="AX27">
        <v>0</v>
      </c>
      <c r="AY27">
        <v>7.5824100000000003</v>
      </c>
      <c r="AZ27">
        <v>10.235073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3247.1732879999995</v>
      </c>
    </row>
    <row r="28" spans="1:117">
      <c r="A28" t="s">
        <v>70</v>
      </c>
      <c r="B28">
        <v>0</v>
      </c>
      <c r="C28">
        <v>0</v>
      </c>
      <c r="D28">
        <v>48.878287</v>
      </c>
      <c r="E28">
        <v>0</v>
      </c>
      <c r="F28">
        <v>0</v>
      </c>
      <c r="G28">
        <v>0</v>
      </c>
      <c r="H28">
        <v>0</v>
      </c>
      <c r="I28">
        <v>0</v>
      </c>
      <c r="J28">
        <v>104.554142</v>
      </c>
      <c r="K28">
        <v>688.71594700000003</v>
      </c>
      <c r="L28">
        <v>482.44379900000001</v>
      </c>
      <c r="M28">
        <v>94.455943000000005</v>
      </c>
      <c r="N28">
        <v>121.484996</v>
      </c>
      <c r="O28">
        <v>127.380717</v>
      </c>
      <c r="P28">
        <v>104.927443</v>
      </c>
      <c r="Q28">
        <v>22.630299000000001</v>
      </c>
      <c r="R28">
        <v>43.606625000000001</v>
      </c>
      <c r="S28">
        <v>27.638981000000001</v>
      </c>
      <c r="T28">
        <v>1.494586</v>
      </c>
      <c r="U28">
        <v>342</v>
      </c>
      <c r="V28">
        <v>18.07</v>
      </c>
      <c r="W28">
        <v>44.311</v>
      </c>
      <c r="X28">
        <v>148.30237500000001</v>
      </c>
      <c r="Y28">
        <v>0</v>
      </c>
      <c r="Z28">
        <v>13.041600000000001</v>
      </c>
      <c r="AA28">
        <v>42.14808</v>
      </c>
      <c r="AB28">
        <v>48.499828000000001</v>
      </c>
      <c r="AC28">
        <v>34.831252999999997</v>
      </c>
      <c r="AD28">
        <v>21.717708999999999</v>
      </c>
      <c r="AE28">
        <v>59.175403000000003</v>
      </c>
      <c r="AF28">
        <v>9.7989119999999996</v>
      </c>
      <c r="AG28">
        <v>47.405245000000001</v>
      </c>
      <c r="AH28">
        <v>179.96245400000001</v>
      </c>
      <c r="AI28">
        <v>12.205976</v>
      </c>
      <c r="AJ28">
        <v>0</v>
      </c>
      <c r="AK28">
        <v>67.990881999999999</v>
      </c>
      <c r="AL28">
        <v>75.53</v>
      </c>
      <c r="AM28">
        <v>12.685976</v>
      </c>
      <c r="AN28">
        <v>1.19116</v>
      </c>
      <c r="AO28">
        <v>0</v>
      </c>
      <c r="AP28">
        <v>5.1239999999999997</v>
      </c>
      <c r="AQ28">
        <v>0</v>
      </c>
      <c r="AR28">
        <v>33.119999999999997</v>
      </c>
      <c r="AS28">
        <v>37.890518999999998</v>
      </c>
      <c r="AT28">
        <v>20.001799999999999</v>
      </c>
      <c r="AU28">
        <v>0</v>
      </c>
      <c r="AV28">
        <v>0</v>
      </c>
      <c r="AW28">
        <v>82.394164000000004</v>
      </c>
      <c r="AX28">
        <v>0</v>
      </c>
      <c r="AY28">
        <v>7.5824100000000003</v>
      </c>
      <c r="AZ28">
        <v>10.235073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3255.7071730000002</v>
      </c>
    </row>
    <row r="29" spans="1:117">
      <c r="A29" t="s">
        <v>71</v>
      </c>
      <c r="B29">
        <v>0</v>
      </c>
      <c r="C29">
        <v>0</v>
      </c>
      <c r="D29">
        <v>48.878287</v>
      </c>
      <c r="E29">
        <v>0</v>
      </c>
      <c r="F29">
        <v>0</v>
      </c>
      <c r="G29">
        <v>0</v>
      </c>
      <c r="H29">
        <v>0</v>
      </c>
      <c r="I29">
        <v>0</v>
      </c>
      <c r="J29">
        <v>104.554142</v>
      </c>
      <c r="K29">
        <v>688.71594700000003</v>
      </c>
      <c r="L29">
        <v>482.44379900000001</v>
      </c>
      <c r="M29">
        <v>94.455943000000005</v>
      </c>
      <c r="N29">
        <v>121.484996</v>
      </c>
      <c r="O29">
        <v>127.380717</v>
      </c>
      <c r="P29">
        <v>104.927443</v>
      </c>
      <c r="Q29">
        <v>22.630299000000001</v>
      </c>
      <c r="R29">
        <v>44.906624999999998</v>
      </c>
      <c r="S29">
        <v>27.638981000000001</v>
      </c>
      <c r="T29">
        <v>3.0945860000000001</v>
      </c>
      <c r="U29">
        <v>342</v>
      </c>
      <c r="V29">
        <v>18.07</v>
      </c>
      <c r="W29">
        <v>44.311</v>
      </c>
      <c r="X29">
        <v>148.30237500000001</v>
      </c>
      <c r="Y29">
        <v>0</v>
      </c>
      <c r="Z29">
        <v>13.041600000000001</v>
      </c>
      <c r="AA29">
        <v>42.14808</v>
      </c>
      <c r="AB29">
        <v>48.499828000000001</v>
      </c>
      <c r="AC29">
        <v>34.831252999999997</v>
      </c>
      <c r="AD29">
        <v>21.717708999999999</v>
      </c>
      <c r="AE29">
        <v>59.175403000000003</v>
      </c>
      <c r="AF29">
        <v>9.7989119999999996</v>
      </c>
      <c r="AG29">
        <v>47.405245000000001</v>
      </c>
      <c r="AH29">
        <v>179.96245400000001</v>
      </c>
      <c r="AI29">
        <v>58.790083000000003</v>
      </c>
      <c r="AJ29">
        <v>0</v>
      </c>
      <c r="AK29">
        <v>67.990881999999999</v>
      </c>
      <c r="AL29">
        <v>75.53</v>
      </c>
      <c r="AM29">
        <v>12.685976</v>
      </c>
      <c r="AN29">
        <v>1.19116</v>
      </c>
      <c r="AO29">
        <v>0</v>
      </c>
      <c r="AP29">
        <v>5.1239999999999997</v>
      </c>
      <c r="AQ29">
        <v>0</v>
      </c>
      <c r="AR29">
        <v>33.119999999999997</v>
      </c>
      <c r="AS29">
        <v>37.890518999999998</v>
      </c>
      <c r="AT29">
        <v>20.001799999999999</v>
      </c>
      <c r="AU29">
        <v>0</v>
      </c>
      <c r="AV29">
        <v>0</v>
      </c>
      <c r="AW29">
        <v>82.394164000000004</v>
      </c>
      <c r="AX29">
        <v>0</v>
      </c>
      <c r="AY29">
        <v>7.5824100000000003</v>
      </c>
      <c r="AZ29">
        <v>10.235073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3305.19128</v>
      </c>
    </row>
    <row r="30" spans="1:117">
      <c r="A30" t="s">
        <v>72</v>
      </c>
      <c r="B30">
        <v>0</v>
      </c>
      <c r="C30">
        <v>0</v>
      </c>
      <c r="D30">
        <v>48.878287</v>
      </c>
      <c r="E30">
        <v>0</v>
      </c>
      <c r="F30">
        <v>0</v>
      </c>
      <c r="G30">
        <v>0</v>
      </c>
      <c r="H30">
        <v>0</v>
      </c>
      <c r="I30">
        <v>0</v>
      </c>
      <c r="J30">
        <v>104.554142</v>
      </c>
      <c r="K30">
        <v>688.71594700000003</v>
      </c>
      <c r="L30">
        <v>482.44379900000001</v>
      </c>
      <c r="M30">
        <v>94.455943000000005</v>
      </c>
      <c r="N30">
        <v>121.484996</v>
      </c>
      <c r="O30">
        <v>127.380717</v>
      </c>
      <c r="P30">
        <v>104.927443</v>
      </c>
      <c r="Q30">
        <v>22.630299000000001</v>
      </c>
      <c r="R30">
        <v>44.906624999999998</v>
      </c>
      <c r="S30">
        <v>27.638981000000001</v>
      </c>
      <c r="T30">
        <v>3.0945860000000001</v>
      </c>
      <c r="U30">
        <v>342</v>
      </c>
      <c r="V30">
        <v>18.07</v>
      </c>
      <c r="W30">
        <v>44.311</v>
      </c>
      <c r="X30">
        <v>148.30237500000001</v>
      </c>
      <c r="Y30">
        <v>0</v>
      </c>
      <c r="Z30">
        <v>13.041600000000001</v>
      </c>
      <c r="AA30">
        <v>42.14808</v>
      </c>
      <c r="AB30">
        <v>48.499828000000001</v>
      </c>
      <c r="AC30">
        <v>34.831252999999997</v>
      </c>
      <c r="AD30">
        <v>21.717708999999999</v>
      </c>
      <c r="AE30">
        <v>59.175403000000003</v>
      </c>
      <c r="AF30">
        <v>9.7989119999999996</v>
      </c>
      <c r="AG30">
        <v>47.405245000000001</v>
      </c>
      <c r="AH30">
        <v>179.96245400000001</v>
      </c>
      <c r="AI30">
        <v>58.790083000000003</v>
      </c>
      <c r="AJ30">
        <v>0</v>
      </c>
      <c r="AK30">
        <v>67.990881999999999</v>
      </c>
      <c r="AL30">
        <v>75.53</v>
      </c>
      <c r="AM30">
        <v>12.685976</v>
      </c>
      <c r="AN30">
        <v>1.19116</v>
      </c>
      <c r="AO30">
        <v>0</v>
      </c>
      <c r="AP30">
        <v>5.1239999999999997</v>
      </c>
      <c r="AQ30">
        <v>0</v>
      </c>
      <c r="AR30">
        <v>33.119999999999997</v>
      </c>
      <c r="AS30">
        <v>37.890518999999998</v>
      </c>
      <c r="AT30">
        <v>20.001799999999999</v>
      </c>
      <c r="AU30">
        <v>0</v>
      </c>
      <c r="AV30">
        <v>0</v>
      </c>
      <c r="AW30">
        <v>82.394164000000004</v>
      </c>
      <c r="AX30">
        <v>0</v>
      </c>
      <c r="AY30">
        <v>7.5824100000000003</v>
      </c>
      <c r="AZ30">
        <v>10.235073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3305.19128</v>
      </c>
    </row>
    <row r="31" spans="1:117">
      <c r="A31" t="s">
        <v>73</v>
      </c>
      <c r="B31">
        <v>0</v>
      </c>
      <c r="C31">
        <v>0</v>
      </c>
      <c r="D31">
        <v>48.878287</v>
      </c>
      <c r="E31">
        <v>0</v>
      </c>
      <c r="F31">
        <v>0</v>
      </c>
      <c r="G31">
        <v>0</v>
      </c>
      <c r="H31">
        <v>0</v>
      </c>
      <c r="I31">
        <v>0</v>
      </c>
      <c r="J31">
        <v>103.196296</v>
      </c>
      <c r="K31">
        <v>688.71594700000003</v>
      </c>
      <c r="L31">
        <v>482.44379900000001</v>
      </c>
      <c r="M31">
        <v>94.455943000000005</v>
      </c>
      <c r="N31">
        <v>121.484996</v>
      </c>
      <c r="O31">
        <v>127.380717</v>
      </c>
      <c r="P31">
        <v>104.927443</v>
      </c>
      <c r="Q31">
        <v>22.630299000000001</v>
      </c>
      <c r="R31">
        <v>44.906624999999998</v>
      </c>
      <c r="S31">
        <v>27.638981000000001</v>
      </c>
      <c r="T31">
        <v>3.0945860000000001</v>
      </c>
      <c r="U31">
        <v>342</v>
      </c>
      <c r="V31">
        <v>18.07</v>
      </c>
      <c r="W31">
        <v>44.311</v>
      </c>
      <c r="X31">
        <v>148.30237500000001</v>
      </c>
      <c r="Y31">
        <v>0</v>
      </c>
      <c r="Z31">
        <v>13.041600000000001</v>
      </c>
      <c r="AA31">
        <v>42.14808</v>
      </c>
      <c r="AB31">
        <v>48.499828000000001</v>
      </c>
      <c r="AC31">
        <v>34.831252999999997</v>
      </c>
      <c r="AD31">
        <v>21.717708999999999</v>
      </c>
      <c r="AE31">
        <v>59.175403000000003</v>
      </c>
      <c r="AF31">
        <v>9.7989119999999996</v>
      </c>
      <c r="AG31">
        <v>47.405245000000001</v>
      </c>
      <c r="AH31">
        <v>179.96245400000001</v>
      </c>
      <c r="AI31">
        <v>58.790083000000003</v>
      </c>
      <c r="AJ31">
        <v>0</v>
      </c>
      <c r="AK31">
        <v>67.990881999999999</v>
      </c>
      <c r="AL31">
        <v>75.53</v>
      </c>
      <c r="AM31">
        <v>12.685976</v>
      </c>
      <c r="AN31">
        <v>1.19116</v>
      </c>
      <c r="AO31">
        <v>0</v>
      </c>
      <c r="AP31">
        <v>5.1239999999999997</v>
      </c>
      <c r="AQ31">
        <v>0</v>
      </c>
      <c r="AR31">
        <v>33.119999999999997</v>
      </c>
      <c r="AS31">
        <v>37.890518999999998</v>
      </c>
      <c r="AT31">
        <v>20.001799999999999</v>
      </c>
      <c r="AU31">
        <v>0</v>
      </c>
      <c r="AV31">
        <v>0</v>
      </c>
      <c r="AW31">
        <v>82.394164000000004</v>
      </c>
      <c r="AX31">
        <v>0</v>
      </c>
      <c r="AY31">
        <v>7.5824100000000003</v>
      </c>
      <c r="AZ31">
        <v>10.235073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3303.8334339999997</v>
      </c>
    </row>
    <row r="32" spans="1:117">
      <c r="A32" t="s">
        <v>74</v>
      </c>
      <c r="B32">
        <v>0</v>
      </c>
      <c r="C32">
        <v>0</v>
      </c>
      <c r="D32">
        <v>48.878287</v>
      </c>
      <c r="E32">
        <v>0</v>
      </c>
      <c r="F32">
        <v>0</v>
      </c>
      <c r="G32">
        <v>0</v>
      </c>
      <c r="H32">
        <v>0</v>
      </c>
      <c r="I32">
        <v>0</v>
      </c>
      <c r="J32">
        <v>103.196296</v>
      </c>
      <c r="K32">
        <v>688.71594700000003</v>
      </c>
      <c r="L32">
        <v>482.44379900000001</v>
      </c>
      <c r="M32">
        <v>94.455943000000005</v>
      </c>
      <c r="N32">
        <v>121.484996</v>
      </c>
      <c r="O32">
        <v>127.380717</v>
      </c>
      <c r="P32">
        <v>104.927443</v>
      </c>
      <c r="Q32">
        <v>22.630299000000001</v>
      </c>
      <c r="R32">
        <v>44.906624999999998</v>
      </c>
      <c r="S32">
        <v>27.638981000000001</v>
      </c>
      <c r="T32">
        <v>3.0945860000000001</v>
      </c>
      <c r="U32">
        <v>342</v>
      </c>
      <c r="V32">
        <v>18.07</v>
      </c>
      <c r="W32">
        <v>44.311</v>
      </c>
      <c r="X32">
        <v>148.30237500000001</v>
      </c>
      <c r="Y32">
        <v>0</v>
      </c>
      <c r="Z32">
        <v>13.041600000000001</v>
      </c>
      <c r="AA32">
        <v>42.14808</v>
      </c>
      <c r="AB32">
        <v>48.499828000000001</v>
      </c>
      <c r="AC32">
        <v>34.831252999999997</v>
      </c>
      <c r="AD32">
        <v>21.717708999999999</v>
      </c>
      <c r="AE32">
        <v>59.175403000000003</v>
      </c>
      <c r="AF32">
        <v>9.7989119999999996</v>
      </c>
      <c r="AG32">
        <v>47.405245000000001</v>
      </c>
      <c r="AH32">
        <v>179.96245400000001</v>
      </c>
      <c r="AI32">
        <v>58.790083000000003</v>
      </c>
      <c r="AJ32">
        <v>0</v>
      </c>
      <c r="AK32">
        <v>67.990881999999999</v>
      </c>
      <c r="AL32">
        <v>75.53</v>
      </c>
      <c r="AM32">
        <v>12.685976</v>
      </c>
      <c r="AN32">
        <v>1.19116</v>
      </c>
      <c r="AO32">
        <v>0</v>
      </c>
      <c r="AP32">
        <v>5.1239999999999997</v>
      </c>
      <c r="AQ32">
        <v>0</v>
      </c>
      <c r="AR32">
        <v>33.119999999999997</v>
      </c>
      <c r="AS32">
        <v>37.890518999999998</v>
      </c>
      <c r="AT32">
        <v>20.001799999999999</v>
      </c>
      <c r="AU32">
        <v>0</v>
      </c>
      <c r="AV32">
        <v>0</v>
      </c>
      <c r="AW32">
        <v>82.394164000000004</v>
      </c>
      <c r="AX32">
        <v>0</v>
      </c>
      <c r="AY32">
        <v>7.5824100000000003</v>
      </c>
      <c r="AZ32">
        <v>10.235073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3303.8334339999997</v>
      </c>
    </row>
    <row r="33" spans="1:117">
      <c r="A33" t="s">
        <v>75</v>
      </c>
      <c r="B33">
        <v>0</v>
      </c>
      <c r="C33">
        <v>0</v>
      </c>
      <c r="D33">
        <v>48.878287</v>
      </c>
      <c r="E33">
        <v>0</v>
      </c>
      <c r="F33">
        <v>0</v>
      </c>
      <c r="G33">
        <v>0</v>
      </c>
      <c r="H33">
        <v>0</v>
      </c>
      <c r="I33">
        <v>0</v>
      </c>
      <c r="J33">
        <v>103.196296</v>
      </c>
      <c r="K33">
        <v>688.71594700000003</v>
      </c>
      <c r="L33">
        <v>482.44379900000001</v>
      </c>
      <c r="M33">
        <v>94.455943000000005</v>
      </c>
      <c r="N33">
        <v>121.484996</v>
      </c>
      <c r="O33">
        <v>127.380717</v>
      </c>
      <c r="P33">
        <v>104.927443</v>
      </c>
      <c r="Q33">
        <v>22.630299000000001</v>
      </c>
      <c r="R33">
        <v>44.906624999999998</v>
      </c>
      <c r="S33">
        <v>27.638981000000001</v>
      </c>
      <c r="T33">
        <v>3.0945860000000001</v>
      </c>
      <c r="U33">
        <v>342</v>
      </c>
      <c r="V33">
        <v>18.07</v>
      </c>
      <c r="W33">
        <v>44.311</v>
      </c>
      <c r="X33">
        <v>148.30237500000001</v>
      </c>
      <c r="Y33">
        <v>0</v>
      </c>
      <c r="Z33">
        <v>13.041600000000001</v>
      </c>
      <c r="AA33">
        <v>42.14808</v>
      </c>
      <c r="AB33">
        <v>48.499828000000001</v>
      </c>
      <c r="AC33">
        <v>34.831252999999997</v>
      </c>
      <c r="AD33">
        <v>21.717708999999999</v>
      </c>
      <c r="AE33">
        <v>59.175403000000003</v>
      </c>
      <c r="AF33">
        <v>9.7989119999999996</v>
      </c>
      <c r="AG33">
        <v>47.405245000000001</v>
      </c>
      <c r="AH33">
        <v>179.96245400000001</v>
      </c>
      <c r="AI33">
        <v>58.790083000000003</v>
      </c>
      <c r="AJ33">
        <v>0</v>
      </c>
      <c r="AK33">
        <v>67.990881999999999</v>
      </c>
      <c r="AL33">
        <v>75.53</v>
      </c>
      <c r="AM33">
        <v>12.685976</v>
      </c>
      <c r="AN33">
        <v>1.19116</v>
      </c>
      <c r="AO33">
        <v>0</v>
      </c>
      <c r="AP33">
        <v>3.843</v>
      </c>
      <c r="AQ33">
        <v>0</v>
      </c>
      <c r="AR33">
        <v>33.119999999999997</v>
      </c>
      <c r="AS33">
        <v>37.890518999999998</v>
      </c>
      <c r="AT33">
        <v>20.001799999999999</v>
      </c>
      <c r="AU33">
        <v>0</v>
      </c>
      <c r="AV33">
        <v>0</v>
      </c>
      <c r="AW33">
        <v>82.394164000000004</v>
      </c>
      <c r="AX33">
        <v>0</v>
      </c>
      <c r="AY33">
        <v>7.5824100000000003</v>
      </c>
      <c r="AZ33">
        <v>10.235073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3302.5524339999997</v>
      </c>
    </row>
    <row r="34" spans="1:117">
      <c r="A34" t="s">
        <v>76</v>
      </c>
      <c r="B34">
        <v>0</v>
      </c>
      <c r="C34">
        <v>0</v>
      </c>
      <c r="D34">
        <v>48.878287</v>
      </c>
      <c r="E34">
        <v>0</v>
      </c>
      <c r="F34">
        <v>0</v>
      </c>
      <c r="G34">
        <v>0</v>
      </c>
      <c r="H34">
        <v>0</v>
      </c>
      <c r="I34">
        <v>0</v>
      </c>
      <c r="J34">
        <v>103.196296</v>
      </c>
      <c r="K34">
        <v>688.71594700000003</v>
      </c>
      <c r="L34">
        <v>482.44379900000001</v>
      </c>
      <c r="M34">
        <v>94.455943000000005</v>
      </c>
      <c r="N34">
        <v>121.484996</v>
      </c>
      <c r="O34">
        <v>127.380717</v>
      </c>
      <c r="P34">
        <v>104.927443</v>
      </c>
      <c r="Q34">
        <v>22.630299000000001</v>
      </c>
      <c r="R34">
        <v>44.906624999999998</v>
      </c>
      <c r="S34">
        <v>27.638981000000001</v>
      </c>
      <c r="T34">
        <v>0</v>
      </c>
      <c r="U34">
        <v>342</v>
      </c>
      <c r="V34">
        <v>18.07</v>
      </c>
      <c r="W34">
        <v>44.311</v>
      </c>
      <c r="X34">
        <v>148.30237500000001</v>
      </c>
      <c r="Y34">
        <v>0</v>
      </c>
      <c r="Z34">
        <v>13.041600000000001</v>
      </c>
      <c r="AA34">
        <v>42.14808</v>
      </c>
      <c r="AB34">
        <v>48.499828000000001</v>
      </c>
      <c r="AC34">
        <v>34.831252999999997</v>
      </c>
      <c r="AD34">
        <v>21.717708999999999</v>
      </c>
      <c r="AE34">
        <v>59.175403000000003</v>
      </c>
      <c r="AF34">
        <v>9.7989119999999996</v>
      </c>
      <c r="AG34">
        <v>47.405245000000001</v>
      </c>
      <c r="AH34">
        <v>179.96245400000001</v>
      </c>
      <c r="AI34">
        <v>58.790083000000003</v>
      </c>
      <c r="AJ34">
        <v>0</v>
      </c>
      <c r="AK34">
        <v>67.990881999999999</v>
      </c>
      <c r="AL34">
        <v>75.53</v>
      </c>
      <c r="AM34">
        <v>12.685976</v>
      </c>
      <c r="AN34">
        <v>1.19116</v>
      </c>
      <c r="AO34">
        <v>0</v>
      </c>
      <c r="AP34">
        <v>3.843</v>
      </c>
      <c r="AQ34">
        <v>0</v>
      </c>
      <c r="AR34">
        <v>33.119999999999997</v>
      </c>
      <c r="AS34">
        <v>37.890518999999998</v>
      </c>
      <c r="AT34">
        <v>20.001799999999999</v>
      </c>
      <c r="AU34">
        <v>0</v>
      </c>
      <c r="AV34">
        <v>0</v>
      </c>
      <c r="AW34">
        <v>81.591623999999996</v>
      </c>
      <c r="AX34">
        <v>0</v>
      </c>
      <c r="AY34">
        <v>7.5824100000000003</v>
      </c>
      <c r="AZ34">
        <v>10.235073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3298.6553079999999</v>
      </c>
    </row>
    <row r="35" spans="1:117">
      <c r="A35" t="s">
        <v>77</v>
      </c>
      <c r="B35">
        <v>0</v>
      </c>
      <c r="C35">
        <v>0</v>
      </c>
      <c r="D35">
        <v>48.226576999999999</v>
      </c>
      <c r="E35">
        <v>0</v>
      </c>
      <c r="F35">
        <v>0</v>
      </c>
      <c r="G35">
        <v>0</v>
      </c>
      <c r="H35">
        <v>0</v>
      </c>
      <c r="I35">
        <v>0</v>
      </c>
      <c r="J35">
        <v>103.196296</v>
      </c>
      <c r="K35">
        <v>613.71594700000003</v>
      </c>
      <c r="L35">
        <v>482.44379900000001</v>
      </c>
      <c r="M35">
        <v>94.455943000000005</v>
      </c>
      <c r="N35">
        <v>121.484996</v>
      </c>
      <c r="O35">
        <v>127.380717</v>
      </c>
      <c r="P35">
        <v>104.927443</v>
      </c>
      <c r="Q35">
        <v>22.630299000000001</v>
      </c>
      <c r="R35">
        <v>44.906624999999998</v>
      </c>
      <c r="S35">
        <v>27.638981000000001</v>
      </c>
      <c r="T35">
        <v>0</v>
      </c>
      <c r="U35">
        <v>342</v>
      </c>
      <c r="V35">
        <v>18.07</v>
      </c>
      <c r="W35">
        <v>44.311</v>
      </c>
      <c r="X35">
        <v>148.30237500000001</v>
      </c>
      <c r="Y35">
        <v>0</v>
      </c>
      <c r="Z35">
        <v>13.041600000000001</v>
      </c>
      <c r="AA35">
        <v>42.14808</v>
      </c>
      <c r="AB35">
        <v>48.499828000000001</v>
      </c>
      <c r="AC35">
        <v>34.831252999999997</v>
      </c>
      <c r="AD35">
        <v>21.717708999999999</v>
      </c>
      <c r="AE35">
        <v>59.175403000000003</v>
      </c>
      <c r="AF35">
        <v>9.7989119999999996</v>
      </c>
      <c r="AG35">
        <v>47.405245000000001</v>
      </c>
      <c r="AH35">
        <v>179.96245400000001</v>
      </c>
      <c r="AI35">
        <v>6.1029879999999999</v>
      </c>
      <c r="AJ35">
        <v>0</v>
      </c>
      <c r="AK35">
        <v>67.990881999999999</v>
      </c>
      <c r="AL35">
        <v>75.53</v>
      </c>
      <c r="AM35">
        <v>12.685976</v>
      </c>
      <c r="AN35">
        <v>1.19116</v>
      </c>
      <c r="AO35">
        <v>0</v>
      </c>
      <c r="AP35">
        <v>3.2025000000000001</v>
      </c>
      <c r="AQ35">
        <v>0</v>
      </c>
      <c r="AR35">
        <v>33.119999999999997</v>
      </c>
      <c r="AS35">
        <v>37.890518999999998</v>
      </c>
      <c r="AT35">
        <v>20.001799999999999</v>
      </c>
      <c r="AU35">
        <v>0</v>
      </c>
      <c r="AV35">
        <v>0</v>
      </c>
      <c r="AW35">
        <v>81.591623999999996</v>
      </c>
      <c r="AX35">
        <v>0</v>
      </c>
      <c r="AY35">
        <v>7.5824100000000003</v>
      </c>
      <c r="AZ35">
        <v>10.235073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3169.6760030000005</v>
      </c>
    </row>
    <row r="36" spans="1:117">
      <c r="A36" t="s">
        <v>78</v>
      </c>
      <c r="B36">
        <v>0</v>
      </c>
      <c r="C36">
        <v>0</v>
      </c>
      <c r="D36">
        <v>48.226576999999999</v>
      </c>
      <c r="E36">
        <v>0</v>
      </c>
      <c r="F36">
        <v>0</v>
      </c>
      <c r="G36">
        <v>0</v>
      </c>
      <c r="H36">
        <v>0</v>
      </c>
      <c r="I36">
        <v>0</v>
      </c>
      <c r="J36">
        <v>103.196296</v>
      </c>
      <c r="K36">
        <v>613.71594700000003</v>
      </c>
      <c r="L36">
        <v>482.44379900000001</v>
      </c>
      <c r="M36">
        <v>94.455943000000005</v>
      </c>
      <c r="N36">
        <v>121.484996</v>
      </c>
      <c r="O36">
        <v>127.380717</v>
      </c>
      <c r="P36">
        <v>104.927443</v>
      </c>
      <c r="Q36">
        <v>22.630299000000001</v>
      </c>
      <c r="R36">
        <v>44.906624999999998</v>
      </c>
      <c r="S36">
        <v>27.638981000000001</v>
      </c>
      <c r="T36">
        <v>0</v>
      </c>
      <c r="U36">
        <v>342</v>
      </c>
      <c r="V36">
        <v>18.07</v>
      </c>
      <c r="W36">
        <v>44.311</v>
      </c>
      <c r="X36">
        <v>148.30237500000001</v>
      </c>
      <c r="Y36">
        <v>0</v>
      </c>
      <c r="Z36">
        <v>13.041600000000001</v>
      </c>
      <c r="AA36">
        <v>42.14808</v>
      </c>
      <c r="AB36">
        <v>48.499828000000001</v>
      </c>
      <c r="AC36">
        <v>34.831252999999997</v>
      </c>
      <c r="AD36">
        <v>21.717708999999999</v>
      </c>
      <c r="AE36">
        <v>59.175403000000003</v>
      </c>
      <c r="AF36">
        <v>9.7989119999999996</v>
      </c>
      <c r="AG36">
        <v>47.405245000000001</v>
      </c>
      <c r="AH36">
        <v>179.96245400000001</v>
      </c>
      <c r="AI36">
        <v>4.2720909999999996</v>
      </c>
      <c r="AJ36">
        <v>0</v>
      </c>
      <c r="AK36">
        <v>67.990881999999999</v>
      </c>
      <c r="AL36">
        <v>75.53</v>
      </c>
      <c r="AM36">
        <v>12.685976</v>
      </c>
      <c r="AN36">
        <v>1.19116</v>
      </c>
      <c r="AO36">
        <v>0</v>
      </c>
      <c r="AP36">
        <v>3.2025000000000001</v>
      </c>
      <c r="AQ36">
        <v>0</v>
      </c>
      <c r="AR36">
        <v>33.119999999999997</v>
      </c>
      <c r="AS36">
        <v>37.890518999999998</v>
      </c>
      <c r="AT36">
        <v>20.001799999999999</v>
      </c>
      <c r="AU36">
        <v>0</v>
      </c>
      <c r="AV36">
        <v>0</v>
      </c>
      <c r="AW36">
        <v>81.591623999999996</v>
      </c>
      <c r="AX36">
        <v>0</v>
      </c>
      <c r="AY36">
        <v>7.5824100000000003</v>
      </c>
      <c r="AZ36">
        <v>10.235073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3167.8451060000002</v>
      </c>
    </row>
    <row r="37" spans="1:117">
      <c r="A37" t="s">
        <v>79</v>
      </c>
      <c r="B37">
        <v>0</v>
      </c>
      <c r="C37">
        <v>0</v>
      </c>
      <c r="D37">
        <v>48.226576999999999</v>
      </c>
      <c r="E37">
        <v>0</v>
      </c>
      <c r="F37">
        <v>0</v>
      </c>
      <c r="G37">
        <v>0</v>
      </c>
      <c r="H37">
        <v>0</v>
      </c>
      <c r="I37">
        <v>0</v>
      </c>
      <c r="J37">
        <v>103.196296</v>
      </c>
      <c r="K37">
        <v>613.71594700000003</v>
      </c>
      <c r="L37">
        <v>482.44379900000001</v>
      </c>
      <c r="M37">
        <v>94.455943000000005</v>
      </c>
      <c r="N37">
        <v>121.484996</v>
      </c>
      <c r="O37">
        <v>127.380717</v>
      </c>
      <c r="P37">
        <v>104.927443</v>
      </c>
      <c r="Q37">
        <v>22.630299000000001</v>
      </c>
      <c r="R37">
        <v>44.906624999999998</v>
      </c>
      <c r="S37">
        <v>27.638981000000001</v>
      </c>
      <c r="T37">
        <v>0</v>
      </c>
      <c r="U37">
        <v>342</v>
      </c>
      <c r="V37">
        <v>18.07</v>
      </c>
      <c r="W37">
        <v>44.311</v>
      </c>
      <c r="X37">
        <v>148.30237500000001</v>
      </c>
      <c r="Y37">
        <v>0</v>
      </c>
      <c r="Z37">
        <v>13.041600000000001</v>
      </c>
      <c r="AA37">
        <v>42.14808</v>
      </c>
      <c r="AB37">
        <v>48.499828000000001</v>
      </c>
      <c r="AC37">
        <v>34.831252999999997</v>
      </c>
      <c r="AD37">
        <v>21.717708999999999</v>
      </c>
      <c r="AE37">
        <v>59.175403000000003</v>
      </c>
      <c r="AF37">
        <v>9.7989119999999996</v>
      </c>
      <c r="AG37">
        <v>47.405245000000001</v>
      </c>
      <c r="AH37">
        <v>179.96245400000001</v>
      </c>
      <c r="AI37">
        <v>4.2720909999999996</v>
      </c>
      <c r="AJ37">
        <v>0</v>
      </c>
      <c r="AK37">
        <v>67.990881999999999</v>
      </c>
      <c r="AL37">
        <v>75.53</v>
      </c>
      <c r="AM37">
        <v>5.39154</v>
      </c>
      <c r="AN37">
        <v>1.19116</v>
      </c>
      <c r="AO37">
        <v>0</v>
      </c>
      <c r="AP37">
        <v>3.843</v>
      </c>
      <c r="AQ37">
        <v>0</v>
      </c>
      <c r="AR37">
        <v>33.119999999999997</v>
      </c>
      <c r="AS37">
        <v>37.890518999999998</v>
      </c>
      <c r="AT37">
        <v>20.001799999999999</v>
      </c>
      <c r="AU37">
        <v>0</v>
      </c>
      <c r="AV37">
        <v>0</v>
      </c>
      <c r="AW37">
        <v>81.591623999999996</v>
      </c>
      <c r="AX37">
        <v>0</v>
      </c>
      <c r="AY37">
        <v>7.5824100000000003</v>
      </c>
      <c r="AZ37">
        <v>10.235073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3161.1911700000001</v>
      </c>
    </row>
    <row r="38" spans="1:117">
      <c r="A38" t="s">
        <v>80</v>
      </c>
      <c r="B38">
        <v>0</v>
      </c>
      <c r="C38">
        <v>0</v>
      </c>
      <c r="D38">
        <v>48.226576999999999</v>
      </c>
      <c r="E38">
        <v>0</v>
      </c>
      <c r="F38">
        <v>0</v>
      </c>
      <c r="G38">
        <v>0</v>
      </c>
      <c r="H38">
        <v>0</v>
      </c>
      <c r="I38">
        <v>0</v>
      </c>
      <c r="J38">
        <v>103.196296</v>
      </c>
      <c r="K38">
        <v>613.71594700000003</v>
      </c>
      <c r="L38">
        <v>482.44379900000001</v>
      </c>
      <c r="M38">
        <v>94.455943000000005</v>
      </c>
      <c r="N38">
        <v>121.484996</v>
      </c>
      <c r="O38">
        <v>127.380717</v>
      </c>
      <c r="P38">
        <v>104.927443</v>
      </c>
      <c r="Q38">
        <v>22.630299000000001</v>
      </c>
      <c r="R38">
        <v>44.906624999999998</v>
      </c>
      <c r="S38">
        <v>27.638981000000001</v>
      </c>
      <c r="T38">
        <v>0</v>
      </c>
      <c r="U38">
        <v>342</v>
      </c>
      <c r="V38">
        <v>18.07</v>
      </c>
      <c r="W38">
        <v>44.311</v>
      </c>
      <c r="X38">
        <v>148.30237500000001</v>
      </c>
      <c r="Y38">
        <v>0</v>
      </c>
      <c r="Z38">
        <v>13.041600000000001</v>
      </c>
      <c r="AA38">
        <v>42.14808</v>
      </c>
      <c r="AB38">
        <v>48.499828000000001</v>
      </c>
      <c r="AC38">
        <v>34.831252999999997</v>
      </c>
      <c r="AD38">
        <v>21.717708999999999</v>
      </c>
      <c r="AE38">
        <v>59.175403000000003</v>
      </c>
      <c r="AF38">
        <v>9.7989119999999996</v>
      </c>
      <c r="AG38">
        <v>47.405245000000001</v>
      </c>
      <c r="AH38">
        <v>179.96245400000001</v>
      </c>
      <c r="AI38">
        <v>4.2720909999999996</v>
      </c>
      <c r="AJ38">
        <v>0</v>
      </c>
      <c r="AK38">
        <v>67.990881999999999</v>
      </c>
      <c r="AL38">
        <v>75.53</v>
      </c>
      <c r="AM38">
        <v>0</v>
      </c>
      <c r="AN38">
        <v>1.19116</v>
      </c>
      <c r="AO38">
        <v>0</v>
      </c>
      <c r="AP38">
        <v>3.843</v>
      </c>
      <c r="AQ38">
        <v>0</v>
      </c>
      <c r="AR38">
        <v>38.64</v>
      </c>
      <c r="AS38">
        <v>37.890518999999998</v>
      </c>
      <c r="AT38">
        <v>20.001799999999999</v>
      </c>
      <c r="AU38">
        <v>0</v>
      </c>
      <c r="AV38">
        <v>0</v>
      </c>
      <c r="AW38">
        <v>81.591623999999996</v>
      </c>
      <c r="AX38">
        <v>0</v>
      </c>
      <c r="AY38">
        <v>7.5824100000000003</v>
      </c>
      <c r="AZ38">
        <v>10.235073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3161.31963</v>
      </c>
    </row>
    <row r="39" spans="1:117">
      <c r="A39" t="s">
        <v>81</v>
      </c>
      <c r="B39">
        <v>0</v>
      </c>
      <c r="C39">
        <v>0</v>
      </c>
      <c r="D39">
        <v>48.226576999999999</v>
      </c>
      <c r="E39">
        <v>0</v>
      </c>
      <c r="F39">
        <v>0</v>
      </c>
      <c r="G39">
        <v>0</v>
      </c>
      <c r="H39">
        <v>0</v>
      </c>
      <c r="I39">
        <v>0</v>
      </c>
      <c r="J39">
        <v>101.83844999999999</v>
      </c>
      <c r="K39">
        <v>613.71594700000003</v>
      </c>
      <c r="L39">
        <v>482.44379900000001</v>
      </c>
      <c r="M39">
        <v>94.455943000000005</v>
      </c>
      <c r="N39">
        <v>121.484996</v>
      </c>
      <c r="O39">
        <v>127.380717</v>
      </c>
      <c r="P39">
        <v>104.927443</v>
      </c>
      <c r="Q39">
        <v>22.630299000000001</v>
      </c>
      <c r="R39">
        <v>44.906624999999998</v>
      </c>
      <c r="S39">
        <v>27.638981000000001</v>
      </c>
      <c r="T39">
        <v>0</v>
      </c>
      <c r="U39">
        <v>342</v>
      </c>
      <c r="V39">
        <v>18.07</v>
      </c>
      <c r="W39">
        <v>44.311</v>
      </c>
      <c r="X39">
        <v>148.30237500000001</v>
      </c>
      <c r="Y39">
        <v>0</v>
      </c>
      <c r="Z39">
        <v>13.041600000000001</v>
      </c>
      <c r="AA39">
        <v>42.14808</v>
      </c>
      <c r="AB39">
        <v>48.499828000000001</v>
      </c>
      <c r="AC39">
        <v>34.831252999999997</v>
      </c>
      <c r="AD39">
        <v>21.717708999999999</v>
      </c>
      <c r="AE39">
        <v>59.175403000000003</v>
      </c>
      <c r="AF39">
        <v>9.7989119999999996</v>
      </c>
      <c r="AG39">
        <v>47.405245000000001</v>
      </c>
      <c r="AH39">
        <v>179.96245400000001</v>
      </c>
      <c r="AI39">
        <v>4.2720909999999996</v>
      </c>
      <c r="AJ39">
        <v>0</v>
      </c>
      <c r="AK39">
        <v>67.990881999999999</v>
      </c>
      <c r="AL39">
        <v>75.53</v>
      </c>
      <c r="AM39">
        <v>0</v>
      </c>
      <c r="AN39">
        <v>1.19116</v>
      </c>
      <c r="AO39">
        <v>0</v>
      </c>
      <c r="AP39">
        <v>6.4050000000000002</v>
      </c>
      <c r="AQ39">
        <v>0</v>
      </c>
      <c r="AR39">
        <v>38.64</v>
      </c>
      <c r="AS39">
        <v>37.890518999999998</v>
      </c>
      <c r="AT39">
        <v>20.001799999999999</v>
      </c>
      <c r="AU39">
        <v>0</v>
      </c>
      <c r="AV39">
        <v>0</v>
      </c>
      <c r="AW39">
        <v>80.254056000000006</v>
      </c>
      <c r="AX39">
        <v>0</v>
      </c>
      <c r="AY39">
        <v>7.5824100000000003</v>
      </c>
      <c r="AZ39">
        <v>10.235073</v>
      </c>
      <c r="BA39">
        <v>6.7455160000000003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3161.1862160000001</v>
      </c>
    </row>
    <row r="40" spans="1:117">
      <c r="A40" t="s">
        <v>82</v>
      </c>
      <c r="B40">
        <v>0</v>
      </c>
      <c r="C40">
        <v>0</v>
      </c>
      <c r="D40">
        <v>48.226576999999999</v>
      </c>
      <c r="E40">
        <v>0</v>
      </c>
      <c r="F40">
        <v>0</v>
      </c>
      <c r="G40">
        <v>0</v>
      </c>
      <c r="H40">
        <v>0</v>
      </c>
      <c r="I40">
        <v>0</v>
      </c>
      <c r="J40">
        <v>101.83844999999999</v>
      </c>
      <c r="K40">
        <v>613.71594700000003</v>
      </c>
      <c r="L40">
        <v>482.44379900000001</v>
      </c>
      <c r="M40">
        <v>94.455943000000005</v>
      </c>
      <c r="N40">
        <v>121.484996</v>
      </c>
      <c r="O40">
        <v>127.380717</v>
      </c>
      <c r="P40">
        <v>104.927443</v>
      </c>
      <c r="Q40">
        <v>22.630299000000001</v>
      </c>
      <c r="R40">
        <v>44.906624999999998</v>
      </c>
      <c r="S40">
        <v>27.638981000000001</v>
      </c>
      <c r="T40">
        <v>0</v>
      </c>
      <c r="U40">
        <v>342</v>
      </c>
      <c r="V40">
        <v>18.07</v>
      </c>
      <c r="W40">
        <v>44.311</v>
      </c>
      <c r="X40">
        <v>148.30237500000001</v>
      </c>
      <c r="Y40">
        <v>0</v>
      </c>
      <c r="Z40">
        <v>13.041600000000001</v>
      </c>
      <c r="AA40">
        <v>42.14808</v>
      </c>
      <c r="AB40">
        <v>48.499828000000001</v>
      </c>
      <c r="AC40">
        <v>34.831252999999997</v>
      </c>
      <c r="AD40">
        <v>21.717708999999999</v>
      </c>
      <c r="AE40">
        <v>59.175403000000003</v>
      </c>
      <c r="AF40">
        <v>9.7989119999999996</v>
      </c>
      <c r="AG40">
        <v>47.405245000000001</v>
      </c>
      <c r="AH40">
        <v>179.96245400000001</v>
      </c>
      <c r="AI40">
        <v>4.2720909999999996</v>
      </c>
      <c r="AJ40">
        <v>0</v>
      </c>
      <c r="AK40">
        <v>67.990881999999999</v>
      </c>
      <c r="AL40">
        <v>75.53</v>
      </c>
      <c r="AM40">
        <v>0</v>
      </c>
      <c r="AN40">
        <v>1.19116</v>
      </c>
      <c r="AO40">
        <v>0</v>
      </c>
      <c r="AP40">
        <v>6.4050000000000002</v>
      </c>
      <c r="AQ40">
        <v>0</v>
      </c>
      <c r="AR40">
        <v>38.64</v>
      </c>
      <c r="AS40">
        <v>37.890518999999998</v>
      </c>
      <c r="AT40">
        <v>20.001799999999999</v>
      </c>
      <c r="AU40">
        <v>0</v>
      </c>
      <c r="AV40">
        <v>0</v>
      </c>
      <c r="AW40">
        <v>80.254056000000006</v>
      </c>
      <c r="AX40">
        <v>0</v>
      </c>
      <c r="AY40">
        <v>7.5824100000000003</v>
      </c>
      <c r="AZ40">
        <v>10.235073</v>
      </c>
      <c r="BA40">
        <v>6.7455160000000003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3161.1862160000001</v>
      </c>
    </row>
    <row r="41" spans="1:117">
      <c r="A41" t="s">
        <v>83</v>
      </c>
      <c r="B41">
        <v>0</v>
      </c>
      <c r="C41">
        <v>0</v>
      </c>
      <c r="D41">
        <v>48.226576999999999</v>
      </c>
      <c r="E41">
        <v>0</v>
      </c>
      <c r="F41">
        <v>0</v>
      </c>
      <c r="G41">
        <v>0</v>
      </c>
      <c r="H41">
        <v>0</v>
      </c>
      <c r="I41">
        <v>0</v>
      </c>
      <c r="J41">
        <v>101.83844999999999</v>
      </c>
      <c r="K41">
        <v>613.71594700000003</v>
      </c>
      <c r="L41">
        <v>482.44379900000001</v>
      </c>
      <c r="M41">
        <v>94.455943000000005</v>
      </c>
      <c r="N41">
        <v>121.484996</v>
      </c>
      <c r="O41">
        <v>127.380717</v>
      </c>
      <c r="P41">
        <v>104.927443</v>
      </c>
      <c r="Q41">
        <v>22.630299000000001</v>
      </c>
      <c r="R41">
        <v>44.906624999999998</v>
      </c>
      <c r="S41">
        <v>27.638981000000001</v>
      </c>
      <c r="T41">
        <v>0</v>
      </c>
      <c r="U41">
        <v>342</v>
      </c>
      <c r="V41">
        <v>18.07</v>
      </c>
      <c r="W41">
        <v>44.311</v>
      </c>
      <c r="X41">
        <v>148.30237500000001</v>
      </c>
      <c r="Y41">
        <v>0</v>
      </c>
      <c r="Z41">
        <v>13.041600000000001</v>
      </c>
      <c r="AA41">
        <v>42.14808</v>
      </c>
      <c r="AB41">
        <v>48.499828000000001</v>
      </c>
      <c r="AC41">
        <v>34.831252999999997</v>
      </c>
      <c r="AD41">
        <v>21.717708999999999</v>
      </c>
      <c r="AE41">
        <v>59.175403000000003</v>
      </c>
      <c r="AF41">
        <v>9.7989119999999996</v>
      </c>
      <c r="AG41">
        <v>47.405245000000001</v>
      </c>
      <c r="AH41">
        <v>179.96245400000001</v>
      </c>
      <c r="AI41">
        <v>4.2720909999999996</v>
      </c>
      <c r="AJ41">
        <v>0</v>
      </c>
      <c r="AK41">
        <v>67.990881999999999</v>
      </c>
      <c r="AL41">
        <v>75.53</v>
      </c>
      <c r="AM41">
        <v>0</v>
      </c>
      <c r="AN41">
        <v>1.19116</v>
      </c>
      <c r="AO41">
        <v>0</v>
      </c>
      <c r="AP41">
        <v>5.1239999999999997</v>
      </c>
      <c r="AQ41">
        <v>0</v>
      </c>
      <c r="AR41">
        <v>33.119999999999997</v>
      </c>
      <c r="AS41">
        <v>37.890518999999998</v>
      </c>
      <c r="AT41">
        <v>15.00135</v>
      </c>
      <c r="AU41">
        <v>0</v>
      </c>
      <c r="AV41">
        <v>0</v>
      </c>
      <c r="AW41">
        <v>80.254056000000006</v>
      </c>
      <c r="AX41">
        <v>0</v>
      </c>
      <c r="AY41">
        <v>6.8241690000000004</v>
      </c>
      <c r="AZ41">
        <v>10.235073</v>
      </c>
      <c r="BA41">
        <v>6.7455160000000003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3148.6265249999997</v>
      </c>
    </row>
    <row r="42" spans="1:117">
      <c r="A42" t="s">
        <v>84</v>
      </c>
      <c r="B42">
        <v>0</v>
      </c>
      <c r="C42">
        <v>0</v>
      </c>
      <c r="D42">
        <v>48.226576999999999</v>
      </c>
      <c r="E42">
        <v>0</v>
      </c>
      <c r="F42">
        <v>0</v>
      </c>
      <c r="G42">
        <v>0</v>
      </c>
      <c r="H42">
        <v>0</v>
      </c>
      <c r="I42">
        <v>0</v>
      </c>
      <c r="J42">
        <v>101.83844999999999</v>
      </c>
      <c r="K42">
        <v>613.71594700000003</v>
      </c>
      <c r="L42">
        <v>482.44379900000001</v>
      </c>
      <c r="M42">
        <v>94.455943000000005</v>
      </c>
      <c r="N42">
        <v>121.484996</v>
      </c>
      <c r="O42">
        <v>127.380717</v>
      </c>
      <c r="P42">
        <v>104.927443</v>
      </c>
      <c r="Q42">
        <v>22.630299000000001</v>
      </c>
      <c r="R42">
        <v>44.906624999999998</v>
      </c>
      <c r="S42">
        <v>27.638981000000001</v>
      </c>
      <c r="T42">
        <v>0</v>
      </c>
      <c r="U42">
        <v>342</v>
      </c>
      <c r="V42">
        <v>18.07</v>
      </c>
      <c r="W42">
        <v>44.311</v>
      </c>
      <c r="X42">
        <v>148.30237500000001</v>
      </c>
      <c r="Y42">
        <v>0</v>
      </c>
      <c r="Z42">
        <v>13.041600000000001</v>
      </c>
      <c r="AA42">
        <v>42.14808</v>
      </c>
      <c r="AB42">
        <v>48.499828000000001</v>
      </c>
      <c r="AC42">
        <v>34.831252999999997</v>
      </c>
      <c r="AD42">
        <v>21.717708999999999</v>
      </c>
      <c r="AE42">
        <v>59.175403000000003</v>
      </c>
      <c r="AF42">
        <v>9.7989119999999996</v>
      </c>
      <c r="AG42">
        <v>47.405245000000001</v>
      </c>
      <c r="AH42">
        <v>179.96245400000001</v>
      </c>
      <c r="AI42">
        <v>4.2720909999999996</v>
      </c>
      <c r="AJ42">
        <v>0</v>
      </c>
      <c r="AK42">
        <v>67.990881999999999</v>
      </c>
      <c r="AL42">
        <v>75.53</v>
      </c>
      <c r="AM42">
        <v>0</v>
      </c>
      <c r="AN42">
        <v>1.19116</v>
      </c>
      <c r="AO42">
        <v>0</v>
      </c>
      <c r="AP42">
        <v>5.1239999999999997</v>
      </c>
      <c r="AQ42">
        <v>0</v>
      </c>
      <c r="AR42">
        <v>33.119999999999997</v>
      </c>
      <c r="AS42">
        <v>37.890518999999998</v>
      </c>
      <c r="AT42">
        <v>15.00135</v>
      </c>
      <c r="AU42">
        <v>0</v>
      </c>
      <c r="AV42">
        <v>0</v>
      </c>
      <c r="AW42">
        <v>80.254056000000006</v>
      </c>
      <c r="AX42">
        <v>0</v>
      </c>
      <c r="AY42">
        <v>6.8241690000000004</v>
      </c>
      <c r="AZ42">
        <v>10.235073</v>
      </c>
      <c r="BA42">
        <v>6.7455160000000003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3148.6265249999997</v>
      </c>
    </row>
    <row r="43" spans="1:117">
      <c r="A43" t="s">
        <v>85</v>
      </c>
      <c r="B43">
        <v>0</v>
      </c>
      <c r="C43">
        <v>0</v>
      </c>
      <c r="D43">
        <v>48.226576999999999</v>
      </c>
      <c r="E43">
        <v>0</v>
      </c>
      <c r="F43">
        <v>0</v>
      </c>
      <c r="G43">
        <v>0</v>
      </c>
      <c r="H43">
        <v>0</v>
      </c>
      <c r="I43">
        <v>0</v>
      </c>
      <c r="J43">
        <v>101.83844999999999</v>
      </c>
      <c r="K43">
        <v>613.71594700000003</v>
      </c>
      <c r="L43">
        <v>482.44379900000001</v>
      </c>
      <c r="M43">
        <v>94.455943000000005</v>
      </c>
      <c r="N43">
        <v>121.484996</v>
      </c>
      <c r="O43">
        <v>127.380717</v>
      </c>
      <c r="P43">
        <v>104.927443</v>
      </c>
      <c r="Q43">
        <v>22.630299000000001</v>
      </c>
      <c r="R43">
        <v>44.906624999999998</v>
      </c>
      <c r="S43">
        <v>27.638981000000001</v>
      </c>
      <c r="T43">
        <v>0</v>
      </c>
      <c r="U43">
        <v>342</v>
      </c>
      <c r="V43">
        <v>18.07</v>
      </c>
      <c r="W43">
        <v>44.311</v>
      </c>
      <c r="X43">
        <v>148.30237500000001</v>
      </c>
      <c r="Y43">
        <v>0</v>
      </c>
      <c r="Z43">
        <v>13.041600000000001</v>
      </c>
      <c r="AA43">
        <v>42.14808</v>
      </c>
      <c r="AB43">
        <v>48.499828000000001</v>
      </c>
      <c r="AC43">
        <v>34.831252999999997</v>
      </c>
      <c r="AD43">
        <v>21.717708999999999</v>
      </c>
      <c r="AE43">
        <v>59.175403000000003</v>
      </c>
      <c r="AF43">
        <v>0</v>
      </c>
      <c r="AG43">
        <v>47.405245000000001</v>
      </c>
      <c r="AH43">
        <v>179.96245400000001</v>
      </c>
      <c r="AI43">
        <v>4.2720909999999996</v>
      </c>
      <c r="AJ43">
        <v>0</v>
      </c>
      <c r="AK43">
        <v>67.990881999999999</v>
      </c>
      <c r="AL43">
        <v>72.043999999999997</v>
      </c>
      <c r="AM43">
        <v>0</v>
      </c>
      <c r="AN43">
        <v>1.19116</v>
      </c>
      <c r="AO43">
        <v>0</v>
      </c>
      <c r="AP43">
        <v>12.169499999999999</v>
      </c>
      <c r="AQ43">
        <v>0</v>
      </c>
      <c r="AR43">
        <v>38.64</v>
      </c>
      <c r="AS43">
        <v>37.890518999999998</v>
      </c>
      <c r="AT43">
        <v>15.00135</v>
      </c>
      <c r="AU43">
        <v>0</v>
      </c>
      <c r="AV43">
        <v>0</v>
      </c>
      <c r="AW43">
        <v>80.254056000000006</v>
      </c>
      <c r="AX43">
        <v>0</v>
      </c>
      <c r="AY43">
        <v>4.5494459999999997</v>
      </c>
      <c r="AZ43">
        <v>10.235073</v>
      </c>
      <c r="BA43">
        <v>6.7455160000000003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3145.6323899999993</v>
      </c>
    </row>
    <row r="44" spans="1:117">
      <c r="A44" t="s">
        <v>86</v>
      </c>
      <c r="B44">
        <v>0</v>
      </c>
      <c r="C44">
        <v>0</v>
      </c>
      <c r="D44">
        <v>48.226576999999999</v>
      </c>
      <c r="E44">
        <v>0</v>
      </c>
      <c r="F44">
        <v>0</v>
      </c>
      <c r="G44">
        <v>0</v>
      </c>
      <c r="H44">
        <v>0</v>
      </c>
      <c r="I44">
        <v>0</v>
      </c>
      <c r="J44">
        <v>101.83844999999999</v>
      </c>
      <c r="K44">
        <v>613.71594700000003</v>
      </c>
      <c r="L44">
        <v>482.44379900000001</v>
      </c>
      <c r="M44">
        <v>94.455943000000005</v>
      </c>
      <c r="N44">
        <v>121.484996</v>
      </c>
      <c r="O44">
        <v>127.380717</v>
      </c>
      <c r="P44">
        <v>104.927443</v>
      </c>
      <c r="Q44">
        <v>22.630299000000001</v>
      </c>
      <c r="R44">
        <v>44.906624999999998</v>
      </c>
      <c r="S44">
        <v>27.638981000000001</v>
      </c>
      <c r="T44">
        <v>0</v>
      </c>
      <c r="U44">
        <v>342</v>
      </c>
      <c r="V44">
        <v>18.07</v>
      </c>
      <c r="W44">
        <v>44.311</v>
      </c>
      <c r="X44">
        <v>148.30237500000001</v>
      </c>
      <c r="Y44">
        <v>0</v>
      </c>
      <c r="Z44">
        <v>13.041600000000001</v>
      </c>
      <c r="AA44">
        <v>42.14808</v>
      </c>
      <c r="AB44">
        <v>48.499828000000001</v>
      </c>
      <c r="AC44">
        <v>34.831252999999997</v>
      </c>
      <c r="AD44">
        <v>21.717708999999999</v>
      </c>
      <c r="AE44">
        <v>59.175403000000003</v>
      </c>
      <c r="AF44">
        <v>0</v>
      </c>
      <c r="AG44">
        <v>47.405245000000001</v>
      </c>
      <c r="AH44">
        <v>179.96245400000001</v>
      </c>
      <c r="AI44">
        <v>4.2720909999999996</v>
      </c>
      <c r="AJ44">
        <v>0</v>
      </c>
      <c r="AK44">
        <v>67.990881999999999</v>
      </c>
      <c r="AL44">
        <v>72.043999999999997</v>
      </c>
      <c r="AM44">
        <v>0</v>
      </c>
      <c r="AN44">
        <v>1.19116</v>
      </c>
      <c r="AO44">
        <v>0</v>
      </c>
      <c r="AP44">
        <v>12.169499999999999</v>
      </c>
      <c r="AQ44">
        <v>0</v>
      </c>
      <c r="AR44">
        <v>38.64</v>
      </c>
      <c r="AS44">
        <v>37.890518999999998</v>
      </c>
      <c r="AT44">
        <v>15.00135</v>
      </c>
      <c r="AU44">
        <v>0</v>
      </c>
      <c r="AV44">
        <v>0</v>
      </c>
      <c r="AW44">
        <v>80.254056000000006</v>
      </c>
      <c r="AX44">
        <v>0</v>
      </c>
      <c r="AY44">
        <v>2.2747229999999998</v>
      </c>
      <c r="AZ44">
        <v>10.235073</v>
      </c>
      <c r="BA44">
        <v>6.7455160000000003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3143.3576669999993</v>
      </c>
    </row>
    <row r="45" spans="1:117">
      <c r="A45" t="s">
        <v>87</v>
      </c>
      <c r="B45">
        <v>0</v>
      </c>
      <c r="C45">
        <v>0</v>
      </c>
      <c r="D45">
        <v>48.226576999999999</v>
      </c>
      <c r="E45">
        <v>0</v>
      </c>
      <c r="F45">
        <v>0</v>
      </c>
      <c r="G45">
        <v>0</v>
      </c>
      <c r="H45">
        <v>0</v>
      </c>
      <c r="I45">
        <v>0</v>
      </c>
      <c r="J45">
        <v>101.83844999999999</v>
      </c>
      <c r="K45">
        <v>613.71594700000003</v>
      </c>
      <c r="L45">
        <v>482.44379900000001</v>
      </c>
      <c r="M45">
        <v>94.455943000000005</v>
      </c>
      <c r="N45">
        <v>121.484996</v>
      </c>
      <c r="O45">
        <v>127.380717</v>
      </c>
      <c r="P45">
        <v>104.927443</v>
      </c>
      <c r="Q45">
        <v>22.630299000000001</v>
      </c>
      <c r="R45">
        <v>44.906624999999998</v>
      </c>
      <c r="S45">
        <v>27.638981000000001</v>
      </c>
      <c r="T45">
        <v>0</v>
      </c>
      <c r="U45">
        <v>342</v>
      </c>
      <c r="V45">
        <v>18.07</v>
      </c>
      <c r="W45">
        <v>44.311</v>
      </c>
      <c r="X45">
        <v>148.30237500000001</v>
      </c>
      <c r="Y45">
        <v>0</v>
      </c>
      <c r="Z45">
        <v>13.041600000000001</v>
      </c>
      <c r="AA45">
        <v>42.14808</v>
      </c>
      <c r="AB45">
        <v>48.499828000000001</v>
      </c>
      <c r="AC45">
        <v>34.831252999999997</v>
      </c>
      <c r="AD45">
        <v>21.717708999999999</v>
      </c>
      <c r="AE45">
        <v>59.175403000000003</v>
      </c>
      <c r="AF45">
        <v>0</v>
      </c>
      <c r="AG45">
        <v>47.405245000000001</v>
      </c>
      <c r="AH45">
        <v>179.96245400000001</v>
      </c>
      <c r="AI45">
        <v>4.2720909999999996</v>
      </c>
      <c r="AJ45">
        <v>0</v>
      </c>
      <c r="AK45">
        <v>67.990881999999999</v>
      </c>
      <c r="AL45">
        <v>72.043999999999997</v>
      </c>
      <c r="AM45">
        <v>0</v>
      </c>
      <c r="AN45">
        <v>1.19116</v>
      </c>
      <c r="AO45">
        <v>0</v>
      </c>
      <c r="AP45">
        <v>5.1239999999999997</v>
      </c>
      <c r="AQ45">
        <v>0</v>
      </c>
      <c r="AR45">
        <v>38.64</v>
      </c>
      <c r="AS45">
        <v>37.890518999999998</v>
      </c>
      <c r="AT45">
        <v>15.00135</v>
      </c>
      <c r="AU45">
        <v>0</v>
      </c>
      <c r="AV45">
        <v>0</v>
      </c>
      <c r="AW45">
        <v>80.254056000000006</v>
      </c>
      <c r="AX45">
        <v>0</v>
      </c>
      <c r="AY45">
        <v>0</v>
      </c>
      <c r="AZ45">
        <v>10.235073</v>
      </c>
      <c r="BA45">
        <v>6.7455160000000003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3134.0374439999991</v>
      </c>
    </row>
    <row r="46" spans="1:117">
      <c r="A46" t="s">
        <v>88</v>
      </c>
      <c r="B46">
        <v>0</v>
      </c>
      <c r="C46">
        <v>0</v>
      </c>
      <c r="D46">
        <v>48.226576999999999</v>
      </c>
      <c r="E46">
        <v>0</v>
      </c>
      <c r="F46">
        <v>0</v>
      </c>
      <c r="G46">
        <v>0</v>
      </c>
      <c r="H46">
        <v>0</v>
      </c>
      <c r="I46">
        <v>0</v>
      </c>
      <c r="J46">
        <v>101.83844999999999</v>
      </c>
      <c r="K46">
        <v>613.71594700000003</v>
      </c>
      <c r="L46">
        <v>482.44379900000001</v>
      </c>
      <c r="M46">
        <v>94.455943000000005</v>
      </c>
      <c r="N46">
        <v>121.484996</v>
      </c>
      <c r="O46">
        <v>127.380717</v>
      </c>
      <c r="P46">
        <v>104.927443</v>
      </c>
      <c r="Q46">
        <v>22.630299000000001</v>
      </c>
      <c r="R46">
        <v>44.906624999999998</v>
      </c>
      <c r="S46">
        <v>27.638981000000001</v>
      </c>
      <c r="T46">
        <v>0</v>
      </c>
      <c r="U46">
        <v>342</v>
      </c>
      <c r="V46">
        <v>18.07</v>
      </c>
      <c r="W46">
        <v>44.311</v>
      </c>
      <c r="X46">
        <v>148.30237500000001</v>
      </c>
      <c r="Y46">
        <v>0</v>
      </c>
      <c r="Z46">
        <v>13.041600000000001</v>
      </c>
      <c r="AA46">
        <v>42.14808</v>
      </c>
      <c r="AB46">
        <v>48.499828000000001</v>
      </c>
      <c r="AC46">
        <v>34.831252999999997</v>
      </c>
      <c r="AD46">
        <v>21.717708999999999</v>
      </c>
      <c r="AE46">
        <v>59.175403000000003</v>
      </c>
      <c r="AF46">
        <v>0</v>
      </c>
      <c r="AG46">
        <v>47.405245000000001</v>
      </c>
      <c r="AH46">
        <v>179.96245400000001</v>
      </c>
      <c r="AI46">
        <v>4.2720909999999996</v>
      </c>
      <c r="AJ46">
        <v>0</v>
      </c>
      <c r="AK46">
        <v>67.990881999999999</v>
      </c>
      <c r="AL46">
        <v>72.043999999999997</v>
      </c>
      <c r="AM46">
        <v>0</v>
      </c>
      <c r="AN46">
        <v>1.19116</v>
      </c>
      <c r="AO46">
        <v>0</v>
      </c>
      <c r="AP46">
        <v>5.1239999999999997</v>
      </c>
      <c r="AQ46">
        <v>0</v>
      </c>
      <c r="AR46">
        <v>33.119999999999997</v>
      </c>
      <c r="AS46">
        <v>37.890518999999998</v>
      </c>
      <c r="AT46">
        <v>15.00135</v>
      </c>
      <c r="AU46">
        <v>0</v>
      </c>
      <c r="AV46">
        <v>0</v>
      </c>
      <c r="AW46">
        <v>80.254056000000006</v>
      </c>
      <c r="AX46">
        <v>0</v>
      </c>
      <c r="AY46">
        <v>0</v>
      </c>
      <c r="AZ46">
        <v>10.235073</v>
      </c>
      <c r="BA46">
        <v>6.7455160000000003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3128.5174439999992</v>
      </c>
    </row>
    <row r="47" spans="1:117">
      <c r="A47" t="s">
        <v>89</v>
      </c>
      <c r="B47">
        <v>0</v>
      </c>
      <c r="C47">
        <v>0</v>
      </c>
      <c r="D47">
        <v>48.226576000000001</v>
      </c>
      <c r="E47">
        <v>0</v>
      </c>
      <c r="F47">
        <v>0</v>
      </c>
      <c r="G47">
        <v>0</v>
      </c>
      <c r="H47">
        <v>0</v>
      </c>
      <c r="I47">
        <v>0</v>
      </c>
      <c r="J47">
        <v>100.480604</v>
      </c>
      <c r="K47">
        <v>613.71594700000003</v>
      </c>
      <c r="L47">
        <v>482.44379900000001</v>
      </c>
      <c r="M47">
        <v>94.455943000000005</v>
      </c>
      <c r="N47">
        <v>121.484996</v>
      </c>
      <c r="O47">
        <v>127.380717</v>
      </c>
      <c r="P47">
        <v>104.927443</v>
      </c>
      <c r="Q47">
        <v>22.630299000000001</v>
      </c>
      <c r="R47">
        <v>44.906624999999998</v>
      </c>
      <c r="S47">
        <v>27.638981000000001</v>
      </c>
      <c r="T47">
        <v>0</v>
      </c>
      <c r="U47">
        <v>342</v>
      </c>
      <c r="V47">
        <v>18.07</v>
      </c>
      <c r="W47">
        <v>44.311</v>
      </c>
      <c r="X47">
        <v>148.30237500000001</v>
      </c>
      <c r="Y47">
        <v>0</v>
      </c>
      <c r="Z47">
        <v>6.5208000000000004</v>
      </c>
      <c r="AA47">
        <v>42.14808</v>
      </c>
      <c r="AB47">
        <v>48.499828000000001</v>
      </c>
      <c r="AC47">
        <v>34.831252999999997</v>
      </c>
      <c r="AD47">
        <v>21.717708999999999</v>
      </c>
      <c r="AE47">
        <v>59.175403000000003</v>
      </c>
      <c r="AF47">
        <v>0</v>
      </c>
      <c r="AG47">
        <v>47.405245000000001</v>
      </c>
      <c r="AH47">
        <v>179.96245400000001</v>
      </c>
      <c r="AI47">
        <v>4.2720909999999996</v>
      </c>
      <c r="AJ47">
        <v>0</v>
      </c>
      <c r="AK47">
        <v>67.990881999999999</v>
      </c>
      <c r="AL47">
        <v>72.043999999999997</v>
      </c>
      <c r="AM47">
        <v>0</v>
      </c>
      <c r="AN47">
        <v>1.19116</v>
      </c>
      <c r="AO47">
        <v>0</v>
      </c>
      <c r="AP47">
        <v>5.1239999999999997</v>
      </c>
      <c r="AQ47">
        <v>0</v>
      </c>
      <c r="AR47">
        <v>33.119999999999997</v>
      </c>
      <c r="AS47">
        <v>37.890518999999998</v>
      </c>
      <c r="AT47">
        <v>15.00135</v>
      </c>
      <c r="AU47">
        <v>0</v>
      </c>
      <c r="AV47">
        <v>0</v>
      </c>
      <c r="AW47">
        <v>80.254056000000006</v>
      </c>
      <c r="AX47">
        <v>0</v>
      </c>
      <c r="AY47">
        <v>0</v>
      </c>
      <c r="AZ47">
        <v>10.235073</v>
      </c>
      <c r="BA47">
        <v>6.7455160000000003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3120.6387969999996</v>
      </c>
    </row>
    <row r="48" spans="1:117">
      <c r="A48" t="s">
        <v>90</v>
      </c>
      <c r="B48">
        <v>0</v>
      </c>
      <c r="C48">
        <v>0</v>
      </c>
      <c r="D48">
        <v>48.226576000000001</v>
      </c>
      <c r="E48">
        <v>0</v>
      </c>
      <c r="F48">
        <v>0</v>
      </c>
      <c r="G48">
        <v>0</v>
      </c>
      <c r="H48">
        <v>0</v>
      </c>
      <c r="I48">
        <v>0</v>
      </c>
      <c r="J48">
        <v>100.480604</v>
      </c>
      <c r="K48">
        <v>613.71594700000003</v>
      </c>
      <c r="L48">
        <v>482.44379900000001</v>
      </c>
      <c r="M48">
        <v>94.455943000000005</v>
      </c>
      <c r="N48">
        <v>121.484996</v>
      </c>
      <c r="O48">
        <v>127.380717</v>
      </c>
      <c r="P48">
        <v>104.927443</v>
      </c>
      <c r="Q48">
        <v>22.630299000000001</v>
      </c>
      <c r="R48">
        <v>44.906624999999998</v>
      </c>
      <c r="S48">
        <v>27.638981000000001</v>
      </c>
      <c r="T48">
        <v>0</v>
      </c>
      <c r="U48">
        <v>342</v>
      </c>
      <c r="V48">
        <v>18.07</v>
      </c>
      <c r="W48">
        <v>44.311</v>
      </c>
      <c r="X48">
        <v>148.30237500000001</v>
      </c>
      <c r="Y48">
        <v>0</v>
      </c>
      <c r="Z48">
        <v>6.5208000000000004</v>
      </c>
      <c r="AA48">
        <v>42.14808</v>
      </c>
      <c r="AB48">
        <v>48.499828000000001</v>
      </c>
      <c r="AC48">
        <v>34.831252999999997</v>
      </c>
      <c r="AD48">
        <v>21.717708999999999</v>
      </c>
      <c r="AE48">
        <v>59.175403000000003</v>
      </c>
      <c r="AF48">
        <v>0</v>
      </c>
      <c r="AG48">
        <v>47.405245000000001</v>
      </c>
      <c r="AH48">
        <v>179.96245400000001</v>
      </c>
      <c r="AI48">
        <v>4.2720909999999996</v>
      </c>
      <c r="AJ48">
        <v>0</v>
      </c>
      <c r="AK48">
        <v>67.990881999999999</v>
      </c>
      <c r="AL48">
        <v>72.043999999999997</v>
      </c>
      <c r="AM48">
        <v>0</v>
      </c>
      <c r="AN48">
        <v>1.19116</v>
      </c>
      <c r="AO48">
        <v>0</v>
      </c>
      <c r="AP48">
        <v>5.1239999999999997</v>
      </c>
      <c r="AQ48">
        <v>0</v>
      </c>
      <c r="AR48">
        <v>33.119999999999997</v>
      </c>
      <c r="AS48">
        <v>37.890518999999998</v>
      </c>
      <c r="AT48">
        <v>15.00135</v>
      </c>
      <c r="AU48">
        <v>0</v>
      </c>
      <c r="AV48">
        <v>0</v>
      </c>
      <c r="AW48">
        <v>80.254056000000006</v>
      </c>
      <c r="AX48">
        <v>0</v>
      </c>
      <c r="AY48">
        <v>0</v>
      </c>
      <c r="AZ48">
        <v>10.235073</v>
      </c>
      <c r="BA48">
        <v>6.7455160000000003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3120.6387969999996</v>
      </c>
    </row>
    <row r="49" spans="1:117">
      <c r="A49" t="s">
        <v>91</v>
      </c>
      <c r="B49">
        <v>0</v>
      </c>
      <c r="C49">
        <v>0</v>
      </c>
      <c r="D49">
        <v>48.226576000000001</v>
      </c>
      <c r="E49">
        <v>0</v>
      </c>
      <c r="F49">
        <v>0</v>
      </c>
      <c r="G49">
        <v>0</v>
      </c>
      <c r="H49">
        <v>0</v>
      </c>
      <c r="I49">
        <v>0</v>
      </c>
      <c r="J49">
        <v>100.480604</v>
      </c>
      <c r="K49">
        <v>613.71594700000003</v>
      </c>
      <c r="L49">
        <v>482.44379900000001</v>
      </c>
      <c r="M49">
        <v>94.455943000000005</v>
      </c>
      <c r="N49">
        <v>121.484996</v>
      </c>
      <c r="O49">
        <v>127.380717</v>
      </c>
      <c r="P49">
        <v>104.927443</v>
      </c>
      <c r="Q49">
        <v>22.630299000000001</v>
      </c>
      <c r="R49">
        <v>44.906624999999998</v>
      </c>
      <c r="S49">
        <v>27.638981000000001</v>
      </c>
      <c r="T49">
        <v>0</v>
      </c>
      <c r="U49">
        <v>342</v>
      </c>
      <c r="V49">
        <v>18.07</v>
      </c>
      <c r="W49">
        <v>44.311</v>
      </c>
      <c r="X49">
        <v>148.30237500000001</v>
      </c>
      <c r="Y49">
        <v>0</v>
      </c>
      <c r="Z49">
        <v>6.5208000000000004</v>
      </c>
      <c r="AA49">
        <v>42.14808</v>
      </c>
      <c r="AB49">
        <v>48.499828000000001</v>
      </c>
      <c r="AC49">
        <v>34.831252999999997</v>
      </c>
      <c r="AD49">
        <v>21.717708999999999</v>
      </c>
      <c r="AE49">
        <v>59.175403000000003</v>
      </c>
      <c r="AF49">
        <v>0</v>
      </c>
      <c r="AG49">
        <v>47.405245000000001</v>
      </c>
      <c r="AH49">
        <v>179.96245400000001</v>
      </c>
      <c r="AI49">
        <v>4.2720909999999996</v>
      </c>
      <c r="AJ49">
        <v>0</v>
      </c>
      <c r="AK49">
        <v>67.990881999999999</v>
      </c>
      <c r="AL49">
        <v>72.043999999999997</v>
      </c>
      <c r="AM49">
        <v>0</v>
      </c>
      <c r="AN49">
        <v>1.082873</v>
      </c>
      <c r="AO49">
        <v>0</v>
      </c>
      <c r="AP49">
        <v>5.1239999999999997</v>
      </c>
      <c r="AQ49">
        <v>0</v>
      </c>
      <c r="AR49">
        <v>38.64</v>
      </c>
      <c r="AS49">
        <v>37.890518999999998</v>
      </c>
      <c r="AT49">
        <v>15.00135</v>
      </c>
      <c r="AU49">
        <v>0</v>
      </c>
      <c r="AV49">
        <v>0</v>
      </c>
      <c r="AW49">
        <v>80.254056000000006</v>
      </c>
      <c r="AX49">
        <v>0</v>
      </c>
      <c r="AY49">
        <v>0</v>
      </c>
      <c r="AZ49">
        <v>10.235073</v>
      </c>
      <c r="BA49">
        <v>6.7455160000000003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3126.0505099999996</v>
      </c>
    </row>
    <row r="50" spans="1:117">
      <c r="A50" t="s">
        <v>92</v>
      </c>
      <c r="B50">
        <v>0</v>
      </c>
      <c r="C50">
        <v>0</v>
      </c>
      <c r="D50">
        <v>48.226576000000001</v>
      </c>
      <c r="E50">
        <v>0</v>
      </c>
      <c r="F50">
        <v>0</v>
      </c>
      <c r="G50">
        <v>0</v>
      </c>
      <c r="H50">
        <v>0</v>
      </c>
      <c r="I50">
        <v>0</v>
      </c>
      <c r="J50">
        <v>100.480604</v>
      </c>
      <c r="K50">
        <v>613.71594700000003</v>
      </c>
      <c r="L50">
        <v>482.44379900000001</v>
      </c>
      <c r="M50">
        <v>94.455943000000005</v>
      </c>
      <c r="N50">
        <v>121.484996</v>
      </c>
      <c r="O50">
        <v>127.380717</v>
      </c>
      <c r="P50">
        <v>104.927443</v>
      </c>
      <c r="Q50">
        <v>22.630299000000001</v>
      </c>
      <c r="R50">
        <v>44.906624999999998</v>
      </c>
      <c r="S50">
        <v>27.638981000000001</v>
      </c>
      <c r="T50">
        <v>0</v>
      </c>
      <c r="U50">
        <v>342</v>
      </c>
      <c r="V50">
        <v>18.07</v>
      </c>
      <c r="W50">
        <v>44.311</v>
      </c>
      <c r="X50">
        <v>148.30237500000001</v>
      </c>
      <c r="Y50">
        <v>0</v>
      </c>
      <c r="Z50">
        <v>6.5208000000000004</v>
      </c>
      <c r="AA50">
        <v>42.14808</v>
      </c>
      <c r="AB50">
        <v>48.499828000000001</v>
      </c>
      <c r="AC50">
        <v>34.831252999999997</v>
      </c>
      <c r="AD50">
        <v>21.717708999999999</v>
      </c>
      <c r="AE50">
        <v>59.175403000000003</v>
      </c>
      <c r="AF50">
        <v>0</v>
      </c>
      <c r="AG50">
        <v>47.405245000000001</v>
      </c>
      <c r="AH50">
        <v>179.96245400000001</v>
      </c>
      <c r="AI50">
        <v>4.2720909999999996</v>
      </c>
      <c r="AJ50">
        <v>0</v>
      </c>
      <c r="AK50">
        <v>67.990881999999999</v>
      </c>
      <c r="AL50">
        <v>72.043999999999997</v>
      </c>
      <c r="AM50">
        <v>0</v>
      </c>
      <c r="AN50">
        <v>1.082873</v>
      </c>
      <c r="AO50">
        <v>0</v>
      </c>
      <c r="AP50">
        <v>5.1239999999999997</v>
      </c>
      <c r="AQ50">
        <v>0</v>
      </c>
      <c r="AR50">
        <v>38.64</v>
      </c>
      <c r="AS50">
        <v>37.890518999999998</v>
      </c>
      <c r="AT50">
        <v>15.00135</v>
      </c>
      <c r="AU50">
        <v>0</v>
      </c>
      <c r="AV50">
        <v>0</v>
      </c>
      <c r="AW50">
        <v>80.254056000000006</v>
      </c>
      <c r="AX50">
        <v>0</v>
      </c>
      <c r="AY50">
        <v>0</v>
      </c>
      <c r="AZ50">
        <v>10.235073</v>
      </c>
      <c r="BA50">
        <v>6.7455160000000003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3126.0505099999996</v>
      </c>
    </row>
    <row r="51" spans="1:117">
      <c r="A51" t="s">
        <v>93</v>
      </c>
      <c r="B51">
        <v>0</v>
      </c>
      <c r="C51">
        <v>0</v>
      </c>
      <c r="D51">
        <v>47.574866</v>
      </c>
      <c r="E51">
        <v>0</v>
      </c>
      <c r="F51">
        <v>0</v>
      </c>
      <c r="G51">
        <v>0</v>
      </c>
      <c r="H51">
        <v>0</v>
      </c>
      <c r="I51">
        <v>0</v>
      </c>
      <c r="J51">
        <v>100.480604</v>
      </c>
      <c r="K51">
        <v>613.71594700000003</v>
      </c>
      <c r="L51">
        <v>482.44379900000001</v>
      </c>
      <c r="M51">
        <v>94.455943000000005</v>
      </c>
      <c r="N51">
        <v>121.484996</v>
      </c>
      <c r="O51">
        <v>127.380717</v>
      </c>
      <c r="P51">
        <v>104.927443</v>
      </c>
      <c r="Q51">
        <v>22.630299000000001</v>
      </c>
      <c r="R51">
        <v>44.906624999999998</v>
      </c>
      <c r="S51">
        <v>27.638981000000001</v>
      </c>
      <c r="T51">
        <v>0</v>
      </c>
      <c r="U51">
        <v>371.25</v>
      </c>
      <c r="V51">
        <v>18.07</v>
      </c>
      <c r="W51">
        <v>44.311</v>
      </c>
      <c r="X51">
        <v>148.30237500000001</v>
      </c>
      <c r="Y51">
        <v>0</v>
      </c>
      <c r="Z51">
        <v>6.5208000000000004</v>
      </c>
      <c r="AA51">
        <v>42.14808</v>
      </c>
      <c r="AB51">
        <v>48.499828000000001</v>
      </c>
      <c r="AC51">
        <v>34.831252999999997</v>
      </c>
      <c r="AD51">
        <v>10.884034</v>
      </c>
      <c r="AE51">
        <v>59.175403000000003</v>
      </c>
      <c r="AF51">
        <v>0</v>
      </c>
      <c r="AG51">
        <v>47.405245000000001</v>
      </c>
      <c r="AH51">
        <v>179.96245400000001</v>
      </c>
      <c r="AI51">
        <v>4.2720909999999996</v>
      </c>
      <c r="AJ51">
        <v>0</v>
      </c>
      <c r="AK51">
        <v>67.990881999999999</v>
      </c>
      <c r="AL51">
        <v>51.128</v>
      </c>
      <c r="AM51">
        <v>0</v>
      </c>
      <c r="AN51">
        <v>1.082873</v>
      </c>
      <c r="AO51">
        <v>0</v>
      </c>
      <c r="AP51">
        <v>12.169499999999999</v>
      </c>
      <c r="AQ51">
        <v>0</v>
      </c>
      <c r="AR51">
        <v>38.64</v>
      </c>
      <c r="AS51">
        <v>37.890518999999998</v>
      </c>
      <c r="AT51">
        <v>20.001799999999999</v>
      </c>
      <c r="AU51">
        <v>0</v>
      </c>
      <c r="AV51">
        <v>0</v>
      </c>
      <c r="AW51">
        <v>78.916488000000001</v>
      </c>
      <c r="AX51">
        <v>0</v>
      </c>
      <c r="AY51">
        <v>0</v>
      </c>
      <c r="AZ51">
        <v>10.235073</v>
      </c>
      <c r="BA51">
        <v>6.7455160000000003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3133.6075069999997</v>
      </c>
    </row>
    <row r="52" spans="1:117">
      <c r="A52" t="s">
        <v>94</v>
      </c>
      <c r="B52">
        <v>0</v>
      </c>
      <c r="C52">
        <v>0</v>
      </c>
      <c r="D52">
        <v>47.574866</v>
      </c>
      <c r="E52">
        <v>0</v>
      </c>
      <c r="F52">
        <v>0</v>
      </c>
      <c r="G52">
        <v>0</v>
      </c>
      <c r="H52">
        <v>0</v>
      </c>
      <c r="I52">
        <v>0</v>
      </c>
      <c r="J52">
        <v>100.480604</v>
      </c>
      <c r="K52">
        <v>613.71594700000003</v>
      </c>
      <c r="L52">
        <v>482.44379900000001</v>
      </c>
      <c r="M52">
        <v>94.455943000000005</v>
      </c>
      <c r="N52">
        <v>121.484996</v>
      </c>
      <c r="O52">
        <v>127.380717</v>
      </c>
      <c r="P52">
        <v>104.927443</v>
      </c>
      <c r="Q52">
        <v>22.630299000000001</v>
      </c>
      <c r="R52">
        <v>44.906624999999998</v>
      </c>
      <c r="S52">
        <v>27.638981000000001</v>
      </c>
      <c r="T52">
        <v>0</v>
      </c>
      <c r="U52">
        <v>382.5</v>
      </c>
      <c r="V52">
        <v>18.07</v>
      </c>
      <c r="W52">
        <v>44.311</v>
      </c>
      <c r="X52">
        <v>148.30237500000001</v>
      </c>
      <c r="Y52">
        <v>0</v>
      </c>
      <c r="Z52">
        <v>6.5208000000000004</v>
      </c>
      <c r="AA52">
        <v>42.14808</v>
      </c>
      <c r="AB52">
        <v>48.499828000000001</v>
      </c>
      <c r="AC52">
        <v>34.831252999999997</v>
      </c>
      <c r="AD52">
        <v>10.884034</v>
      </c>
      <c r="AE52">
        <v>59.175403000000003</v>
      </c>
      <c r="AF52">
        <v>0</v>
      </c>
      <c r="AG52">
        <v>47.405245000000001</v>
      </c>
      <c r="AH52">
        <v>179.96245400000001</v>
      </c>
      <c r="AI52">
        <v>4.2720909999999996</v>
      </c>
      <c r="AJ52">
        <v>0</v>
      </c>
      <c r="AK52">
        <v>67.990881999999999</v>
      </c>
      <c r="AL52">
        <v>51.128</v>
      </c>
      <c r="AM52">
        <v>0</v>
      </c>
      <c r="AN52">
        <v>1.082873</v>
      </c>
      <c r="AO52">
        <v>0</v>
      </c>
      <c r="AP52">
        <v>12.169499999999999</v>
      </c>
      <c r="AQ52">
        <v>0</v>
      </c>
      <c r="AR52">
        <v>33.119999999999997</v>
      </c>
      <c r="AS52">
        <v>37.890518999999998</v>
      </c>
      <c r="AT52">
        <v>20.001799999999999</v>
      </c>
      <c r="AU52">
        <v>0</v>
      </c>
      <c r="AV52">
        <v>0</v>
      </c>
      <c r="AW52">
        <v>78.916488000000001</v>
      </c>
      <c r="AX52">
        <v>0</v>
      </c>
      <c r="AY52">
        <v>0</v>
      </c>
      <c r="AZ52">
        <v>10.235073</v>
      </c>
      <c r="BA52">
        <v>6.7455160000000003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3139.3375069999997</v>
      </c>
    </row>
    <row r="53" spans="1:117">
      <c r="A53" t="s">
        <v>95</v>
      </c>
      <c r="B53">
        <v>0</v>
      </c>
      <c r="C53">
        <v>0</v>
      </c>
      <c r="D53">
        <v>47.574866</v>
      </c>
      <c r="E53">
        <v>0</v>
      </c>
      <c r="F53">
        <v>0</v>
      </c>
      <c r="G53">
        <v>0</v>
      </c>
      <c r="H53">
        <v>0</v>
      </c>
      <c r="I53">
        <v>0</v>
      </c>
      <c r="J53">
        <v>100.480604</v>
      </c>
      <c r="K53">
        <v>613.71594700000003</v>
      </c>
      <c r="L53">
        <v>482.44379900000001</v>
      </c>
      <c r="M53">
        <v>94.455943000000005</v>
      </c>
      <c r="N53">
        <v>121.484996</v>
      </c>
      <c r="O53">
        <v>127.380717</v>
      </c>
      <c r="P53">
        <v>104.927443</v>
      </c>
      <c r="Q53">
        <v>22.630299000000001</v>
      </c>
      <c r="R53">
        <v>44.906624999999998</v>
      </c>
      <c r="S53">
        <v>27.638981000000001</v>
      </c>
      <c r="T53">
        <v>0</v>
      </c>
      <c r="U53">
        <v>388.125</v>
      </c>
      <c r="V53">
        <v>18.07</v>
      </c>
      <c r="W53">
        <v>44.311</v>
      </c>
      <c r="X53">
        <v>148.30237500000001</v>
      </c>
      <c r="Y53">
        <v>0</v>
      </c>
      <c r="Z53">
        <v>6.5208000000000004</v>
      </c>
      <c r="AA53">
        <v>42.14808</v>
      </c>
      <c r="AB53">
        <v>48.499828000000001</v>
      </c>
      <c r="AC53">
        <v>34.831252999999997</v>
      </c>
      <c r="AD53">
        <v>10.884034</v>
      </c>
      <c r="AE53">
        <v>59.175403000000003</v>
      </c>
      <c r="AF53">
        <v>0</v>
      </c>
      <c r="AG53">
        <v>47.405245000000001</v>
      </c>
      <c r="AH53">
        <v>179.96245400000001</v>
      </c>
      <c r="AI53">
        <v>4.2720909999999996</v>
      </c>
      <c r="AJ53">
        <v>0</v>
      </c>
      <c r="AK53">
        <v>67.990881999999999</v>
      </c>
      <c r="AL53">
        <v>51.128</v>
      </c>
      <c r="AM53">
        <v>0</v>
      </c>
      <c r="AN53">
        <v>1.082873</v>
      </c>
      <c r="AO53">
        <v>0</v>
      </c>
      <c r="AP53">
        <v>5.1239999999999997</v>
      </c>
      <c r="AQ53">
        <v>0</v>
      </c>
      <c r="AR53">
        <v>33.119999999999997</v>
      </c>
      <c r="AS53">
        <v>37.890518999999998</v>
      </c>
      <c r="AT53">
        <v>20.001799999999999</v>
      </c>
      <c r="AU53">
        <v>0</v>
      </c>
      <c r="AV53">
        <v>0</v>
      </c>
      <c r="AW53">
        <v>78.916488000000001</v>
      </c>
      <c r="AX53">
        <v>0</v>
      </c>
      <c r="AY53">
        <v>2.7802169999999999</v>
      </c>
      <c r="AZ53">
        <v>10.235073</v>
      </c>
      <c r="BA53">
        <v>6.7455160000000003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3140.6972239999996</v>
      </c>
    </row>
    <row r="54" spans="1:117">
      <c r="A54" t="s">
        <v>96</v>
      </c>
      <c r="B54">
        <v>0</v>
      </c>
      <c r="C54">
        <v>0</v>
      </c>
      <c r="D54">
        <v>47.574866</v>
      </c>
      <c r="E54">
        <v>0</v>
      </c>
      <c r="F54">
        <v>0</v>
      </c>
      <c r="G54">
        <v>0</v>
      </c>
      <c r="H54">
        <v>0</v>
      </c>
      <c r="I54">
        <v>0</v>
      </c>
      <c r="J54">
        <v>100.480604</v>
      </c>
      <c r="K54">
        <v>613.71594700000003</v>
      </c>
      <c r="L54">
        <v>482.44379900000001</v>
      </c>
      <c r="M54">
        <v>94.455943000000005</v>
      </c>
      <c r="N54">
        <v>121.484996</v>
      </c>
      <c r="O54">
        <v>127.380717</v>
      </c>
      <c r="P54">
        <v>104.927443</v>
      </c>
      <c r="Q54">
        <v>22.630299000000001</v>
      </c>
      <c r="R54">
        <v>44.906624999999998</v>
      </c>
      <c r="S54">
        <v>27.638981000000001</v>
      </c>
      <c r="T54">
        <v>0</v>
      </c>
      <c r="U54">
        <v>394.875</v>
      </c>
      <c r="V54">
        <v>18.07</v>
      </c>
      <c r="W54">
        <v>44.311</v>
      </c>
      <c r="X54">
        <v>148.30237500000001</v>
      </c>
      <c r="Y54">
        <v>0</v>
      </c>
      <c r="Z54">
        <v>6.5208000000000004</v>
      </c>
      <c r="AA54">
        <v>42.14808</v>
      </c>
      <c r="AB54">
        <v>48.499828000000001</v>
      </c>
      <c r="AC54">
        <v>34.831252999999997</v>
      </c>
      <c r="AD54">
        <v>10.884034</v>
      </c>
      <c r="AE54">
        <v>59.175403000000003</v>
      </c>
      <c r="AF54">
        <v>0</v>
      </c>
      <c r="AG54">
        <v>47.405245000000001</v>
      </c>
      <c r="AH54">
        <v>179.96245400000001</v>
      </c>
      <c r="AI54">
        <v>4.2720909999999996</v>
      </c>
      <c r="AJ54">
        <v>0</v>
      </c>
      <c r="AK54">
        <v>67.990881999999999</v>
      </c>
      <c r="AL54">
        <v>65.072000000000003</v>
      </c>
      <c r="AM54">
        <v>0</v>
      </c>
      <c r="AN54">
        <v>1.082873</v>
      </c>
      <c r="AO54">
        <v>0</v>
      </c>
      <c r="AP54">
        <v>5.1239999999999997</v>
      </c>
      <c r="AQ54">
        <v>0</v>
      </c>
      <c r="AR54">
        <v>33.119999999999997</v>
      </c>
      <c r="AS54">
        <v>37.890518999999998</v>
      </c>
      <c r="AT54">
        <v>20.001799999999999</v>
      </c>
      <c r="AU54">
        <v>0</v>
      </c>
      <c r="AV54">
        <v>0</v>
      </c>
      <c r="AW54">
        <v>78.916488000000001</v>
      </c>
      <c r="AX54">
        <v>0</v>
      </c>
      <c r="AY54">
        <v>5.5604339999999999</v>
      </c>
      <c r="AZ54">
        <v>10.235073</v>
      </c>
      <c r="BA54">
        <v>6.7455160000000003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3164.1714409999995</v>
      </c>
    </row>
    <row r="55" spans="1:117">
      <c r="A55" t="s">
        <v>97</v>
      </c>
      <c r="B55">
        <v>0</v>
      </c>
      <c r="C55">
        <v>0</v>
      </c>
      <c r="D55">
        <v>47.574866</v>
      </c>
      <c r="E55">
        <v>0</v>
      </c>
      <c r="F55">
        <v>0</v>
      </c>
      <c r="G55">
        <v>0</v>
      </c>
      <c r="H55">
        <v>0</v>
      </c>
      <c r="I55">
        <v>0</v>
      </c>
      <c r="J55">
        <v>100.480604</v>
      </c>
      <c r="K55">
        <v>613.71594700000003</v>
      </c>
      <c r="L55">
        <v>482.44379900000001</v>
      </c>
      <c r="M55">
        <v>94.455943000000005</v>
      </c>
      <c r="N55">
        <v>121.484996</v>
      </c>
      <c r="O55">
        <v>127.380717</v>
      </c>
      <c r="P55">
        <v>104.927443</v>
      </c>
      <c r="Q55">
        <v>22.630299000000001</v>
      </c>
      <c r="R55">
        <v>44.906624999999998</v>
      </c>
      <c r="S55">
        <v>27.638981000000001</v>
      </c>
      <c r="T55">
        <v>0</v>
      </c>
      <c r="U55">
        <v>400.5</v>
      </c>
      <c r="V55">
        <v>18.07</v>
      </c>
      <c r="W55">
        <v>44.311</v>
      </c>
      <c r="X55">
        <v>148.30237500000001</v>
      </c>
      <c r="Y55">
        <v>0</v>
      </c>
      <c r="Z55">
        <v>13.041600000000001</v>
      </c>
      <c r="AA55">
        <v>42.14808</v>
      </c>
      <c r="AB55">
        <v>48.499828000000001</v>
      </c>
      <c r="AC55">
        <v>34.831252999999997</v>
      </c>
      <c r="AD55">
        <v>10.884034</v>
      </c>
      <c r="AE55">
        <v>59.175403000000003</v>
      </c>
      <c r="AF55">
        <v>0</v>
      </c>
      <c r="AG55">
        <v>47.405245000000001</v>
      </c>
      <c r="AH55">
        <v>179.96245400000001</v>
      </c>
      <c r="AI55">
        <v>4.2720909999999996</v>
      </c>
      <c r="AJ55">
        <v>0</v>
      </c>
      <c r="AK55">
        <v>67.990881999999999</v>
      </c>
      <c r="AL55">
        <v>75.53</v>
      </c>
      <c r="AM55">
        <v>0</v>
      </c>
      <c r="AN55">
        <v>1.082873</v>
      </c>
      <c r="AO55">
        <v>0</v>
      </c>
      <c r="AP55">
        <v>5.1239999999999997</v>
      </c>
      <c r="AQ55">
        <v>0</v>
      </c>
      <c r="AR55">
        <v>38.64</v>
      </c>
      <c r="AS55">
        <v>37.890518999999998</v>
      </c>
      <c r="AT55">
        <v>20.001799999999999</v>
      </c>
      <c r="AU55">
        <v>0</v>
      </c>
      <c r="AV55">
        <v>0</v>
      </c>
      <c r="AW55">
        <v>78.916488000000001</v>
      </c>
      <c r="AX55">
        <v>0</v>
      </c>
      <c r="AY55">
        <v>8.3406509999999994</v>
      </c>
      <c r="AZ55">
        <v>10.235073</v>
      </c>
      <c r="BA55">
        <v>6.7455160000000003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3195.0754579999998</v>
      </c>
    </row>
    <row r="56" spans="1:117">
      <c r="A56" t="s">
        <v>98</v>
      </c>
      <c r="B56">
        <v>0</v>
      </c>
      <c r="C56">
        <v>0</v>
      </c>
      <c r="D56">
        <v>47.574866</v>
      </c>
      <c r="E56">
        <v>0</v>
      </c>
      <c r="F56">
        <v>0</v>
      </c>
      <c r="G56">
        <v>0</v>
      </c>
      <c r="H56">
        <v>0</v>
      </c>
      <c r="I56">
        <v>0</v>
      </c>
      <c r="J56">
        <v>100.480604</v>
      </c>
      <c r="K56">
        <v>613.71594700000003</v>
      </c>
      <c r="L56">
        <v>482.44379900000001</v>
      </c>
      <c r="M56">
        <v>94.455943000000005</v>
      </c>
      <c r="N56">
        <v>121.484996</v>
      </c>
      <c r="O56">
        <v>127.380717</v>
      </c>
      <c r="P56">
        <v>104.927443</v>
      </c>
      <c r="Q56">
        <v>22.630299000000001</v>
      </c>
      <c r="R56">
        <v>44.906624999999998</v>
      </c>
      <c r="S56">
        <v>27.638981000000001</v>
      </c>
      <c r="T56">
        <v>0</v>
      </c>
      <c r="U56">
        <v>406.125</v>
      </c>
      <c r="V56">
        <v>18.07</v>
      </c>
      <c r="W56">
        <v>44.311</v>
      </c>
      <c r="X56">
        <v>148.30237500000001</v>
      </c>
      <c r="Y56">
        <v>0</v>
      </c>
      <c r="Z56">
        <v>13.041600000000001</v>
      </c>
      <c r="AA56">
        <v>42.14808</v>
      </c>
      <c r="AB56">
        <v>48.499828000000001</v>
      </c>
      <c r="AC56">
        <v>34.831252999999997</v>
      </c>
      <c r="AD56">
        <v>10.884034</v>
      </c>
      <c r="AE56">
        <v>59.175403000000003</v>
      </c>
      <c r="AF56">
        <v>0</v>
      </c>
      <c r="AG56">
        <v>47.405245000000001</v>
      </c>
      <c r="AH56">
        <v>179.96245400000001</v>
      </c>
      <c r="AI56">
        <v>4.2720909999999996</v>
      </c>
      <c r="AJ56">
        <v>0</v>
      </c>
      <c r="AK56">
        <v>67.990881999999999</v>
      </c>
      <c r="AL56">
        <v>80.177999999999997</v>
      </c>
      <c r="AM56">
        <v>0</v>
      </c>
      <c r="AN56">
        <v>1.082873</v>
      </c>
      <c r="AO56">
        <v>0</v>
      </c>
      <c r="AP56">
        <v>5.1239999999999997</v>
      </c>
      <c r="AQ56">
        <v>0</v>
      </c>
      <c r="AR56">
        <v>38.64</v>
      </c>
      <c r="AS56">
        <v>37.890518999999998</v>
      </c>
      <c r="AT56">
        <v>20.001799999999999</v>
      </c>
      <c r="AU56">
        <v>0</v>
      </c>
      <c r="AV56">
        <v>0</v>
      </c>
      <c r="AW56">
        <v>78.916488000000001</v>
      </c>
      <c r="AX56">
        <v>0</v>
      </c>
      <c r="AY56">
        <v>8.3406509999999994</v>
      </c>
      <c r="AZ56">
        <v>10.235073</v>
      </c>
      <c r="BA56">
        <v>6.7455160000000003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3205.3484579999995</v>
      </c>
    </row>
    <row r="57" spans="1:117">
      <c r="A57" t="s">
        <v>99</v>
      </c>
      <c r="B57">
        <v>0</v>
      </c>
      <c r="C57">
        <v>0</v>
      </c>
      <c r="D57">
        <v>47.574866</v>
      </c>
      <c r="E57">
        <v>0</v>
      </c>
      <c r="F57">
        <v>0</v>
      </c>
      <c r="G57">
        <v>0</v>
      </c>
      <c r="H57">
        <v>0</v>
      </c>
      <c r="I57">
        <v>0</v>
      </c>
      <c r="J57">
        <v>100.480604</v>
      </c>
      <c r="K57">
        <v>613.71594700000003</v>
      </c>
      <c r="L57">
        <v>482.44379900000001</v>
      </c>
      <c r="M57">
        <v>94.455943000000005</v>
      </c>
      <c r="N57">
        <v>121.484996</v>
      </c>
      <c r="O57">
        <v>127.380717</v>
      </c>
      <c r="P57">
        <v>104.927443</v>
      </c>
      <c r="Q57">
        <v>22.630299000000001</v>
      </c>
      <c r="R57">
        <v>44.906624999999998</v>
      </c>
      <c r="S57">
        <v>27.638981000000001</v>
      </c>
      <c r="T57">
        <v>0</v>
      </c>
      <c r="U57">
        <v>410.625</v>
      </c>
      <c r="V57">
        <v>18.07</v>
      </c>
      <c r="W57">
        <v>44.311</v>
      </c>
      <c r="X57">
        <v>148.30237500000001</v>
      </c>
      <c r="Y57">
        <v>0</v>
      </c>
      <c r="Z57">
        <v>13.041600000000001</v>
      </c>
      <c r="AA57">
        <v>42.14808</v>
      </c>
      <c r="AB57">
        <v>48.499828000000001</v>
      </c>
      <c r="AC57">
        <v>34.831252999999997</v>
      </c>
      <c r="AD57">
        <v>10.884034</v>
      </c>
      <c r="AE57">
        <v>59.175403000000003</v>
      </c>
      <c r="AF57">
        <v>0</v>
      </c>
      <c r="AG57">
        <v>47.405245000000001</v>
      </c>
      <c r="AH57">
        <v>179.96245400000001</v>
      </c>
      <c r="AI57">
        <v>4.2720909999999996</v>
      </c>
      <c r="AJ57">
        <v>0</v>
      </c>
      <c r="AK57">
        <v>67.990881999999999</v>
      </c>
      <c r="AL57">
        <v>80.177999999999997</v>
      </c>
      <c r="AM57">
        <v>0</v>
      </c>
      <c r="AN57">
        <v>1.082873</v>
      </c>
      <c r="AO57">
        <v>0</v>
      </c>
      <c r="AP57">
        <v>5.1239999999999997</v>
      </c>
      <c r="AQ57">
        <v>0</v>
      </c>
      <c r="AR57">
        <v>38.64</v>
      </c>
      <c r="AS57">
        <v>37.890518999999998</v>
      </c>
      <c r="AT57">
        <v>20.001799999999999</v>
      </c>
      <c r="AU57">
        <v>0</v>
      </c>
      <c r="AV57">
        <v>0</v>
      </c>
      <c r="AW57">
        <v>78.916488000000001</v>
      </c>
      <c r="AX57">
        <v>0</v>
      </c>
      <c r="AY57">
        <v>8.3406509999999994</v>
      </c>
      <c r="AZ57">
        <v>10.235073</v>
      </c>
      <c r="BA57">
        <v>6.7455160000000003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3209.8484579999995</v>
      </c>
    </row>
    <row r="58" spans="1:117">
      <c r="A58" t="s">
        <v>100</v>
      </c>
      <c r="B58">
        <v>0</v>
      </c>
      <c r="C58">
        <v>0</v>
      </c>
      <c r="D58">
        <v>47.574866</v>
      </c>
      <c r="E58">
        <v>0</v>
      </c>
      <c r="F58">
        <v>0</v>
      </c>
      <c r="G58">
        <v>0</v>
      </c>
      <c r="H58">
        <v>0</v>
      </c>
      <c r="I58">
        <v>0</v>
      </c>
      <c r="J58">
        <v>100.480604</v>
      </c>
      <c r="K58">
        <v>613.71594700000003</v>
      </c>
      <c r="L58">
        <v>482.44379900000001</v>
      </c>
      <c r="M58">
        <v>94.455943000000005</v>
      </c>
      <c r="N58">
        <v>121.484996</v>
      </c>
      <c r="O58">
        <v>127.380717</v>
      </c>
      <c r="P58">
        <v>104.927443</v>
      </c>
      <c r="Q58">
        <v>22.630299000000001</v>
      </c>
      <c r="R58">
        <v>44.906624999999998</v>
      </c>
      <c r="S58">
        <v>27.638981000000001</v>
      </c>
      <c r="T58">
        <v>0</v>
      </c>
      <c r="U58">
        <v>410.625</v>
      </c>
      <c r="V58">
        <v>18.07</v>
      </c>
      <c r="W58">
        <v>44.311</v>
      </c>
      <c r="X58">
        <v>148.30237500000001</v>
      </c>
      <c r="Y58">
        <v>0</v>
      </c>
      <c r="Z58">
        <v>13.041600000000001</v>
      </c>
      <c r="AA58">
        <v>42.14808</v>
      </c>
      <c r="AB58">
        <v>48.499828000000001</v>
      </c>
      <c r="AC58">
        <v>34.831252999999997</v>
      </c>
      <c r="AD58">
        <v>10.884034</v>
      </c>
      <c r="AE58">
        <v>59.175403000000003</v>
      </c>
      <c r="AF58">
        <v>0</v>
      </c>
      <c r="AG58">
        <v>47.405245000000001</v>
      </c>
      <c r="AH58">
        <v>179.96245400000001</v>
      </c>
      <c r="AI58">
        <v>4.2720909999999996</v>
      </c>
      <c r="AJ58">
        <v>0</v>
      </c>
      <c r="AK58">
        <v>67.990881999999999</v>
      </c>
      <c r="AL58">
        <v>75.53</v>
      </c>
      <c r="AM58">
        <v>0</v>
      </c>
      <c r="AN58">
        <v>1.082873</v>
      </c>
      <c r="AO58">
        <v>0</v>
      </c>
      <c r="AP58">
        <v>5.1239999999999997</v>
      </c>
      <c r="AQ58">
        <v>0</v>
      </c>
      <c r="AR58">
        <v>33.119999999999997</v>
      </c>
      <c r="AS58">
        <v>37.890518999999998</v>
      </c>
      <c r="AT58">
        <v>20.001799999999999</v>
      </c>
      <c r="AU58">
        <v>0</v>
      </c>
      <c r="AV58">
        <v>0</v>
      </c>
      <c r="AW58">
        <v>78.916488000000001</v>
      </c>
      <c r="AX58">
        <v>0</v>
      </c>
      <c r="AY58">
        <v>8.3406509999999994</v>
      </c>
      <c r="AZ58">
        <v>10.235073</v>
      </c>
      <c r="BA58">
        <v>6.7455160000000003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3199.6804579999998</v>
      </c>
    </row>
    <row r="59" spans="1:117">
      <c r="A59" t="s">
        <v>101</v>
      </c>
      <c r="B59">
        <v>0</v>
      </c>
      <c r="C59">
        <v>0</v>
      </c>
      <c r="D59">
        <v>47.574866</v>
      </c>
      <c r="E59">
        <v>0</v>
      </c>
      <c r="F59">
        <v>0</v>
      </c>
      <c r="G59">
        <v>0</v>
      </c>
      <c r="H59">
        <v>0</v>
      </c>
      <c r="I59">
        <v>0</v>
      </c>
      <c r="J59">
        <v>99.122758000000005</v>
      </c>
      <c r="K59">
        <v>613.71594700000003</v>
      </c>
      <c r="L59">
        <v>482.44379900000001</v>
      </c>
      <c r="M59">
        <v>94.455943000000005</v>
      </c>
      <c r="N59">
        <v>121.484996</v>
      </c>
      <c r="O59">
        <v>127.380717</v>
      </c>
      <c r="P59">
        <v>104.927443</v>
      </c>
      <c r="Q59">
        <v>22.630299000000001</v>
      </c>
      <c r="R59">
        <v>44.906624999999998</v>
      </c>
      <c r="S59">
        <v>27.638981000000001</v>
      </c>
      <c r="T59">
        <v>0</v>
      </c>
      <c r="U59">
        <v>410.625</v>
      </c>
      <c r="V59">
        <v>18.07</v>
      </c>
      <c r="W59">
        <v>44.311</v>
      </c>
      <c r="X59">
        <v>148.30237500000001</v>
      </c>
      <c r="Y59">
        <v>0</v>
      </c>
      <c r="Z59">
        <v>13.041600000000001</v>
      </c>
      <c r="AA59">
        <v>42.14808</v>
      </c>
      <c r="AB59">
        <v>48.499828000000001</v>
      </c>
      <c r="AC59">
        <v>34.831252999999997</v>
      </c>
      <c r="AD59">
        <v>10.884034</v>
      </c>
      <c r="AE59">
        <v>59.175403000000003</v>
      </c>
      <c r="AF59">
        <v>0</v>
      </c>
      <c r="AG59">
        <v>47.405245000000001</v>
      </c>
      <c r="AH59">
        <v>179.96245400000001</v>
      </c>
      <c r="AI59">
        <v>4.2720909999999996</v>
      </c>
      <c r="AJ59">
        <v>0</v>
      </c>
      <c r="AK59">
        <v>67.990881999999999</v>
      </c>
      <c r="AL59">
        <v>75.53</v>
      </c>
      <c r="AM59">
        <v>0</v>
      </c>
      <c r="AN59">
        <v>1.082873</v>
      </c>
      <c r="AO59">
        <v>0</v>
      </c>
      <c r="AP59">
        <v>5.1239999999999997</v>
      </c>
      <c r="AQ59">
        <v>0</v>
      </c>
      <c r="AR59">
        <v>33.119999999999997</v>
      </c>
      <c r="AS59">
        <v>37.890518999999998</v>
      </c>
      <c r="AT59">
        <v>20.001799999999999</v>
      </c>
      <c r="AU59">
        <v>0</v>
      </c>
      <c r="AV59">
        <v>0</v>
      </c>
      <c r="AW59">
        <v>78.916488000000001</v>
      </c>
      <c r="AX59">
        <v>0</v>
      </c>
      <c r="AY59">
        <v>8.3406509999999994</v>
      </c>
      <c r="AZ59">
        <v>10.235073</v>
      </c>
      <c r="BA59">
        <v>6.7455160000000003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3198.3226119999999</v>
      </c>
    </row>
    <row r="60" spans="1:117">
      <c r="A60" t="s">
        <v>102</v>
      </c>
      <c r="B60">
        <v>0</v>
      </c>
      <c r="C60">
        <v>0</v>
      </c>
      <c r="D60">
        <v>47.574866</v>
      </c>
      <c r="E60">
        <v>0</v>
      </c>
      <c r="F60">
        <v>0</v>
      </c>
      <c r="G60">
        <v>0</v>
      </c>
      <c r="H60">
        <v>0</v>
      </c>
      <c r="I60">
        <v>0</v>
      </c>
      <c r="J60">
        <v>99.122758000000005</v>
      </c>
      <c r="K60">
        <v>613.71594700000003</v>
      </c>
      <c r="L60">
        <v>482.44379900000001</v>
      </c>
      <c r="M60">
        <v>94.455943000000005</v>
      </c>
      <c r="N60">
        <v>121.484996</v>
      </c>
      <c r="O60">
        <v>127.380717</v>
      </c>
      <c r="P60">
        <v>104.927443</v>
      </c>
      <c r="Q60">
        <v>22.630299000000001</v>
      </c>
      <c r="R60">
        <v>44.906624999999998</v>
      </c>
      <c r="S60">
        <v>27.638981000000001</v>
      </c>
      <c r="T60">
        <v>0</v>
      </c>
      <c r="U60">
        <v>410.625</v>
      </c>
      <c r="V60">
        <v>18.07</v>
      </c>
      <c r="W60">
        <v>44.311</v>
      </c>
      <c r="X60">
        <v>148.30237500000001</v>
      </c>
      <c r="Y60">
        <v>0</v>
      </c>
      <c r="Z60">
        <v>13.041600000000001</v>
      </c>
      <c r="AA60">
        <v>42.14808</v>
      </c>
      <c r="AB60">
        <v>48.499828000000001</v>
      </c>
      <c r="AC60">
        <v>34.831252999999997</v>
      </c>
      <c r="AD60">
        <v>10.884034</v>
      </c>
      <c r="AE60">
        <v>59.175403000000003</v>
      </c>
      <c r="AF60">
        <v>0</v>
      </c>
      <c r="AG60">
        <v>47.405245000000001</v>
      </c>
      <c r="AH60">
        <v>179.96245400000001</v>
      </c>
      <c r="AI60">
        <v>4.2720909999999996</v>
      </c>
      <c r="AJ60">
        <v>0</v>
      </c>
      <c r="AK60">
        <v>67.990881999999999</v>
      </c>
      <c r="AL60">
        <v>75.53</v>
      </c>
      <c r="AM60">
        <v>0</v>
      </c>
      <c r="AN60">
        <v>1.082873</v>
      </c>
      <c r="AO60">
        <v>0</v>
      </c>
      <c r="AP60">
        <v>5.1239999999999997</v>
      </c>
      <c r="AQ60">
        <v>0</v>
      </c>
      <c r="AR60">
        <v>33.119999999999997</v>
      </c>
      <c r="AS60">
        <v>37.890518999999998</v>
      </c>
      <c r="AT60">
        <v>20.001799999999999</v>
      </c>
      <c r="AU60">
        <v>0</v>
      </c>
      <c r="AV60">
        <v>0</v>
      </c>
      <c r="AW60">
        <v>78.916488000000001</v>
      </c>
      <c r="AX60">
        <v>0</v>
      </c>
      <c r="AY60">
        <v>8.3406509999999994</v>
      </c>
      <c r="AZ60">
        <v>10.235073</v>
      </c>
      <c r="BA60">
        <v>6.7455160000000003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3198.3226119999999</v>
      </c>
    </row>
    <row r="61" spans="1:117">
      <c r="A61" t="s">
        <v>103</v>
      </c>
      <c r="B61">
        <v>0</v>
      </c>
      <c r="C61">
        <v>0</v>
      </c>
      <c r="D61">
        <v>47.574866</v>
      </c>
      <c r="E61">
        <v>0</v>
      </c>
      <c r="F61">
        <v>0</v>
      </c>
      <c r="G61">
        <v>0</v>
      </c>
      <c r="H61">
        <v>0</v>
      </c>
      <c r="I61">
        <v>0</v>
      </c>
      <c r="J61">
        <v>99.122758000000005</v>
      </c>
      <c r="K61">
        <v>613.71594700000003</v>
      </c>
      <c r="L61">
        <v>482.44379900000001</v>
      </c>
      <c r="M61">
        <v>94.455943000000005</v>
      </c>
      <c r="N61">
        <v>121.484996</v>
      </c>
      <c r="O61">
        <v>127.380717</v>
      </c>
      <c r="P61">
        <v>104.927443</v>
      </c>
      <c r="Q61">
        <v>22.630299000000001</v>
      </c>
      <c r="R61">
        <v>43.606625000000001</v>
      </c>
      <c r="S61">
        <v>27.638981000000001</v>
      </c>
      <c r="T61">
        <v>0</v>
      </c>
      <c r="U61">
        <v>410.625</v>
      </c>
      <c r="V61">
        <v>18.347999999999999</v>
      </c>
      <c r="W61">
        <v>44.311</v>
      </c>
      <c r="X61">
        <v>148.30237500000001</v>
      </c>
      <c r="Y61">
        <v>0</v>
      </c>
      <c r="Z61">
        <v>13.041600000000001</v>
      </c>
      <c r="AA61">
        <v>42.14808</v>
      </c>
      <c r="AB61">
        <v>48.499828000000001</v>
      </c>
      <c r="AC61">
        <v>34.831252999999997</v>
      </c>
      <c r="AD61">
        <v>10.884034</v>
      </c>
      <c r="AE61">
        <v>59.175403000000003</v>
      </c>
      <c r="AF61">
        <v>0</v>
      </c>
      <c r="AG61">
        <v>47.405245000000001</v>
      </c>
      <c r="AH61">
        <v>179.96245400000001</v>
      </c>
      <c r="AI61">
        <v>4.2720909999999996</v>
      </c>
      <c r="AJ61">
        <v>0</v>
      </c>
      <c r="AK61">
        <v>67.990881999999999</v>
      </c>
      <c r="AL61">
        <v>75.53</v>
      </c>
      <c r="AM61">
        <v>0</v>
      </c>
      <c r="AN61">
        <v>1.082873</v>
      </c>
      <c r="AO61">
        <v>0</v>
      </c>
      <c r="AP61">
        <v>5.1239999999999997</v>
      </c>
      <c r="AQ61">
        <v>0</v>
      </c>
      <c r="AR61">
        <v>33.119999999999997</v>
      </c>
      <c r="AS61">
        <v>37.890518999999998</v>
      </c>
      <c r="AT61">
        <v>20.001799999999999</v>
      </c>
      <c r="AU61">
        <v>0</v>
      </c>
      <c r="AV61">
        <v>0</v>
      </c>
      <c r="AW61">
        <v>78.916488000000001</v>
      </c>
      <c r="AX61">
        <v>0</v>
      </c>
      <c r="AY61">
        <v>8.3406509999999994</v>
      </c>
      <c r="AZ61">
        <v>10.235073</v>
      </c>
      <c r="BA61">
        <v>6.7455160000000003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3197.3006119999995</v>
      </c>
    </row>
    <row r="62" spans="1:117">
      <c r="A62" t="s">
        <v>104</v>
      </c>
      <c r="B62">
        <v>0</v>
      </c>
      <c r="C62">
        <v>0</v>
      </c>
      <c r="D62">
        <v>47.574866</v>
      </c>
      <c r="E62">
        <v>0</v>
      </c>
      <c r="F62">
        <v>0</v>
      </c>
      <c r="G62">
        <v>0</v>
      </c>
      <c r="H62">
        <v>0</v>
      </c>
      <c r="I62">
        <v>0</v>
      </c>
      <c r="J62">
        <v>99.122758000000005</v>
      </c>
      <c r="K62">
        <v>613.71594700000003</v>
      </c>
      <c r="L62">
        <v>482.44379900000001</v>
      </c>
      <c r="M62">
        <v>94.455943000000005</v>
      </c>
      <c r="N62">
        <v>121.484996</v>
      </c>
      <c r="O62">
        <v>127.380717</v>
      </c>
      <c r="P62">
        <v>104.927443</v>
      </c>
      <c r="Q62">
        <v>22.630299000000001</v>
      </c>
      <c r="R62">
        <v>43.606625000000001</v>
      </c>
      <c r="S62">
        <v>27.038981</v>
      </c>
      <c r="T62">
        <v>0</v>
      </c>
      <c r="U62">
        <v>410.625</v>
      </c>
      <c r="V62">
        <v>18.347999999999999</v>
      </c>
      <c r="W62">
        <v>44.311</v>
      </c>
      <c r="X62">
        <v>148.30237500000001</v>
      </c>
      <c r="Y62">
        <v>0</v>
      </c>
      <c r="Z62">
        <v>13.041600000000001</v>
      </c>
      <c r="AA62">
        <v>42.14808</v>
      </c>
      <c r="AB62">
        <v>48.499828000000001</v>
      </c>
      <c r="AC62">
        <v>34.831252999999997</v>
      </c>
      <c r="AD62">
        <v>10.884034</v>
      </c>
      <c r="AE62">
        <v>59.175403000000003</v>
      </c>
      <c r="AF62">
        <v>0</v>
      </c>
      <c r="AG62">
        <v>47.405245000000001</v>
      </c>
      <c r="AH62">
        <v>179.96245400000001</v>
      </c>
      <c r="AI62">
        <v>4.2720909999999996</v>
      </c>
      <c r="AJ62">
        <v>0</v>
      </c>
      <c r="AK62">
        <v>67.990881999999999</v>
      </c>
      <c r="AL62">
        <v>75.53</v>
      </c>
      <c r="AM62">
        <v>0</v>
      </c>
      <c r="AN62">
        <v>1.082873</v>
      </c>
      <c r="AO62">
        <v>0</v>
      </c>
      <c r="AP62">
        <v>5.1239999999999997</v>
      </c>
      <c r="AQ62">
        <v>0</v>
      </c>
      <c r="AR62">
        <v>33.119999999999997</v>
      </c>
      <c r="AS62">
        <v>37.890518999999998</v>
      </c>
      <c r="AT62">
        <v>20.001799999999999</v>
      </c>
      <c r="AU62">
        <v>0</v>
      </c>
      <c r="AV62">
        <v>0</v>
      </c>
      <c r="AW62">
        <v>78.916488000000001</v>
      </c>
      <c r="AX62">
        <v>0</v>
      </c>
      <c r="AY62">
        <v>8.3406509999999994</v>
      </c>
      <c r="AZ62">
        <v>10.235073</v>
      </c>
      <c r="BA62">
        <v>6.7455160000000003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3196.7006119999992</v>
      </c>
    </row>
    <row r="63" spans="1:117">
      <c r="A63" t="s">
        <v>105</v>
      </c>
      <c r="B63">
        <v>0</v>
      </c>
      <c r="C63">
        <v>0</v>
      </c>
      <c r="D63">
        <v>47.574866</v>
      </c>
      <c r="E63">
        <v>0</v>
      </c>
      <c r="F63">
        <v>0</v>
      </c>
      <c r="G63">
        <v>0</v>
      </c>
      <c r="H63">
        <v>0</v>
      </c>
      <c r="I63">
        <v>0</v>
      </c>
      <c r="J63">
        <v>99.122758000000005</v>
      </c>
      <c r="K63">
        <v>613.71594700000003</v>
      </c>
      <c r="L63">
        <v>482.44379900000001</v>
      </c>
      <c r="M63">
        <v>94.455943000000005</v>
      </c>
      <c r="N63">
        <v>121.484996</v>
      </c>
      <c r="O63">
        <v>127.380717</v>
      </c>
      <c r="P63">
        <v>104.927443</v>
      </c>
      <c r="Q63">
        <v>22.630299000000001</v>
      </c>
      <c r="R63">
        <v>43.606625000000001</v>
      </c>
      <c r="S63">
        <v>27.038981</v>
      </c>
      <c r="T63">
        <v>0</v>
      </c>
      <c r="U63">
        <v>410.625</v>
      </c>
      <c r="V63">
        <v>18.347999999999999</v>
      </c>
      <c r="W63">
        <v>44.311</v>
      </c>
      <c r="X63">
        <v>148.30237500000001</v>
      </c>
      <c r="Y63">
        <v>0</v>
      </c>
      <c r="Z63">
        <v>13.041600000000001</v>
      </c>
      <c r="AA63">
        <v>42.14808</v>
      </c>
      <c r="AB63">
        <v>48.499828000000001</v>
      </c>
      <c r="AC63">
        <v>34.831252999999997</v>
      </c>
      <c r="AD63">
        <v>10.884034</v>
      </c>
      <c r="AE63">
        <v>59.175403000000003</v>
      </c>
      <c r="AF63">
        <v>0</v>
      </c>
      <c r="AG63">
        <v>47.405245000000001</v>
      </c>
      <c r="AH63">
        <v>179.96245400000001</v>
      </c>
      <c r="AI63">
        <v>4.2720909999999996</v>
      </c>
      <c r="AJ63">
        <v>0</v>
      </c>
      <c r="AK63">
        <v>67.990881999999999</v>
      </c>
      <c r="AL63">
        <v>75.53</v>
      </c>
      <c r="AM63">
        <v>0</v>
      </c>
      <c r="AN63">
        <v>1.082873</v>
      </c>
      <c r="AO63">
        <v>0</v>
      </c>
      <c r="AP63">
        <v>5.1239999999999997</v>
      </c>
      <c r="AQ63">
        <v>0</v>
      </c>
      <c r="AR63">
        <v>33.119999999999997</v>
      </c>
      <c r="AS63">
        <v>37.890518999999998</v>
      </c>
      <c r="AT63">
        <v>20.001799999999999</v>
      </c>
      <c r="AU63">
        <v>0</v>
      </c>
      <c r="AV63">
        <v>0</v>
      </c>
      <c r="AW63">
        <v>78.916488000000001</v>
      </c>
      <c r="AX63">
        <v>0</v>
      </c>
      <c r="AY63">
        <v>8.3406509999999994</v>
      </c>
      <c r="AZ63">
        <v>10.235073</v>
      </c>
      <c r="BA63">
        <v>6.7455160000000003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3196.7006119999992</v>
      </c>
    </row>
    <row r="64" spans="1:117">
      <c r="A64" t="s">
        <v>106</v>
      </c>
      <c r="B64">
        <v>0</v>
      </c>
      <c r="C64">
        <v>0</v>
      </c>
      <c r="D64">
        <v>47.574866</v>
      </c>
      <c r="E64">
        <v>0</v>
      </c>
      <c r="F64">
        <v>0</v>
      </c>
      <c r="G64">
        <v>0</v>
      </c>
      <c r="H64">
        <v>0</v>
      </c>
      <c r="I64">
        <v>0</v>
      </c>
      <c r="J64">
        <v>99.122758000000005</v>
      </c>
      <c r="K64">
        <v>613.71594700000003</v>
      </c>
      <c r="L64">
        <v>482.44379900000001</v>
      </c>
      <c r="M64">
        <v>94.455943000000005</v>
      </c>
      <c r="N64">
        <v>121.484996</v>
      </c>
      <c r="O64">
        <v>127.380717</v>
      </c>
      <c r="P64">
        <v>104.927443</v>
      </c>
      <c r="Q64">
        <v>22.630299000000001</v>
      </c>
      <c r="R64">
        <v>43.606625000000001</v>
      </c>
      <c r="S64">
        <v>27.038981</v>
      </c>
      <c r="T64">
        <v>0</v>
      </c>
      <c r="U64">
        <v>410.625</v>
      </c>
      <c r="V64">
        <v>18.347999999999999</v>
      </c>
      <c r="W64">
        <v>44.311</v>
      </c>
      <c r="X64">
        <v>148.30237500000001</v>
      </c>
      <c r="Y64">
        <v>0</v>
      </c>
      <c r="Z64">
        <v>13.041600000000001</v>
      </c>
      <c r="AA64">
        <v>42.14808</v>
      </c>
      <c r="AB64">
        <v>48.499828000000001</v>
      </c>
      <c r="AC64">
        <v>34.831252999999997</v>
      </c>
      <c r="AD64">
        <v>10.884034</v>
      </c>
      <c r="AE64">
        <v>59.175403000000003</v>
      </c>
      <c r="AF64">
        <v>0</v>
      </c>
      <c r="AG64">
        <v>47.405245000000001</v>
      </c>
      <c r="AH64">
        <v>179.96245400000001</v>
      </c>
      <c r="AI64">
        <v>4.2720909999999996</v>
      </c>
      <c r="AJ64">
        <v>0</v>
      </c>
      <c r="AK64">
        <v>67.990881999999999</v>
      </c>
      <c r="AL64">
        <v>75.53</v>
      </c>
      <c r="AM64">
        <v>0</v>
      </c>
      <c r="AN64">
        <v>1.082873</v>
      </c>
      <c r="AO64">
        <v>0</v>
      </c>
      <c r="AP64">
        <v>5.1239999999999997</v>
      </c>
      <c r="AQ64">
        <v>0</v>
      </c>
      <c r="AR64">
        <v>33.119999999999997</v>
      </c>
      <c r="AS64">
        <v>37.890518999999998</v>
      </c>
      <c r="AT64">
        <v>20.001799999999999</v>
      </c>
      <c r="AU64">
        <v>0</v>
      </c>
      <c r="AV64">
        <v>0</v>
      </c>
      <c r="AW64">
        <v>78.916488000000001</v>
      </c>
      <c r="AX64">
        <v>0</v>
      </c>
      <c r="AY64">
        <v>8.3406509999999994</v>
      </c>
      <c r="AZ64">
        <v>10.235073</v>
      </c>
      <c r="BA64">
        <v>6.7455160000000003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3196.7006119999992</v>
      </c>
    </row>
    <row r="65" spans="1:117">
      <c r="A65" t="s">
        <v>107</v>
      </c>
      <c r="B65">
        <v>0</v>
      </c>
      <c r="C65">
        <v>0</v>
      </c>
      <c r="D65">
        <v>47.574866</v>
      </c>
      <c r="E65">
        <v>0</v>
      </c>
      <c r="F65">
        <v>0</v>
      </c>
      <c r="G65">
        <v>0</v>
      </c>
      <c r="H65">
        <v>0</v>
      </c>
      <c r="I65">
        <v>0</v>
      </c>
      <c r="J65">
        <v>99.122758000000005</v>
      </c>
      <c r="K65">
        <v>613.71594700000003</v>
      </c>
      <c r="L65">
        <v>482.44379900000001</v>
      </c>
      <c r="M65">
        <v>94.455943000000005</v>
      </c>
      <c r="N65">
        <v>121.484996</v>
      </c>
      <c r="O65">
        <v>127.380717</v>
      </c>
      <c r="P65">
        <v>104.927443</v>
      </c>
      <c r="Q65">
        <v>22.630299000000001</v>
      </c>
      <c r="R65">
        <v>43.606625000000001</v>
      </c>
      <c r="S65">
        <v>27.038981</v>
      </c>
      <c r="T65">
        <v>0</v>
      </c>
      <c r="U65">
        <v>414</v>
      </c>
      <c r="V65">
        <v>18.347999999999999</v>
      </c>
      <c r="W65">
        <v>44.311</v>
      </c>
      <c r="X65">
        <v>148.30237500000001</v>
      </c>
      <c r="Y65">
        <v>0</v>
      </c>
      <c r="Z65">
        <v>6.5208000000000004</v>
      </c>
      <c r="AA65">
        <v>42.14808</v>
      </c>
      <c r="AB65">
        <v>48.499828000000001</v>
      </c>
      <c r="AC65">
        <v>34.831252999999997</v>
      </c>
      <c r="AD65">
        <v>10.884034</v>
      </c>
      <c r="AE65">
        <v>59.175403000000003</v>
      </c>
      <c r="AF65">
        <v>0</v>
      </c>
      <c r="AG65">
        <v>47.405245000000001</v>
      </c>
      <c r="AH65">
        <v>179.96245400000001</v>
      </c>
      <c r="AI65">
        <v>4.2720909999999996</v>
      </c>
      <c r="AJ65">
        <v>0</v>
      </c>
      <c r="AK65">
        <v>67.990881999999999</v>
      </c>
      <c r="AL65">
        <v>75.53</v>
      </c>
      <c r="AM65">
        <v>0</v>
      </c>
      <c r="AN65">
        <v>1.082873</v>
      </c>
      <c r="AO65">
        <v>0</v>
      </c>
      <c r="AP65">
        <v>12.169499999999999</v>
      </c>
      <c r="AQ65">
        <v>0</v>
      </c>
      <c r="AR65">
        <v>33.119999999999997</v>
      </c>
      <c r="AS65">
        <v>37.890518999999998</v>
      </c>
      <c r="AT65">
        <v>20.001799999999999</v>
      </c>
      <c r="AU65">
        <v>0</v>
      </c>
      <c r="AV65">
        <v>0</v>
      </c>
      <c r="AW65">
        <v>78.916488000000001</v>
      </c>
      <c r="AX65">
        <v>0</v>
      </c>
      <c r="AY65">
        <v>8.3406509999999994</v>
      </c>
      <c r="AZ65">
        <v>10.235073</v>
      </c>
      <c r="BA65">
        <v>6.7455160000000003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3200.6003119999991</v>
      </c>
    </row>
    <row r="66" spans="1:117">
      <c r="A66" t="s">
        <v>108</v>
      </c>
      <c r="B66">
        <v>0</v>
      </c>
      <c r="C66">
        <v>0</v>
      </c>
      <c r="D66">
        <v>47.574866</v>
      </c>
      <c r="E66">
        <v>0</v>
      </c>
      <c r="F66">
        <v>0</v>
      </c>
      <c r="G66">
        <v>0</v>
      </c>
      <c r="H66">
        <v>0</v>
      </c>
      <c r="I66">
        <v>0</v>
      </c>
      <c r="J66">
        <v>99.122758000000005</v>
      </c>
      <c r="K66">
        <v>603.31594700000005</v>
      </c>
      <c r="L66">
        <v>482.44379900000001</v>
      </c>
      <c r="M66">
        <v>94.455943000000005</v>
      </c>
      <c r="N66">
        <v>121.484996</v>
      </c>
      <c r="O66">
        <v>127.380717</v>
      </c>
      <c r="P66">
        <v>104.927443</v>
      </c>
      <c r="Q66">
        <v>22.230298999999999</v>
      </c>
      <c r="R66">
        <v>43.606625000000001</v>
      </c>
      <c r="S66">
        <v>27.038981</v>
      </c>
      <c r="T66">
        <v>0</v>
      </c>
      <c r="U66">
        <v>414</v>
      </c>
      <c r="V66">
        <v>18.347999999999999</v>
      </c>
      <c r="W66">
        <v>44.311</v>
      </c>
      <c r="X66">
        <v>148.30237500000001</v>
      </c>
      <c r="Y66">
        <v>0</v>
      </c>
      <c r="Z66">
        <v>6.5208000000000004</v>
      </c>
      <c r="AA66">
        <v>42.14808</v>
      </c>
      <c r="AB66">
        <v>48.499828000000001</v>
      </c>
      <c r="AC66">
        <v>34.831252999999997</v>
      </c>
      <c r="AD66">
        <v>10.884034</v>
      </c>
      <c r="AE66">
        <v>59.175403000000003</v>
      </c>
      <c r="AF66">
        <v>0</v>
      </c>
      <c r="AG66">
        <v>47.405245000000001</v>
      </c>
      <c r="AH66">
        <v>179.96245400000001</v>
      </c>
      <c r="AI66">
        <v>4.2720909999999996</v>
      </c>
      <c r="AJ66">
        <v>0</v>
      </c>
      <c r="AK66">
        <v>67.990881999999999</v>
      </c>
      <c r="AL66">
        <v>75.53</v>
      </c>
      <c r="AM66">
        <v>0</v>
      </c>
      <c r="AN66">
        <v>1.082873</v>
      </c>
      <c r="AO66">
        <v>0</v>
      </c>
      <c r="AP66">
        <v>12.169499999999999</v>
      </c>
      <c r="AQ66">
        <v>0</v>
      </c>
      <c r="AR66">
        <v>33.119999999999997</v>
      </c>
      <c r="AS66">
        <v>37.890518999999998</v>
      </c>
      <c r="AT66">
        <v>20.001799999999999</v>
      </c>
      <c r="AU66">
        <v>0</v>
      </c>
      <c r="AV66">
        <v>0</v>
      </c>
      <c r="AW66">
        <v>78.916488000000001</v>
      </c>
      <c r="AX66">
        <v>0</v>
      </c>
      <c r="AY66">
        <v>8.3406509999999994</v>
      </c>
      <c r="AZ66">
        <v>10.235073</v>
      </c>
      <c r="BA66">
        <v>6.7455160000000003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3189.8003119999989</v>
      </c>
    </row>
    <row r="67" spans="1:117">
      <c r="A67" t="s">
        <v>109</v>
      </c>
      <c r="B67">
        <v>0</v>
      </c>
      <c r="C67">
        <v>0</v>
      </c>
      <c r="D67">
        <v>47.574866</v>
      </c>
      <c r="E67">
        <v>0</v>
      </c>
      <c r="F67">
        <v>0</v>
      </c>
      <c r="G67">
        <v>0</v>
      </c>
      <c r="H67">
        <v>0</v>
      </c>
      <c r="I67">
        <v>0</v>
      </c>
      <c r="J67">
        <v>97.764911999999995</v>
      </c>
      <c r="K67">
        <v>602.31594700000005</v>
      </c>
      <c r="L67">
        <v>324.04379899999998</v>
      </c>
      <c r="M67">
        <v>94.455943000000005</v>
      </c>
      <c r="N67">
        <v>121.484996</v>
      </c>
      <c r="O67">
        <v>127.380717</v>
      </c>
      <c r="P67">
        <v>104.927443</v>
      </c>
      <c r="Q67">
        <v>22.230298999999999</v>
      </c>
      <c r="R67">
        <v>43.606625000000001</v>
      </c>
      <c r="S67">
        <v>27.038981</v>
      </c>
      <c r="T67">
        <v>0</v>
      </c>
      <c r="U67">
        <v>414</v>
      </c>
      <c r="V67">
        <v>18.347999999999999</v>
      </c>
      <c r="W67">
        <v>44.311</v>
      </c>
      <c r="X67">
        <v>148.30237500000001</v>
      </c>
      <c r="Y67">
        <v>0</v>
      </c>
      <c r="Z67">
        <v>6.5208000000000004</v>
      </c>
      <c r="AA67">
        <v>42.14808</v>
      </c>
      <c r="AB67">
        <v>48.499828000000001</v>
      </c>
      <c r="AC67">
        <v>34.831252999999997</v>
      </c>
      <c r="AD67">
        <v>10.884034</v>
      </c>
      <c r="AE67">
        <v>59.175403000000003</v>
      </c>
      <c r="AF67">
        <v>0</v>
      </c>
      <c r="AG67">
        <v>47.405245000000001</v>
      </c>
      <c r="AH67">
        <v>179.96245400000001</v>
      </c>
      <c r="AI67">
        <v>4.2720909999999996</v>
      </c>
      <c r="AJ67">
        <v>0</v>
      </c>
      <c r="AK67">
        <v>67.990881999999999</v>
      </c>
      <c r="AL67">
        <v>75.53</v>
      </c>
      <c r="AM67">
        <v>0</v>
      </c>
      <c r="AN67">
        <v>1.082873</v>
      </c>
      <c r="AO67">
        <v>0</v>
      </c>
      <c r="AP67">
        <v>5.1239999999999997</v>
      </c>
      <c r="AQ67">
        <v>0</v>
      </c>
      <c r="AR67">
        <v>33.119999999999997</v>
      </c>
      <c r="AS67">
        <v>37.890518999999998</v>
      </c>
      <c r="AT67">
        <v>20.001799999999999</v>
      </c>
      <c r="AU67">
        <v>0</v>
      </c>
      <c r="AV67">
        <v>0</v>
      </c>
      <c r="AW67">
        <v>78.916488000000001</v>
      </c>
      <c r="AX67">
        <v>0</v>
      </c>
      <c r="AY67">
        <v>8.3406509999999994</v>
      </c>
      <c r="AZ67">
        <v>10.235073</v>
      </c>
      <c r="BA67">
        <v>6.7455160000000003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3021.9969659999988</v>
      </c>
    </row>
    <row r="68" spans="1:117">
      <c r="A68" t="s">
        <v>110</v>
      </c>
      <c r="B68">
        <v>0</v>
      </c>
      <c r="C68">
        <v>0</v>
      </c>
      <c r="D68">
        <v>47.574866</v>
      </c>
      <c r="E68">
        <v>0</v>
      </c>
      <c r="F68">
        <v>0</v>
      </c>
      <c r="G68">
        <v>0</v>
      </c>
      <c r="H68">
        <v>0</v>
      </c>
      <c r="I68">
        <v>0</v>
      </c>
      <c r="J68">
        <v>97.764911999999995</v>
      </c>
      <c r="K68">
        <v>610.51594699999998</v>
      </c>
      <c r="L68">
        <v>324.04379899999998</v>
      </c>
      <c r="M68">
        <v>94.455943000000005</v>
      </c>
      <c r="N68">
        <v>121.484996</v>
      </c>
      <c r="O68">
        <v>127.380717</v>
      </c>
      <c r="P68">
        <v>104.927443</v>
      </c>
      <c r="Q68">
        <v>22.230298999999999</v>
      </c>
      <c r="R68">
        <v>43.606625000000001</v>
      </c>
      <c r="S68">
        <v>27.038981</v>
      </c>
      <c r="T68">
        <v>0</v>
      </c>
      <c r="U68">
        <v>414</v>
      </c>
      <c r="V68">
        <v>18.347999999999999</v>
      </c>
      <c r="W68">
        <v>44.311</v>
      </c>
      <c r="X68">
        <v>148.30237500000001</v>
      </c>
      <c r="Y68">
        <v>0</v>
      </c>
      <c r="Z68">
        <v>6.5208000000000004</v>
      </c>
      <c r="AA68">
        <v>42.14808</v>
      </c>
      <c r="AB68">
        <v>48.499828000000001</v>
      </c>
      <c r="AC68">
        <v>34.831252999999997</v>
      </c>
      <c r="AD68">
        <v>10.884034</v>
      </c>
      <c r="AE68">
        <v>59.175403000000003</v>
      </c>
      <c r="AF68">
        <v>0</v>
      </c>
      <c r="AG68">
        <v>47.405245000000001</v>
      </c>
      <c r="AH68">
        <v>179.96245400000001</v>
      </c>
      <c r="AI68">
        <v>4.2720909999999996</v>
      </c>
      <c r="AJ68">
        <v>0</v>
      </c>
      <c r="AK68">
        <v>67.990881999999999</v>
      </c>
      <c r="AL68">
        <v>75.53</v>
      </c>
      <c r="AM68">
        <v>0</v>
      </c>
      <c r="AN68">
        <v>1.082873</v>
      </c>
      <c r="AO68">
        <v>0</v>
      </c>
      <c r="AP68">
        <v>5.1239999999999997</v>
      </c>
      <c r="AQ68">
        <v>0</v>
      </c>
      <c r="AR68">
        <v>33.119999999999997</v>
      </c>
      <c r="AS68">
        <v>37.890518999999998</v>
      </c>
      <c r="AT68">
        <v>20.001799999999999</v>
      </c>
      <c r="AU68">
        <v>0</v>
      </c>
      <c r="AV68">
        <v>0</v>
      </c>
      <c r="AW68">
        <v>78.916488000000001</v>
      </c>
      <c r="AX68">
        <v>0</v>
      </c>
      <c r="AY68">
        <v>8.3406509999999994</v>
      </c>
      <c r="AZ68">
        <v>10.235073</v>
      </c>
      <c r="BA68">
        <v>6.7455160000000003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3030.1969659999991</v>
      </c>
    </row>
    <row r="69" spans="1:117">
      <c r="A69" t="s">
        <v>111</v>
      </c>
      <c r="B69">
        <v>0</v>
      </c>
      <c r="C69">
        <v>0</v>
      </c>
      <c r="D69">
        <v>47.574866</v>
      </c>
      <c r="E69">
        <v>0</v>
      </c>
      <c r="F69">
        <v>0</v>
      </c>
      <c r="G69">
        <v>0</v>
      </c>
      <c r="H69">
        <v>0</v>
      </c>
      <c r="I69">
        <v>0</v>
      </c>
      <c r="J69">
        <v>97.764911999999995</v>
      </c>
      <c r="K69">
        <v>602.31594700000005</v>
      </c>
      <c r="L69">
        <v>257.44379900000001</v>
      </c>
      <c r="M69">
        <v>94.455943000000005</v>
      </c>
      <c r="N69">
        <v>121.484996</v>
      </c>
      <c r="O69">
        <v>127.380717</v>
      </c>
      <c r="P69">
        <v>104.927443</v>
      </c>
      <c r="Q69">
        <v>22.230298999999999</v>
      </c>
      <c r="R69">
        <v>43.606625000000001</v>
      </c>
      <c r="S69">
        <v>27.038981</v>
      </c>
      <c r="T69">
        <v>0</v>
      </c>
      <c r="U69">
        <v>414</v>
      </c>
      <c r="V69">
        <v>18.347999999999999</v>
      </c>
      <c r="W69">
        <v>44.311</v>
      </c>
      <c r="X69">
        <v>148.30237500000001</v>
      </c>
      <c r="Y69">
        <v>0</v>
      </c>
      <c r="Z69">
        <v>6.5208000000000004</v>
      </c>
      <c r="AA69">
        <v>42.14808</v>
      </c>
      <c r="AB69">
        <v>48.499828000000001</v>
      </c>
      <c r="AC69">
        <v>34.831252999999997</v>
      </c>
      <c r="AD69">
        <v>10.884034</v>
      </c>
      <c r="AE69">
        <v>59.175403000000003</v>
      </c>
      <c r="AF69">
        <v>0</v>
      </c>
      <c r="AG69">
        <v>47.405245000000001</v>
      </c>
      <c r="AH69">
        <v>179.96245400000001</v>
      </c>
      <c r="AI69">
        <v>4.2720909999999996</v>
      </c>
      <c r="AJ69">
        <v>0</v>
      </c>
      <c r="AK69">
        <v>67.990881999999999</v>
      </c>
      <c r="AL69">
        <v>75.53</v>
      </c>
      <c r="AM69">
        <v>0</v>
      </c>
      <c r="AN69">
        <v>1.082873</v>
      </c>
      <c r="AO69">
        <v>0</v>
      </c>
      <c r="AP69">
        <v>3.843</v>
      </c>
      <c r="AQ69">
        <v>0</v>
      </c>
      <c r="AR69">
        <v>33.119999999999997</v>
      </c>
      <c r="AS69">
        <v>37.890518999999998</v>
      </c>
      <c r="AT69">
        <v>20.001799999999999</v>
      </c>
      <c r="AU69">
        <v>0</v>
      </c>
      <c r="AV69">
        <v>0</v>
      </c>
      <c r="AW69">
        <v>78.916488000000001</v>
      </c>
      <c r="AX69">
        <v>0</v>
      </c>
      <c r="AY69">
        <v>8.3406509999999994</v>
      </c>
      <c r="AZ69">
        <v>10.235073</v>
      </c>
      <c r="BA69">
        <v>6.7455160000000003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2954.1159659999989</v>
      </c>
    </row>
    <row r="70" spans="1:117">
      <c r="A70" t="s">
        <v>112</v>
      </c>
      <c r="B70">
        <v>0</v>
      </c>
      <c r="C70">
        <v>0</v>
      </c>
      <c r="D70">
        <v>47.574866</v>
      </c>
      <c r="E70">
        <v>0</v>
      </c>
      <c r="F70">
        <v>0</v>
      </c>
      <c r="G70">
        <v>0</v>
      </c>
      <c r="H70">
        <v>0</v>
      </c>
      <c r="I70">
        <v>0</v>
      </c>
      <c r="J70">
        <v>97.764911999999995</v>
      </c>
      <c r="K70">
        <v>595.31594700000005</v>
      </c>
      <c r="L70">
        <v>275.34379899999999</v>
      </c>
      <c r="M70">
        <v>94.455943000000005</v>
      </c>
      <c r="N70">
        <v>121.484996</v>
      </c>
      <c r="O70">
        <v>127.380717</v>
      </c>
      <c r="P70">
        <v>104.927443</v>
      </c>
      <c r="Q70">
        <v>22.230298999999999</v>
      </c>
      <c r="R70">
        <v>43.606625000000001</v>
      </c>
      <c r="S70">
        <v>27.038981</v>
      </c>
      <c r="T70">
        <v>0</v>
      </c>
      <c r="U70">
        <v>414</v>
      </c>
      <c r="V70">
        <v>18.347999999999999</v>
      </c>
      <c r="W70">
        <v>44.311</v>
      </c>
      <c r="X70">
        <v>148.30237500000001</v>
      </c>
      <c r="Y70">
        <v>0</v>
      </c>
      <c r="Z70">
        <v>6.5208000000000004</v>
      </c>
      <c r="AA70">
        <v>42.14808</v>
      </c>
      <c r="AB70">
        <v>48.499828000000001</v>
      </c>
      <c r="AC70">
        <v>34.831252999999997</v>
      </c>
      <c r="AD70">
        <v>10.884034</v>
      </c>
      <c r="AE70">
        <v>59.175403000000003</v>
      </c>
      <c r="AF70">
        <v>0</v>
      </c>
      <c r="AG70">
        <v>47.405245000000001</v>
      </c>
      <c r="AH70">
        <v>179.96245400000001</v>
      </c>
      <c r="AI70">
        <v>4.2720909999999996</v>
      </c>
      <c r="AJ70">
        <v>0</v>
      </c>
      <c r="AK70">
        <v>67.990881999999999</v>
      </c>
      <c r="AL70">
        <v>75.53</v>
      </c>
      <c r="AM70">
        <v>12.685976</v>
      </c>
      <c r="AN70">
        <v>1.082873</v>
      </c>
      <c r="AO70">
        <v>0</v>
      </c>
      <c r="AP70">
        <v>3.843</v>
      </c>
      <c r="AQ70">
        <v>0</v>
      </c>
      <c r="AR70">
        <v>33.119999999999997</v>
      </c>
      <c r="AS70">
        <v>37.890518999999998</v>
      </c>
      <c r="AT70">
        <v>20.001799999999999</v>
      </c>
      <c r="AU70">
        <v>0</v>
      </c>
      <c r="AV70">
        <v>0</v>
      </c>
      <c r="AW70">
        <v>78.916488000000001</v>
      </c>
      <c r="AX70">
        <v>0</v>
      </c>
      <c r="AY70">
        <v>8.3406509999999994</v>
      </c>
      <c r="AZ70">
        <v>10.235073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2977.7019419999988</v>
      </c>
    </row>
    <row r="71" spans="1:117">
      <c r="A71" t="s">
        <v>113</v>
      </c>
      <c r="B71">
        <v>0</v>
      </c>
      <c r="C71">
        <v>0</v>
      </c>
      <c r="D71">
        <v>47.574866</v>
      </c>
      <c r="E71">
        <v>0</v>
      </c>
      <c r="F71">
        <v>0</v>
      </c>
      <c r="G71">
        <v>0</v>
      </c>
      <c r="H71">
        <v>0</v>
      </c>
      <c r="I71">
        <v>0</v>
      </c>
      <c r="J71">
        <v>97.764911999999995</v>
      </c>
      <c r="K71">
        <v>613.71594700000003</v>
      </c>
      <c r="L71">
        <v>482.44379900000001</v>
      </c>
      <c r="M71">
        <v>94.455943000000005</v>
      </c>
      <c r="N71">
        <v>121.484996</v>
      </c>
      <c r="O71">
        <v>127.380717</v>
      </c>
      <c r="P71">
        <v>104.927443</v>
      </c>
      <c r="Q71">
        <v>22.630299000000001</v>
      </c>
      <c r="R71">
        <v>43.606625000000001</v>
      </c>
      <c r="S71">
        <v>27.038981</v>
      </c>
      <c r="T71">
        <v>0</v>
      </c>
      <c r="U71">
        <v>414</v>
      </c>
      <c r="V71">
        <v>18.347999999999999</v>
      </c>
      <c r="W71">
        <v>44.311</v>
      </c>
      <c r="X71">
        <v>148.30237500000001</v>
      </c>
      <c r="Y71">
        <v>0</v>
      </c>
      <c r="Z71">
        <v>6.5208000000000004</v>
      </c>
      <c r="AA71">
        <v>42.14808</v>
      </c>
      <c r="AB71">
        <v>48.499828000000001</v>
      </c>
      <c r="AC71">
        <v>34.831252999999997</v>
      </c>
      <c r="AD71">
        <v>21.768069000000001</v>
      </c>
      <c r="AE71">
        <v>59.175403000000003</v>
      </c>
      <c r="AF71">
        <v>0</v>
      </c>
      <c r="AG71">
        <v>47.405245000000001</v>
      </c>
      <c r="AH71">
        <v>179.96245400000001</v>
      </c>
      <c r="AI71">
        <v>4.2720909999999996</v>
      </c>
      <c r="AJ71">
        <v>0</v>
      </c>
      <c r="AK71">
        <v>67.990881999999999</v>
      </c>
      <c r="AL71">
        <v>75.53</v>
      </c>
      <c r="AM71">
        <v>12.685976</v>
      </c>
      <c r="AN71">
        <v>1.082873</v>
      </c>
      <c r="AO71">
        <v>0</v>
      </c>
      <c r="AP71">
        <v>12.169499999999999</v>
      </c>
      <c r="AQ71">
        <v>0</v>
      </c>
      <c r="AR71">
        <v>33.119999999999997</v>
      </c>
      <c r="AS71">
        <v>37.890518999999998</v>
      </c>
      <c r="AT71">
        <v>20.001799999999999</v>
      </c>
      <c r="AU71">
        <v>0</v>
      </c>
      <c r="AV71">
        <v>0</v>
      </c>
      <c r="AW71">
        <v>78.916488000000001</v>
      </c>
      <c r="AX71">
        <v>0</v>
      </c>
      <c r="AY71">
        <v>8.3406509999999994</v>
      </c>
      <c r="AZ71">
        <v>10.235073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3222.8124769999995</v>
      </c>
    </row>
    <row r="72" spans="1:117">
      <c r="A72" t="s">
        <v>114</v>
      </c>
      <c r="B72">
        <v>0</v>
      </c>
      <c r="C72">
        <v>0</v>
      </c>
      <c r="D72">
        <v>47.574866</v>
      </c>
      <c r="E72">
        <v>0</v>
      </c>
      <c r="F72">
        <v>0</v>
      </c>
      <c r="G72">
        <v>0</v>
      </c>
      <c r="H72">
        <v>0</v>
      </c>
      <c r="I72">
        <v>0</v>
      </c>
      <c r="J72">
        <v>97.764911999999995</v>
      </c>
      <c r="K72">
        <v>613.71594700000003</v>
      </c>
      <c r="L72">
        <v>482.44379900000001</v>
      </c>
      <c r="M72">
        <v>94.455943000000005</v>
      </c>
      <c r="N72">
        <v>121.484996</v>
      </c>
      <c r="O72">
        <v>127.380717</v>
      </c>
      <c r="P72">
        <v>104.927443</v>
      </c>
      <c r="Q72">
        <v>22.630299000000001</v>
      </c>
      <c r="R72">
        <v>43.606625000000001</v>
      </c>
      <c r="S72">
        <v>27.038981</v>
      </c>
      <c r="T72">
        <v>0</v>
      </c>
      <c r="U72">
        <v>414</v>
      </c>
      <c r="V72">
        <v>18.347999999999999</v>
      </c>
      <c r="W72">
        <v>44.311</v>
      </c>
      <c r="X72">
        <v>148.30237500000001</v>
      </c>
      <c r="Y72">
        <v>0</v>
      </c>
      <c r="Z72">
        <v>6.5208000000000004</v>
      </c>
      <c r="AA72">
        <v>42.14808</v>
      </c>
      <c r="AB72">
        <v>48.499828000000001</v>
      </c>
      <c r="AC72">
        <v>34.831252999999997</v>
      </c>
      <c r="AD72">
        <v>21.768069000000001</v>
      </c>
      <c r="AE72">
        <v>59.175403000000003</v>
      </c>
      <c r="AF72">
        <v>0</v>
      </c>
      <c r="AG72">
        <v>47.405245000000001</v>
      </c>
      <c r="AH72">
        <v>179.96245400000001</v>
      </c>
      <c r="AI72">
        <v>4.2720909999999996</v>
      </c>
      <c r="AJ72">
        <v>0</v>
      </c>
      <c r="AK72">
        <v>67.990881999999999</v>
      </c>
      <c r="AL72">
        <v>75.53</v>
      </c>
      <c r="AM72">
        <v>12.685976</v>
      </c>
      <c r="AN72">
        <v>1.082873</v>
      </c>
      <c r="AO72">
        <v>0</v>
      </c>
      <c r="AP72">
        <v>12.169499999999999</v>
      </c>
      <c r="AQ72">
        <v>0</v>
      </c>
      <c r="AR72">
        <v>33.119999999999997</v>
      </c>
      <c r="AS72">
        <v>37.890518999999998</v>
      </c>
      <c r="AT72">
        <v>20.001799999999999</v>
      </c>
      <c r="AU72">
        <v>0</v>
      </c>
      <c r="AV72">
        <v>0</v>
      </c>
      <c r="AW72">
        <v>78.916487000000004</v>
      </c>
      <c r="AX72">
        <v>0</v>
      </c>
      <c r="AY72">
        <v>8.3406509999999994</v>
      </c>
      <c r="AZ72">
        <v>10.235073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3222.8124759999996</v>
      </c>
    </row>
    <row r="73" spans="1:117">
      <c r="A73" t="s">
        <v>115</v>
      </c>
      <c r="B73">
        <v>0</v>
      </c>
      <c r="C73">
        <v>0</v>
      </c>
      <c r="D73">
        <v>47.574866</v>
      </c>
      <c r="E73">
        <v>0</v>
      </c>
      <c r="F73">
        <v>0</v>
      </c>
      <c r="G73">
        <v>0</v>
      </c>
      <c r="H73">
        <v>0</v>
      </c>
      <c r="I73">
        <v>0</v>
      </c>
      <c r="J73">
        <v>97.764911999999995</v>
      </c>
      <c r="K73">
        <v>613.71594700000003</v>
      </c>
      <c r="L73">
        <v>482.44379900000001</v>
      </c>
      <c r="M73">
        <v>94.455943000000005</v>
      </c>
      <c r="N73">
        <v>121.484996</v>
      </c>
      <c r="O73">
        <v>127.380717</v>
      </c>
      <c r="P73">
        <v>104.927443</v>
      </c>
      <c r="Q73">
        <v>22.630299000000001</v>
      </c>
      <c r="R73">
        <v>43.606625000000001</v>
      </c>
      <c r="S73">
        <v>27.638981000000001</v>
      </c>
      <c r="T73">
        <v>0</v>
      </c>
      <c r="U73">
        <v>414</v>
      </c>
      <c r="V73">
        <v>17.513999999999999</v>
      </c>
      <c r="W73">
        <v>44.311</v>
      </c>
      <c r="X73">
        <v>148.30237500000001</v>
      </c>
      <c r="Y73">
        <v>0</v>
      </c>
      <c r="Z73">
        <v>6.5208000000000004</v>
      </c>
      <c r="AA73">
        <v>42.14808</v>
      </c>
      <c r="AB73">
        <v>48.499828000000001</v>
      </c>
      <c r="AC73">
        <v>34.831252999999997</v>
      </c>
      <c r="AD73">
        <v>21.768069000000001</v>
      </c>
      <c r="AE73">
        <v>59.175403000000003</v>
      </c>
      <c r="AF73">
        <v>0</v>
      </c>
      <c r="AG73">
        <v>47.405245000000001</v>
      </c>
      <c r="AH73">
        <v>179.96245400000001</v>
      </c>
      <c r="AI73">
        <v>4.2720909999999996</v>
      </c>
      <c r="AJ73">
        <v>0</v>
      </c>
      <c r="AK73">
        <v>67.990881999999999</v>
      </c>
      <c r="AL73">
        <v>75.53</v>
      </c>
      <c r="AM73">
        <v>12.685976</v>
      </c>
      <c r="AN73">
        <v>1.082873</v>
      </c>
      <c r="AO73">
        <v>0</v>
      </c>
      <c r="AP73">
        <v>3.843</v>
      </c>
      <c r="AQ73">
        <v>0</v>
      </c>
      <c r="AR73">
        <v>33.119999999999997</v>
      </c>
      <c r="AS73">
        <v>37.890518999999998</v>
      </c>
      <c r="AT73">
        <v>20.001799999999999</v>
      </c>
      <c r="AU73">
        <v>0</v>
      </c>
      <c r="AV73">
        <v>0</v>
      </c>
      <c r="AW73">
        <v>78.916488000000001</v>
      </c>
      <c r="AX73">
        <v>0</v>
      </c>
      <c r="AY73">
        <v>8.3406509999999994</v>
      </c>
      <c r="AZ73">
        <v>10.235073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3214.2519769999994</v>
      </c>
    </row>
    <row r="74" spans="1:117">
      <c r="A74" t="s">
        <v>116</v>
      </c>
      <c r="B74">
        <v>0</v>
      </c>
      <c r="C74">
        <v>0</v>
      </c>
      <c r="D74">
        <v>47.574866</v>
      </c>
      <c r="E74">
        <v>0</v>
      </c>
      <c r="F74">
        <v>0</v>
      </c>
      <c r="G74">
        <v>0</v>
      </c>
      <c r="H74">
        <v>0</v>
      </c>
      <c r="I74">
        <v>0</v>
      </c>
      <c r="J74">
        <v>97.764911999999995</v>
      </c>
      <c r="K74">
        <v>613.71594700000003</v>
      </c>
      <c r="L74">
        <v>482.44379900000001</v>
      </c>
      <c r="M74">
        <v>94.455943000000005</v>
      </c>
      <c r="N74">
        <v>121.484996</v>
      </c>
      <c r="O74">
        <v>127.380717</v>
      </c>
      <c r="P74">
        <v>104.927443</v>
      </c>
      <c r="Q74">
        <v>22.630299000000001</v>
      </c>
      <c r="R74">
        <v>44.906624999999998</v>
      </c>
      <c r="S74">
        <v>27.638981000000001</v>
      </c>
      <c r="T74">
        <v>0</v>
      </c>
      <c r="U74">
        <v>414</v>
      </c>
      <c r="V74">
        <v>17.513999999999999</v>
      </c>
      <c r="W74">
        <v>44.311</v>
      </c>
      <c r="X74">
        <v>148.30237500000001</v>
      </c>
      <c r="Y74">
        <v>0</v>
      </c>
      <c r="Z74">
        <v>6.5208000000000004</v>
      </c>
      <c r="AA74">
        <v>42.14808</v>
      </c>
      <c r="AB74">
        <v>48.499828000000001</v>
      </c>
      <c r="AC74">
        <v>34.831252999999997</v>
      </c>
      <c r="AD74">
        <v>21.768069000000001</v>
      </c>
      <c r="AE74">
        <v>59.175403000000003</v>
      </c>
      <c r="AF74">
        <v>0</v>
      </c>
      <c r="AG74">
        <v>47.405245000000001</v>
      </c>
      <c r="AH74">
        <v>179.96245400000001</v>
      </c>
      <c r="AI74">
        <v>4.2720909999999996</v>
      </c>
      <c r="AJ74">
        <v>0</v>
      </c>
      <c r="AK74">
        <v>67.990881999999999</v>
      </c>
      <c r="AL74">
        <v>75.53</v>
      </c>
      <c r="AM74">
        <v>12.685976</v>
      </c>
      <c r="AN74">
        <v>1.082873</v>
      </c>
      <c r="AO74">
        <v>0</v>
      </c>
      <c r="AP74">
        <v>3.843</v>
      </c>
      <c r="AQ74">
        <v>10.597614</v>
      </c>
      <c r="AR74">
        <v>33.119999999999997</v>
      </c>
      <c r="AS74">
        <v>37.890518999999998</v>
      </c>
      <c r="AT74">
        <v>20.001799999999999</v>
      </c>
      <c r="AU74">
        <v>0</v>
      </c>
      <c r="AV74">
        <v>0</v>
      </c>
      <c r="AW74">
        <v>77.578919999999997</v>
      </c>
      <c r="AX74">
        <v>0</v>
      </c>
      <c r="AY74">
        <v>8.3406509999999994</v>
      </c>
      <c r="AZ74">
        <v>10.235073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3224.8120229999995</v>
      </c>
    </row>
    <row r="75" spans="1:117">
      <c r="A75" t="s">
        <v>117</v>
      </c>
      <c r="B75">
        <v>0</v>
      </c>
      <c r="C75">
        <v>0</v>
      </c>
      <c r="D75">
        <v>47.574866</v>
      </c>
      <c r="E75">
        <v>0</v>
      </c>
      <c r="F75">
        <v>0</v>
      </c>
      <c r="G75">
        <v>0</v>
      </c>
      <c r="H75">
        <v>0</v>
      </c>
      <c r="I75">
        <v>0</v>
      </c>
      <c r="J75">
        <v>97.764911999999995</v>
      </c>
      <c r="K75">
        <v>688.71594700000003</v>
      </c>
      <c r="L75">
        <v>482.44379900000001</v>
      </c>
      <c r="M75">
        <v>94.455943000000005</v>
      </c>
      <c r="N75">
        <v>121.484996</v>
      </c>
      <c r="O75">
        <v>127.380717</v>
      </c>
      <c r="P75">
        <v>104.927443</v>
      </c>
      <c r="Q75">
        <v>22.630299000000001</v>
      </c>
      <c r="R75">
        <v>44.906624999999998</v>
      </c>
      <c r="S75">
        <v>27.638981000000001</v>
      </c>
      <c r="T75">
        <v>0</v>
      </c>
      <c r="U75">
        <v>414</v>
      </c>
      <c r="V75">
        <v>17.513999999999999</v>
      </c>
      <c r="W75">
        <v>44.311</v>
      </c>
      <c r="X75">
        <v>148.30237500000001</v>
      </c>
      <c r="Y75">
        <v>0</v>
      </c>
      <c r="Z75">
        <v>1.1000000000000001</v>
      </c>
      <c r="AA75">
        <v>42.14808</v>
      </c>
      <c r="AB75">
        <v>48.499828000000001</v>
      </c>
      <c r="AC75">
        <v>34.831252999999997</v>
      </c>
      <c r="AD75">
        <v>32.652102999999997</v>
      </c>
      <c r="AE75">
        <v>59.175403000000003</v>
      </c>
      <c r="AF75">
        <v>0</v>
      </c>
      <c r="AG75">
        <v>47.405245000000001</v>
      </c>
      <c r="AH75">
        <v>179.96245400000001</v>
      </c>
      <c r="AI75">
        <v>4.2720909999999996</v>
      </c>
      <c r="AJ75">
        <v>0</v>
      </c>
      <c r="AK75">
        <v>67.990881999999999</v>
      </c>
      <c r="AL75">
        <v>75.53</v>
      </c>
      <c r="AM75">
        <v>18.800616999999999</v>
      </c>
      <c r="AN75">
        <v>1.082873</v>
      </c>
      <c r="AO75">
        <v>0</v>
      </c>
      <c r="AP75">
        <v>3.843</v>
      </c>
      <c r="AQ75">
        <v>21.195229000000001</v>
      </c>
      <c r="AR75">
        <v>33.119999999999997</v>
      </c>
      <c r="AS75">
        <v>37.890518999999998</v>
      </c>
      <c r="AT75">
        <v>20.001799999999999</v>
      </c>
      <c r="AU75">
        <v>0</v>
      </c>
      <c r="AV75">
        <v>0</v>
      </c>
      <c r="AW75">
        <v>77.578920999999994</v>
      </c>
      <c r="AX75">
        <v>0</v>
      </c>
      <c r="AY75">
        <v>8.3406509999999994</v>
      </c>
      <c r="AZ75">
        <v>10.235073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3321.987513999999</v>
      </c>
    </row>
    <row r="76" spans="1:117">
      <c r="A76" t="s">
        <v>118</v>
      </c>
      <c r="B76">
        <v>0</v>
      </c>
      <c r="C76">
        <v>0</v>
      </c>
      <c r="D76">
        <v>47.574866</v>
      </c>
      <c r="E76">
        <v>0</v>
      </c>
      <c r="F76">
        <v>0</v>
      </c>
      <c r="G76">
        <v>0</v>
      </c>
      <c r="H76">
        <v>0</v>
      </c>
      <c r="I76">
        <v>0</v>
      </c>
      <c r="J76">
        <v>97.764911999999995</v>
      </c>
      <c r="K76">
        <v>688.71594700000003</v>
      </c>
      <c r="L76">
        <v>482.44379900000001</v>
      </c>
      <c r="M76">
        <v>94.455943000000005</v>
      </c>
      <c r="N76">
        <v>121.484996</v>
      </c>
      <c r="O76">
        <v>127.380717</v>
      </c>
      <c r="P76">
        <v>104.927443</v>
      </c>
      <c r="Q76">
        <v>22.630299000000001</v>
      </c>
      <c r="R76">
        <v>43.606625000000001</v>
      </c>
      <c r="S76">
        <v>27.038981</v>
      </c>
      <c r="T76">
        <v>0</v>
      </c>
      <c r="U76">
        <v>414</v>
      </c>
      <c r="V76">
        <v>17.513999999999999</v>
      </c>
      <c r="W76">
        <v>44.311</v>
      </c>
      <c r="X76">
        <v>148.30237500000001</v>
      </c>
      <c r="Y76">
        <v>0</v>
      </c>
      <c r="Z76">
        <v>2.2000000000000002</v>
      </c>
      <c r="AA76">
        <v>42.14808</v>
      </c>
      <c r="AB76">
        <v>48.499828000000001</v>
      </c>
      <c r="AC76">
        <v>34.831252999999997</v>
      </c>
      <c r="AD76">
        <v>32.652102999999997</v>
      </c>
      <c r="AE76">
        <v>59.175403000000003</v>
      </c>
      <c r="AF76">
        <v>0</v>
      </c>
      <c r="AG76">
        <v>47.405245000000001</v>
      </c>
      <c r="AH76">
        <v>179.96245400000001</v>
      </c>
      <c r="AI76">
        <v>7.6287349999999998</v>
      </c>
      <c r="AJ76">
        <v>0</v>
      </c>
      <c r="AK76">
        <v>67.990881999999999</v>
      </c>
      <c r="AL76">
        <v>75.53</v>
      </c>
      <c r="AM76">
        <v>18.800616999999999</v>
      </c>
      <c r="AN76">
        <v>1.082873</v>
      </c>
      <c r="AO76">
        <v>0</v>
      </c>
      <c r="AP76">
        <v>3.843</v>
      </c>
      <c r="AQ76">
        <v>31.792843000000001</v>
      </c>
      <c r="AR76">
        <v>33.119999999999997</v>
      </c>
      <c r="AS76">
        <v>37.890518999999998</v>
      </c>
      <c r="AT76">
        <v>20.001799999999999</v>
      </c>
      <c r="AU76">
        <v>0</v>
      </c>
      <c r="AV76">
        <v>0</v>
      </c>
      <c r="AW76">
        <v>80.254057000000003</v>
      </c>
      <c r="AX76">
        <v>0</v>
      </c>
      <c r="AY76">
        <v>8.3406509999999994</v>
      </c>
      <c r="AZ76">
        <v>10.235073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3337.8169079999993</v>
      </c>
    </row>
    <row r="77" spans="1:117">
      <c r="A77" t="s">
        <v>119</v>
      </c>
      <c r="B77">
        <v>0</v>
      </c>
      <c r="C77">
        <v>0</v>
      </c>
      <c r="D77">
        <v>47.574866</v>
      </c>
      <c r="E77">
        <v>0</v>
      </c>
      <c r="F77">
        <v>0</v>
      </c>
      <c r="G77">
        <v>0</v>
      </c>
      <c r="H77">
        <v>0</v>
      </c>
      <c r="I77">
        <v>0</v>
      </c>
      <c r="J77">
        <v>97.764911999999995</v>
      </c>
      <c r="K77">
        <v>685.21594700000003</v>
      </c>
      <c r="L77">
        <v>472.94379900000001</v>
      </c>
      <c r="M77">
        <v>94.455943000000005</v>
      </c>
      <c r="N77">
        <v>121.484996</v>
      </c>
      <c r="O77">
        <v>127.380717</v>
      </c>
      <c r="P77">
        <v>104.927443</v>
      </c>
      <c r="Q77">
        <v>22.230298999999999</v>
      </c>
      <c r="R77">
        <v>43.606625000000001</v>
      </c>
      <c r="S77">
        <v>27.038981</v>
      </c>
      <c r="T77">
        <v>0</v>
      </c>
      <c r="U77">
        <v>414</v>
      </c>
      <c r="V77">
        <v>17.513999999999999</v>
      </c>
      <c r="W77">
        <v>44.311</v>
      </c>
      <c r="X77">
        <v>148.30237500000001</v>
      </c>
      <c r="Y77">
        <v>0</v>
      </c>
      <c r="Z77">
        <v>3.3</v>
      </c>
      <c r="AA77">
        <v>42.14808</v>
      </c>
      <c r="AB77">
        <v>48.499828000000001</v>
      </c>
      <c r="AC77">
        <v>34.831252999999997</v>
      </c>
      <c r="AD77">
        <v>32.652102999999997</v>
      </c>
      <c r="AE77">
        <v>59.175403000000003</v>
      </c>
      <c r="AF77">
        <v>9.7989119999999996</v>
      </c>
      <c r="AG77">
        <v>47.405245000000001</v>
      </c>
      <c r="AH77">
        <v>179.96245400000001</v>
      </c>
      <c r="AI77">
        <v>6.1029879999999999</v>
      </c>
      <c r="AJ77">
        <v>0</v>
      </c>
      <c r="AK77">
        <v>67.990881999999999</v>
      </c>
      <c r="AL77">
        <v>75.53</v>
      </c>
      <c r="AM77">
        <v>18.800616999999999</v>
      </c>
      <c r="AN77">
        <v>1.082873</v>
      </c>
      <c r="AO77">
        <v>0</v>
      </c>
      <c r="AP77">
        <v>3.843</v>
      </c>
      <c r="AQ77">
        <v>44.302809000000003</v>
      </c>
      <c r="AR77">
        <v>33.119999999999997</v>
      </c>
      <c r="AS77">
        <v>37.890518999999998</v>
      </c>
      <c r="AT77">
        <v>20.001799999999999</v>
      </c>
      <c r="AU77">
        <v>0</v>
      </c>
      <c r="AV77">
        <v>0</v>
      </c>
      <c r="AW77">
        <v>77.578920999999994</v>
      </c>
      <c r="AX77">
        <v>0</v>
      </c>
      <c r="AY77">
        <v>8.3406509999999994</v>
      </c>
      <c r="AZ77">
        <v>10.235073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3343.6249029999994</v>
      </c>
    </row>
    <row r="78" spans="1:117">
      <c r="A78" t="s">
        <v>120</v>
      </c>
      <c r="B78">
        <v>0</v>
      </c>
      <c r="C78">
        <v>0</v>
      </c>
      <c r="D78">
        <v>47.574866999999998</v>
      </c>
      <c r="E78">
        <v>0</v>
      </c>
      <c r="F78">
        <v>0</v>
      </c>
      <c r="G78">
        <v>0</v>
      </c>
      <c r="H78">
        <v>0</v>
      </c>
      <c r="I78">
        <v>0</v>
      </c>
      <c r="J78">
        <v>97.764911999999995</v>
      </c>
      <c r="K78">
        <v>685.21594700000003</v>
      </c>
      <c r="L78">
        <v>472.94379900000001</v>
      </c>
      <c r="M78">
        <v>94.455943000000005</v>
      </c>
      <c r="N78">
        <v>121.484996</v>
      </c>
      <c r="O78">
        <v>127.380717</v>
      </c>
      <c r="P78">
        <v>104.927443</v>
      </c>
      <c r="Q78">
        <v>22.230298999999999</v>
      </c>
      <c r="R78">
        <v>43.606625000000001</v>
      </c>
      <c r="S78">
        <v>27.038981</v>
      </c>
      <c r="T78">
        <v>0</v>
      </c>
      <c r="U78">
        <v>414</v>
      </c>
      <c r="V78">
        <v>17.513999999999999</v>
      </c>
      <c r="W78">
        <v>44.311</v>
      </c>
      <c r="X78">
        <v>148.30237500000001</v>
      </c>
      <c r="Y78">
        <v>0</v>
      </c>
      <c r="Z78">
        <v>19.6614</v>
      </c>
      <c r="AA78">
        <v>42.14808</v>
      </c>
      <c r="AB78">
        <v>49.907043999999999</v>
      </c>
      <c r="AC78">
        <v>34.831252999999997</v>
      </c>
      <c r="AD78">
        <v>43.536136999999997</v>
      </c>
      <c r="AE78">
        <v>59.175403000000003</v>
      </c>
      <c r="AF78">
        <v>9.7989119999999996</v>
      </c>
      <c r="AG78">
        <v>47.405245000000001</v>
      </c>
      <c r="AH78">
        <v>182.023944</v>
      </c>
      <c r="AI78">
        <v>9.1544819999999998</v>
      </c>
      <c r="AJ78">
        <v>0</v>
      </c>
      <c r="AK78">
        <v>67.990881999999999</v>
      </c>
      <c r="AL78">
        <v>75.53</v>
      </c>
      <c r="AM78">
        <v>18.800616999999999</v>
      </c>
      <c r="AN78">
        <v>1.082873</v>
      </c>
      <c r="AO78">
        <v>0</v>
      </c>
      <c r="AP78">
        <v>3.843</v>
      </c>
      <c r="AQ78">
        <v>45.577708999999999</v>
      </c>
      <c r="AR78">
        <v>33.119999999999997</v>
      </c>
      <c r="AS78">
        <v>39.149701999999998</v>
      </c>
      <c r="AT78">
        <v>20.001799999999999</v>
      </c>
      <c r="AU78">
        <v>0</v>
      </c>
      <c r="AV78">
        <v>0</v>
      </c>
      <c r="AW78">
        <v>77.578920999999994</v>
      </c>
      <c r="AX78">
        <v>0</v>
      </c>
      <c r="AY78">
        <v>8.3406509999999994</v>
      </c>
      <c r="AZ78">
        <v>10.235073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3380.1017289999995</v>
      </c>
    </row>
    <row r="79" spans="1:117">
      <c r="A79" t="s">
        <v>121</v>
      </c>
      <c r="B79">
        <v>0</v>
      </c>
      <c r="C79">
        <v>0</v>
      </c>
      <c r="D79">
        <v>47.574866</v>
      </c>
      <c r="E79">
        <v>0</v>
      </c>
      <c r="F79">
        <v>0</v>
      </c>
      <c r="G79">
        <v>0</v>
      </c>
      <c r="H79">
        <v>0</v>
      </c>
      <c r="I79">
        <v>0</v>
      </c>
      <c r="J79">
        <v>97.764911999999995</v>
      </c>
      <c r="K79">
        <v>685.21594700000003</v>
      </c>
      <c r="L79">
        <v>472.94379900000001</v>
      </c>
      <c r="M79">
        <v>94.455943000000005</v>
      </c>
      <c r="N79">
        <v>121.484996</v>
      </c>
      <c r="O79">
        <v>127.380717</v>
      </c>
      <c r="P79">
        <v>104.927443</v>
      </c>
      <c r="Q79">
        <v>22.230298999999999</v>
      </c>
      <c r="R79">
        <v>43.606625000000001</v>
      </c>
      <c r="S79">
        <v>27.038981</v>
      </c>
      <c r="T79">
        <v>0</v>
      </c>
      <c r="U79">
        <v>414</v>
      </c>
      <c r="V79">
        <v>17.513999999999999</v>
      </c>
      <c r="W79">
        <v>44.311</v>
      </c>
      <c r="X79">
        <v>148.30237500000001</v>
      </c>
      <c r="Y79">
        <v>0</v>
      </c>
      <c r="Z79">
        <v>19.6614</v>
      </c>
      <c r="AA79">
        <v>42.14808</v>
      </c>
      <c r="AB79">
        <v>49.907043999999999</v>
      </c>
      <c r="AC79">
        <v>34.831252999999997</v>
      </c>
      <c r="AD79">
        <v>43.536136999999997</v>
      </c>
      <c r="AE79">
        <v>59.175403000000003</v>
      </c>
      <c r="AF79">
        <v>9.7989119999999996</v>
      </c>
      <c r="AG79">
        <v>47.405245000000001</v>
      </c>
      <c r="AH79">
        <v>182.023944</v>
      </c>
      <c r="AI79">
        <v>58.790083000000003</v>
      </c>
      <c r="AJ79">
        <v>0</v>
      </c>
      <c r="AK79">
        <v>67.990881999999999</v>
      </c>
      <c r="AL79">
        <v>75.53</v>
      </c>
      <c r="AM79">
        <v>18.800616999999999</v>
      </c>
      <c r="AN79">
        <v>1.082873</v>
      </c>
      <c r="AO79">
        <v>0</v>
      </c>
      <c r="AP79">
        <v>3.843</v>
      </c>
      <c r="AQ79">
        <v>45.577708999999999</v>
      </c>
      <c r="AR79">
        <v>33.119999999999997</v>
      </c>
      <c r="AS79">
        <v>39.149701999999998</v>
      </c>
      <c r="AT79">
        <v>20.001799999999999</v>
      </c>
      <c r="AU79">
        <v>0</v>
      </c>
      <c r="AV79">
        <v>0</v>
      </c>
      <c r="AW79">
        <v>77.578920999999994</v>
      </c>
      <c r="AX79">
        <v>0</v>
      </c>
      <c r="AY79">
        <v>8.3406509999999994</v>
      </c>
      <c r="AZ79">
        <v>10.235073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3429.7373289999996</v>
      </c>
    </row>
    <row r="80" spans="1:117">
      <c r="A80" t="s">
        <v>122</v>
      </c>
      <c r="B80">
        <v>0</v>
      </c>
      <c r="C80">
        <v>0</v>
      </c>
      <c r="D80">
        <v>47.574866</v>
      </c>
      <c r="E80">
        <v>0</v>
      </c>
      <c r="F80">
        <v>0</v>
      </c>
      <c r="G80">
        <v>0</v>
      </c>
      <c r="H80">
        <v>0</v>
      </c>
      <c r="I80">
        <v>0</v>
      </c>
      <c r="J80">
        <v>97.764911999999995</v>
      </c>
      <c r="K80">
        <v>685.21594700000003</v>
      </c>
      <c r="L80">
        <v>472.94379900000001</v>
      </c>
      <c r="M80">
        <v>94.455943000000005</v>
      </c>
      <c r="N80">
        <v>121.484996</v>
      </c>
      <c r="O80">
        <v>127.380717</v>
      </c>
      <c r="P80">
        <v>104.927443</v>
      </c>
      <c r="Q80">
        <v>22.230298999999999</v>
      </c>
      <c r="R80">
        <v>43.606625000000001</v>
      </c>
      <c r="S80">
        <v>27.038981</v>
      </c>
      <c r="T80">
        <v>0</v>
      </c>
      <c r="U80">
        <v>414</v>
      </c>
      <c r="V80">
        <v>17.513999999999999</v>
      </c>
      <c r="W80">
        <v>44.311</v>
      </c>
      <c r="X80">
        <v>148.30237500000001</v>
      </c>
      <c r="Y80">
        <v>0</v>
      </c>
      <c r="Z80">
        <v>19.6614</v>
      </c>
      <c r="AA80">
        <v>42.14808</v>
      </c>
      <c r="AB80">
        <v>49.907043999999999</v>
      </c>
      <c r="AC80">
        <v>34.831252999999997</v>
      </c>
      <c r="AD80">
        <v>43.536136999999997</v>
      </c>
      <c r="AE80">
        <v>59.175403000000003</v>
      </c>
      <c r="AF80">
        <v>9.7989119999999996</v>
      </c>
      <c r="AG80">
        <v>47.405245000000001</v>
      </c>
      <c r="AH80">
        <v>182.023944</v>
      </c>
      <c r="AI80">
        <v>58.790083000000003</v>
      </c>
      <c r="AJ80">
        <v>0</v>
      </c>
      <c r="AK80">
        <v>67.990881999999999</v>
      </c>
      <c r="AL80">
        <v>75.53</v>
      </c>
      <c r="AM80">
        <v>18.800616999999999</v>
      </c>
      <c r="AN80">
        <v>1.082873</v>
      </c>
      <c r="AO80">
        <v>0</v>
      </c>
      <c r="AP80">
        <v>3.843</v>
      </c>
      <c r="AQ80">
        <v>45.577708999999999</v>
      </c>
      <c r="AR80">
        <v>33.119999999999997</v>
      </c>
      <c r="AS80">
        <v>39.149701999999998</v>
      </c>
      <c r="AT80">
        <v>20.001799999999999</v>
      </c>
      <c r="AU80">
        <v>0</v>
      </c>
      <c r="AV80">
        <v>0</v>
      </c>
      <c r="AW80">
        <v>77.578920999999994</v>
      </c>
      <c r="AX80">
        <v>0</v>
      </c>
      <c r="AY80">
        <v>8.3406509999999994</v>
      </c>
      <c r="AZ80">
        <v>10.235073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3429.7373289999996</v>
      </c>
    </row>
    <row r="81" spans="1:117">
      <c r="A81" t="s">
        <v>123</v>
      </c>
      <c r="B81">
        <v>0</v>
      </c>
      <c r="C81">
        <v>0</v>
      </c>
      <c r="D81">
        <v>47.574866</v>
      </c>
      <c r="E81">
        <v>0</v>
      </c>
      <c r="F81">
        <v>0</v>
      </c>
      <c r="G81">
        <v>0</v>
      </c>
      <c r="H81">
        <v>0</v>
      </c>
      <c r="I81">
        <v>0</v>
      </c>
      <c r="J81">
        <v>97.764911999999995</v>
      </c>
      <c r="K81">
        <v>685.21594700000003</v>
      </c>
      <c r="L81">
        <v>472.94379900000001</v>
      </c>
      <c r="M81">
        <v>94.455943000000005</v>
      </c>
      <c r="N81">
        <v>121.484996</v>
      </c>
      <c r="O81">
        <v>127.380717</v>
      </c>
      <c r="P81">
        <v>104.927443</v>
      </c>
      <c r="Q81">
        <v>22.230298999999999</v>
      </c>
      <c r="R81">
        <v>43.606625000000001</v>
      </c>
      <c r="S81">
        <v>27.038981</v>
      </c>
      <c r="T81">
        <v>0</v>
      </c>
      <c r="U81">
        <v>414</v>
      </c>
      <c r="V81">
        <v>17.513999999999999</v>
      </c>
      <c r="W81">
        <v>44.311</v>
      </c>
      <c r="X81">
        <v>148.30237500000001</v>
      </c>
      <c r="Y81">
        <v>0</v>
      </c>
      <c r="Z81">
        <v>19.6614</v>
      </c>
      <c r="AA81">
        <v>42.14808</v>
      </c>
      <c r="AB81">
        <v>49.907043999999999</v>
      </c>
      <c r="AC81">
        <v>34.831252999999997</v>
      </c>
      <c r="AD81">
        <v>43.536136999999997</v>
      </c>
      <c r="AE81">
        <v>59.175403000000003</v>
      </c>
      <c r="AF81">
        <v>9.7989119999999996</v>
      </c>
      <c r="AG81">
        <v>47.405245000000001</v>
      </c>
      <c r="AH81">
        <v>182.023944</v>
      </c>
      <c r="AI81">
        <v>58.790083000000003</v>
      </c>
      <c r="AJ81">
        <v>0</v>
      </c>
      <c r="AK81">
        <v>67.990881999999999</v>
      </c>
      <c r="AL81">
        <v>75.53</v>
      </c>
      <c r="AM81">
        <v>18.800616999999999</v>
      </c>
      <c r="AN81">
        <v>1.082873</v>
      </c>
      <c r="AO81">
        <v>0</v>
      </c>
      <c r="AP81">
        <v>12.169499999999999</v>
      </c>
      <c r="AQ81">
        <v>45.577708999999999</v>
      </c>
      <c r="AR81">
        <v>33.119999999999997</v>
      </c>
      <c r="AS81">
        <v>39.149701999999998</v>
      </c>
      <c r="AT81">
        <v>20.001799999999999</v>
      </c>
      <c r="AU81">
        <v>0</v>
      </c>
      <c r="AV81">
        <v>0</v>
      </c>
      <c r="AW81">
        <v>77.578920999999994</v>
      </c>
      <c r="AX81">
        <v>0</v>
      </c>
      <c r="AY81">
        <v>8.3406509999999994</v>
      </c>
      <c r="AZ81">
        <v>10.235073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3438.0638289999997</v>
      </c>
    </row>
    <row r="82" spans="1:117">
      <c r="A82" t="s">
        <v>124</v>
      </c>
      <c r="B82">
        <v>0</v>
      </c>
      <c r="C82">
        <v>0</v>
      </c>
      <c r="D82">
        <v>47.574866</v>
      </c>
      <c r="E82">
        <v>0</v>
      </c>
      <c r="F82">
        <v>0</v>
      </c>
      <c r="G82">
        <v>0</v>
      </c>
      <c r="H82">
        <v>0</v>
      </c>
      <c r="I82">
        <v>0</v>
      </c>
      <c r="J82">
        <v>97.764911999999995</v>
      </c>
      <c r="K82">
        <v>685.21594700000003</v>
      </c>
      <c r="L82">
        <v>472.94379900000001</v>
      </c>
      <c r="M82">
        <v>94.455943000000005</v>
      </c>
      <c r="N82">
        <v>121.484996</v>
      </c>
      <c r="O82">
        <v>127.380717</v>
      </c>
      <c r="P82">
        <v>104.927443</v>
      </c>
      <c r="Q82">
        <v>22.230298999999999</v>
      </c>
      <c r="R82">
        <v>43.606625000000001</v>
      </c>
      <c r="S82">
        <v>27.038981</v>
      </c>
      <c r="T82">
        <v>0</v>
      </c>
      <c r="U82">
        <v>414</v>
      </c>
      <c r="V82">
        <v>17.513999999999999</v>
      </c>
      <c r="W82">
        <v>44.311</v>
      </c>
      <c r="X82">
        <v>148.30237500000001</v>
      </c>
      <c r="Y82">
        <v>0</v>
      </c>
      <c r="Z82">
        <v>19.6614</v>
      </c>
      <c r="AA82">
        <v>42.14808</v>
      </c>
      <c r="AB82">
        <v>49.907043999999999</v>
      </c>
      <c r="AC82">
        <v>34.831252999999997</v>
      </c>
      <c r="AD82">
        <v>43.536136999999997</v>
      </c>
      <c r="AE82">
        <v>59.175403000000003</v>
      </c>
      <c r="AF82">
        <v>9.7989119999999996</v>
      </c>
      <c r="AG82">
        <v>47.405245000000001</v>
      </c>
      <c r="AH82">
        <v>182.023944</v>
      </c>
      <c r="AI82">
        <v>58.790083000000003</v>
      </c>
      <c r="AJ82">
        <v>0</v>
      </c>
      <c r="AK82">
        <v>67.990881999999999</v>
      </c>
      <c r="AL82">
        <v>75.53</v>
      </c>
      <c r="AM82">
        <v>18.800616999999999</v>
      </c>
      <c r="AN82">
        <v>1.082873</v>
      </c>
      <c r="AO82">
        <v>0</v>
      </c>
      <c r="AP82">
        <v>3.843</v>
      </c>
      <c r="AQ82">
        <v>45.577708999999999</v>
      </c>
      <c r="AR82">
        <v>33.119999999999997</v>
      </c>
      <c r="AS82">
        <v>39.149701999999998</v>
      </c>
      <c r="AT82">
        <v>20.001799999999999</v>
      </c>
      <c r="AU82">
        <v>0</v>
      </c>
      <c r="AV82">
        <v>0</v>
      </c>
      <c r="AW82">
        <v>77.578920999999994</v>
      </c>
      <c r="AX82">
        <v>0</v>
      </c>
      <c r="AY82">
        <v>8.3406509999999994</v>
      </c>
      <c r="AZ82">
        <v>10.235073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3429.7373289999996</v>
      </c>
    </row>
    <row r="83" spans="1:117">
      <c r="A83" t="s">
        <v>125</v>
      </c>
      <c r="B83">
        <v>0</v>
      </c>
      <c r="C83">
        <v>0</v>
      </c>
      <c r="D83">
        <v>48.226576999999999</v>
      </c>
      <c r="E83">
        <v>0</v>
      </c>
      <c r="F83">
        <v>0</v>
      </c>
      <c r="G83">
        <v>0</v>
      </c>
      <c r="H83">
        <v>0</v>
      </c>
      <c r="I83">
        <v>0</v>
      </c>
      <c r="J83">
        <v>97.764911999999995</v>
      </c>
      <c r="K83">
        <v>685.21594700000003</v>
      </c>
      <c r="L83">
        <v>472.94379900000001</v>
      </c>
      <c r="M83">
        <v>94.455943000000005</v>
      </c>
      <c r="N83">
        <v>121.484996</v>
      </c>
      <c r="O83">
        <v>127.380717</v>
      </c>
      <c r="P83">
        <v>104.927443</v>
      </c>
      <c r="Q83">
        <v>22.230298999999999</v>
      </c>
      <c r="R83">
        <v>43.606625000000001</v>
      </c>
      <c r="S83">
        <v>27.038981</v>
      </c>
      <c r="T83">
        <v>0</v>
      </c>
      <c r="U83">
        <v>414</v>
      </c>
      <c r="V83">
        <v>17.513999999999999</v>
      </c>
      <c r="W83">
        <v>44.311</v>
      </c>
      <c r="X83">
        <v>148.30237500000001</v>
      </c>
      <c r="Y83">
        <v>0</v>
      </c>
      <c r="Z83">
        <v>19.6614</v>
      </c>
      <c r="AA83">
        <v>42.14808</v>
      </c>
      <c r="AB83">
        <v>49.907043999999999</v>
      </c>
      <c r="AC83">
        <v>34.831252999999997</v>
      </c>
      <c r="AD83">
        <v>43.536136999999997</v>
      </c>
      <c r="AE83">
        <v>59.175403000000003</v>
      </c>
      <c r="AF83">
        <v>9.7989119999999996</v>
      </c>
      <c r="AG83">
        <v>47.405245000000001</v>
      </c>
      <c r="AH83">
        <v>182.023944</v>
      </c>
      <c r="AI83">
        <v>58.790083000000003</v>
      </c>
      <c r="AJ83">
        <v>0</v>
      </c>
      <c r="AK83">
        <v>67.990881999999999</v>
      </c>
      <c r="AL83">
        <v>75.53</v>
      </c>
      <c r="AM83">
        <v>18.800616999999999</v>
      </c>
      <c r="AN83">
        <v>1.082873</v>
      </c>
      <c r="AO83">
        <v>0</v>
      </c>
      <c r="AP83">
        <v>3.843</v>
      </c>
      <c r="AQ83">
        <v>45.577708999999999</v>
      </c>
      <c r="AR83">
        <v>33.119999999999997</v>
      </c>
      <c r="AS83">
        <v>39.149701999999998</v>
      </c>
      <c r="AT83">
        <v>20.001799999999999</v>
      </c>
      <c r="AU83">
        <v>0</v>
      </c>
      <c r="AV83">
        <v>0</v>
      </c>
      <c r="AW83">
        <v>77.578920999999994</v>
      </c>
      <c r="AX83">
        <v>0</v>
      </c>
      <c r="AY83">
        <v>8.3406509999999994</v>
      </c>
      <c r="AZ83">
        <v>10.235073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3430.3890399999996</v>
      </c>
    </row>
    <row r="84" spans="1:117">
      <c r="A84" t="s">
        <v>126</v>
      </c>
      <c r="B84">
        <v>0</v>
      </c>
      <c r="C84">
        <v>0</v>
      </c>
      <c r="D84">
        <v>48.226576999999999</v>
      </c>
      <c r="E84">
        <v>0</v>
      </c>
      <c r="F84">
        <v>0</v>
      </c>
      <c r="G84">
        <v>0</v>
      </c>
      <c r="H84">
        <v>0</v>
      </c>
      <c r="I84">
        <v>0</v>
      </c>
      <c r="J84">
        <v>97.764911999999995</v>
      </c>
      <c r="K84">
        <v>685.21594700000003</v>
      </c>
      <c r="L84">
        <v>472.94379900000001</v>
      </c>
      <c r="M84">
        <v>94.455943000000005</v>
      </c>
      <c r="N84">
        <v>121.484996</v>
      </c>
      <c r="O84">
        <v>127.380717</v>
      </c>
      <c r="P84">
        <v>104.927443</v>
      </c>
      <c r="Q84">
        <v>22.230298999999999</v>
      </c>
      <c r="R84">
        <v>43.606625000000001</v>
      </c>
      <c r="S84">
        <v>27.038981</v>
      </c>
      <c r="T84">
        <v>0</v>
      </c>
      <c r="U84">
        <v>414</v>
      </c>
      <c r="V84">
        <v>17.513999999999999</v>
      </c>
      <c r="W84">
        <v>44.311</v>
      </c>
      <c r="X84">
        <v>148.30237500000001</v>
      </c>
      <c r="Y84">
        <v>0</v>
      </c>
      <c r="Z84">
        <v>19.6614</v>
      </c>
      <c r="AA84">
        <v>42.14808</v>
      </c>
      <c r="AB84">
        <v>49.907043999999999</v>
      </c>
      <c r="AC84">
        <v>34.831252999999997</v>
      </c>
      <c r="AD84">
        <v>43.536136999999997</v>
      </c>
      <c r="AE84">
        <v>59.175403000000003</v>
      </c>
      <c r="AF84">
        <v>9.7989119999999996</v>
      </c>
      <c r="AG84">
        <v>47.405245000000001</v>
      </c>
      <c r="AH84">
        <v>182.023944</v>
      </c>
      <c r="AI84">
        <v>58.790083000000003</v>
      </c>
      <c r="AJ84">
        <v>0</v>
      </c>
      <c r="AK84">
        <v>67.990881999999999</v>
      </c>
      <c r="AL84">
        <v>75.53</v>
      </c>
      <c r="AM84">
        <v>18.800616999999999</v>
      </c>
      <c r="AN84">
        <v>1.082873</v>
      </c>
      <c r="AO84">
        <v>0</v>
      </c>
      <c r="AP84">
        <v>12.169499999999999</v>
      </c>
      <c r="AQ84">
        <v>45.577708999999999</v>
      </c>
      <c r="AR84">
        <v>33.119999999999997</v>
      </c>
      <c r="AS84">
        <v>39.149701999999998</v>
      </c>
      <c r="AT84">
        <v>20.001799999999999</v>
      </c>
      <c r="AU84">
        <v>0</v>
      </c>
      <c r="AV84">
        <v>0</v>
      </c>
      <c r="AW84">
        <v>77.578920999999994</v>
      </c>
      <c r="AX84">
        <v>0</v>
      </c>
      <c r="AY84">
        <v>8.3406509999999994</v>
      </c>
      <c r="AZ84">
        <v>10.235073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3438.7155399999997</v>
      </c>
    </row>
    <row r="85" spans="1:117">
      <c r="A85" t="s">
        <v>127</v>
      </c>
      <c r="B85">
        <v>0</v>
      </c>
      <c r="C85">
        <v>0</v>
      </c>
      <c r="D85">
        <v>48.226576999999999</v>
      </c>
      <c r="E85">
        <v>0</v>
      </c>
      <c r="F85">
        <v>0</v>
      </c>
      <c r="G85">
        <v>0</v>
      </c>
      <c r="H85">
        <v>0</v>
      </c>
      <c r="I85">
        <v>0</v>
      </c>
      <c r="J85">
        <v>97.764911999999995</v>
      </c>
      <c r="K85">
        <v>685.21594700000003</v>
      </c>
      <c r="L85">
        <v>472.94379900000001</v>
      </c>
      <c r="M85">
        <v>94.455943000000005</v>
      </c>
      <c r="N85">
        <v>121.484996</v>
      </c>
      <c r="O85">
        <v>127.380717</v>
      </c>
      <c r="P85">
        <v>104.927443</v>
      </c>
      <c r="Q85">
        <v>22.230298999999999</v>
      </c>
      <c r="R85">
        <v>43.606625000000001</v>
      </c>
      <c r="S85">
        <v>27.038981</v>
      </c>
      <c r="T85">
        <v>0</v>
      </c>
      <c r="U85">
        <v>414</v>
      </c>
      <c r="V85">
        <v>17.513999999999999</v>
      </c>
      <c r="W85">
        <v>44.311</v>
      </c>
      <c r="X85">
        <v>148.30237500000001</v>
      </c>
      <c r="Y85">
        <v>0</v>
      </c>
      <c r="Z85">
        <v>19.6614</v>
      </c>
      <c r="AA85">
        <v>42.14808</v>
      </c>
      <c r="AB85">
        <v>49.907043999999999</v>
      </c>
      <c r="AC85">
        <v>34.831252999999997</v>
      </c>
      <c r="AD85">
        <v>43.536136999999997</v>
      </c>
      <c r="AE85">
        <v>59.175403000000003</v>
      </c>
      <c r="AF85">
        <v>9.7989119999999996</v>
      </c>
      <c r="AG85">
        <v>47.405245000000001</v>
      </c>
      <c r="AH85">
        <v>182.023944</v>
      </c>
      <c r="AI85">
        <v>19.529561000000001</v>
      </c>
      <c r="AJ85">
        <v>0</v>
      </c>
      <c r="AK85">
        <v>67.990881999999999</v>
      </c>
      <c r="AL85">
        <v>75.53</v>
      </c>
      <c r="AM85">
        <v>18.800616999999999</v>
      </c>
      <c r="AN85">
        <v>1.082873</v>
      </c>
      <c r="AO85">
        <v>0</v>
      </c>
      <c r="AP85">
        <v>3.843</v>
      </c>
      <c r="AQ85">
        <v>45.577708999999999</v>
      </c>
      <c r="AR85">
        <v>33.119999999999997</v>
      </c>
      <c r="AS85">
        <v>39.149701999999998</v>
      </c>
      <c r="AT85">
        <v>20.001799999999999</v>
      </c>
      <c r="AU85">
        <v>0</v>
      </c>
      <c r="AV85">
        <v>0</v>
      </c>
      <c r="AW85">
        <v>77.578920999999994</v>
      </c>
      <c r="AX85">
        <v>0</v>
      </c>
      <c r="AY85">
        <v>8.3406509999999994</v>
      </c>
      <c r="AZ85">
        <v>10.235073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3391.1285179999995</v>
      </c>
    </row>
    <row r="86" spans="1:117">
      <c r="A86" t="s">
        <v>128</v>
      </c>
      <c r="B86">
        <v>0</v>
      </c>
      <c r="C86">
        <v>0</v>
      </c>
      <c r="D86">
        <v>48.226576999999999</v>
      </c>
      <c r="E86">
        <v>0</v>
      </c>
      <c r="F86">
        <v>0</v>
      </c>
      <c r="G86">
        <v>0</v>
      </c>
      <c r="H86">
        <v>0</v>
      </c>
      <c r="I86">
        <v>0</v>
      </c>
      <c r="J86">
        <v>97.764911999999995</v>
      </c>
      <c r="K86">
        <v>685.21594700000003</v>
      </c>
      <c r="L86">
        <v>472.94379900000001</v>
      </c>
      <c r="M86">
        <v>94.455943000000005</v>
      </c>
      <c r="N86">
        <v>121.484996</v>
      </c>
      <c r="O86">
        <v>127.380717</v>
      </c>
      <c r="P86">
        <v>104.927443</v>
      </c>
      <c r="Q86">
        <v>22.230298999999999</v>
      </c>
      <c r="R86">
        <v>43.606625000000001</v>
      </c>
      <c r="S86">
        <v>27.038981</v>
      </c>
      <c r="T86">
        <v>0</v>
      </c>
      <c r="U86">
        <v>414</v>
      </c>
      <c r="V86">
        <v>17.513999999999999</v>
      </c>
      <c r="W86">
        <v>44.311</v>
      </c>
      <c r="X86">
        <v>148.30237500000001</v>
      </c>
      <c r="Y86">
        <v>0</v>
      </c>
      <c r="Z86">
        <v>7.7</v>
      </c>
      <c r="AA86">
        <v>42.14808</v>
      </c>
      <c r="AB86">
        <v>48.499828000000001</v>
      </c>
      <c r="AC86">
        <v>34.831252999999997</v>
      </c>
      <c r="AD86">
        <v>21.768069000000001</v>
      </c>
      <c r="AE86">
        <v>59.175403000000003</v>
      </c>
      <c r="AF86">
        <v>19.597823000000002</v>
      </c>
      <c r="AG86">
        <v>47.405245000000001</v>
      </c>
      <c r="AH86">
        <v>179.96245400000001</v>
      </c>
      <c r="AI86">
        <v>16.783217</v>
      </c>
      <c r="AJ86">
        <v>0</v>
      </c>
      <c r="AK86">
        <v>67.990881999999999</v>
      </c>
      <c r="AL86">
        <v>75.53</v>
      </c>
      <c r="AM86">
        <v>18.800616999999999</v>
      </c>
      <c r="AN86">
        <v>1.082873</v>
      </c>
      <c r="AO86">
        <v>0</v>
      </c>
      <c r="AP86">
        <v>3.843</v>
      </c>
      <c r="AQ86">
        <v>42.390456999999998</v>
      </c>
      <c r="AR86">
        <v>33.119999999999997</v>
      </c>
      <c r="AS86">
        <v>37.890518999999998</v>
      </c>
      <c r="AT86">
        <v>20.001799999999999</v>
      </c>
      <c r="AU86">
        <v>0</v>
      </c>
      <c r="AV86">
        <v>0</v>
      </c>
      <c r="AW86">
        <v>77.578920999999994</v>
      </c>
      <c r="AX86">
        <v>0</v>
      </c>
      <c r="AY86">
        <v>8.2142780000000002</v>
      </c>
      <c r="AZ86">
        <v>10.235073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3356.2329949999994</v>
      </c>
    </row>
    <row r="87" spans="1:117">
      <c r="A87" t="s">
        <v>129</v>
      </c>
      <c r="B87">
        <v>0</v>
      </c>
      <c r="C87">
        <v>0</v>
      </c>
      <c r="D87">
        <v>48.226576999999999</v>
      </c>
      <c r="E87">
        <v>0</v>
      </c>
      <c r="F87">
        <v>0</v>
      </c>
      <c r="G87">
        <v>0</v>
      </c>
      <c r="H87">
        <v>0</v>
      </c>
      <c r="I87">
        <v>0</v>
      </c>
      <c r="J87">
        <v>97.764911999999995</v>
      </c>
      <c r="K87">
        <v>685.21594700000003</v>
      </c>
      <c r="L87">
        <v>472.94379900000001</v>
      </c>
      <c r="M87">
        <v>94.455943000000005</v>
      </c>
      <c r="N87">
        <v>121.484996</v>
      </c>
      <c r="O87">
        <v>127.380717</v>
      </c>
      <c r="P87">
        <v>104.927443</v>
      </c>
      <c r="Q87">
        <v>22.230298999999999</v>
      </c>
      <c r="R87">
        <v>43.606625000000001</v>
      </c>
      <c r="S87">
        <v>27.038981</v>
      </c>
      <c r="T87">
        <v>0</v>
      </c>
      <c r="U87">
        <v>414</v>
      </c>
      <c r="V87">
        <v>17.513999999999999</v>
      </c>
      <c r="W87">
        <v>44.311</v>
      </c>
      <c r="X87">
        <v>148.30237500000001</v>
      </c>
      <c r="Y87">
        <v>0</v>
      </c>
      <c r="Z87">
        <v>7.7</v>
      </c>
      <c r="AA87">
        <v>42.14808</v>
      </c>
      <c r="AB87">
        <v>48.499828000000001</v>
      </c>
      <c r="AC87">
        <v>34.831252999999997</v>
      </c>
      <c r="AD87">
        <v>21.768069000000001</v>
      </c>
      <c r="AE87">
        <v>59.175403000000003</v>
      </c>
      <c r="AF87">
        <v>19.597823000000002</v>
      </c>
      <c r="AG87">
        <v>47.405245000000001</v>
      </c>
      <c r="AH87">
        <v>179.96245400000001</v>
      </c>
      <c r="AI87">
        <v>16.783217</v>
      </c>
      <c r="AJ87">
        <v>0</v>
      </c>
      <c r="AK87">
        <v>67.990881999999999</v>
      </c>
      <c r="AL87">
        <v>75.53</v>
      </c>
      <c r="AM87">
        <v>18.800616999999999</v>
      </c>
      <c r="AN87">
        <v>1.082873</v>
      </c>
      <c r="AO87">
        <v>0</v>
      </c>
      <c r="AP87">
        <v>3.843</v>
      </c>
      <c r="AQ87">
        <v>42.390456999999998</v>
      </c>
      <c r="AR87">
        <v>33.119999999999997</v>
      </c>
      <c r="AS87">
        <v>37.890518999999998</v>
      </c>
      <c r="AT87">
        <v>20.001799999999999</v>
      </c>
      <c r="AU87">
        <v>0</v>
      </c>
      <c r="AV87">
        <v>0</v>
      </c>
      <c r="AW87">
        <v>77.578920999999994</v>
      </c>
      <c r="AX87">
        <v>0</v>
      </c>
      <c r="AY87">
        <v>8.2142780000000002</v>
      </c>
      <c r="AZ87">
        <v>10.235073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3356.2329949999994</v>
      </c>
    </row>
    <row r="88" spans="1:117">
      <c r="A88" t="s">
        <v>130</v>
      </c>
      <c r="B88">
        <v>0</v>
      </c>
      <c r="C88">
        <v>0</v>
      </c>
      <c r="D88">
        <v>48.226576999999999</v>
      </c>
      <c r="E88">
        <v>0</v>
      </c>
      <c r="F88">
        <v>0</v>
      </c>
      <c r="G88">
        <v>0</v>
      </c>
      <c r="H88">
        <v>0</v>
      </c>
      <c r="I88">
        <v>0</v>
      </c>
      <c r="J88">
        <v>97.764911999999995</v>
      </c>
      <c r="K88">
        <v>685.21594700000003</v>
      </c>
      <c r="L88">
        <v>472.94379900000001</v>
      </c>
      <c r="M88">
        <v>94.455943000000005</v>
      </c>
      <c r="N88">
        <v>121.484996</v>
      </c>
      <c r="O88">
        <v>127.380717</v>
      </c>
      <c r="P88">
        <v>104.927443</v>
      </c>
      <c r="Q88">
        <v>22.230298999999999</v>
      </c>
      <c r="R88">
        <v>43.606625000000001</v>
      </c>
      <c r="S88">
        <v>27.038981</v>
      </c>
      <c r="T88">
        <v>0</v>
      </c>
      <c r="U88">
        <v>414</v>
      </c>
      <c r="V88">
        <v>17.513999999999999</v>
      </c>
      <c r="W88">
        <v>44.311</v>
      </c>
      <c r="X88">
        <v>148.30237500000001</v>
      </c>
      <c r="Y88">
        <v>0</v>
      </c>
      <c r="Z88">
        <v>7.7</v>
      </c>
      <c r="AA88">
        <v>42.14808</v>
      </c>
      <c r="AB88">
        <v>48.499828000000001</v>
      </c>
      <c r="AC88">
        <v>34.831252999999997</v>
      </c>
      <c r="AD88">
        <v>21.768069000000001</v>
      </c>
      <c r="AE88">
        <v>59.175403000000003</v>
      </c>
      <c r="AF88">
        <v>19.597823000000002</v>
      </c>
      <c r="AG88">
        <v>47.405245000000001</v>
      </c>
      <c r="AH88">
        <v>179.96245400000001</v>
      </c>
      <c r="AI88">
        <v>4.2720909999999996</v>
      </c>
      <c r="AJ88">
        <v>0</v>
      </c>
      <c r="AK88">
        <v>67.990881999999999</v>
      </c>
      <c r="AL88">
        <v>75.53</v>
      </c>
      <c r="AM88">
        <v>18.800616999999999</v>
      </c>
      <c r="AN88">
        <v>1.082873</v>
      </c>
      <c r="AO88">
        <v>0</v>
      </c>
      <c r="AP88">
        <v>3.843</v>
      </c>
      <c r="AQ88">
        <v>42.390456999999998</v>
      </c>
      <c r="AR88">
        <v>33.119999999999997</v>
      </c>
      <c r="AS88">
        <v>37.890518999999998</v>
      </c>
      <c r="AT88">
        <v>20.001799999999999</v>
      </c>
      <c r="AU88">
        <v>0</v>
      </c>
      <c r="AV88">
        <v>0</v>
      </c>
      <c r="AW88">
        <v>77.578920999999994</v>
      </c>
      <c r="AX88">
        <v>0</v>
      </c>
      <c r="AY88">
        <v>8.2142780000000002</v>
      </c>
      <c r="AZ88">
        <v>10.235073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3343.7218689999991</v>
      </c>
    </row>
    <row r="89" spans="1:117">
      <c r="A89" t="s">
        <v>131</v>
      </c>
      <c r="B89">
        <v>0</v>
      </c>
      <c r="C89">
        <v>0</v>
      </c>
      <c r="D89">
        <v>48.226576999999999</v>
      </c>
      <c r="E89">
        <v>0</v>
      </c>
      <c r="F89">
        <v>0</v>
      </c>
      <c r="G89">
        <v>0</v>
      </c>
      <c r="H89">
        <v>0</v>
      </c>
      <c r="I89">
        <v>0</v>
      </c>
      <c r="J89">
        <v>97.764911999999995</v>
      </c>
      <c r="K89">
        <v>685.21594700000003</v>
      </c>
      <c r="L89">
        <v>472.94379900000001</v>
      </c>
      <c r="M89">
        <v>94.455943000000005</v>
      </c>
      <c r="N89">
        <v>121.484996</v>
      </c>
      <c r="O89">
        <v>127.380717</v>
      </c>
      <c r="P89">
        <v>104.927443</v>
      </c>
      <c r="Q89">
        <v>22.230298999999999</v>
      </c>
      <c r="R89">
        <v>43.606625000000001</v>
      </c>
      <c r="S89">
        <v>27.038981</v>
      </c>
      <c r="T89">
        <v>0</v>
      </c>
      <c r="U89">
        <v>414</v>
      </c>
      <c r="V89">
        <v>17.513999999999999</v>
      </c>
      <c r="W89">
        <v>44.311</v>
      </c>
      <c r="X89">
        <v>148.30237500000001</v>
      </c>
      <c r="Y89">
        <v>0</v>
      </c>
      <c r="Z89">
        <v>7.7</v>
      </c>
      <c r="AA89">
        <v>42.14808</v>
      </c>
      <c r="AB89">
        <v>48.499828000000001</v>
      </c>
      <c r="AC89">
        <v>34.831252999999997</v>
      </c>
      <c r="AD89">
        <v>21.768069000000001</v>
      </c>
      <c r="AE89">
        <v>59.175403000000003</v>
      </c>
      <c r="AF89">
        <v>19.597823000000002</v>
      </c>
      <c r="AG89">
        <v>47.405245000000001</v>
      </c>
      <c r="AH89">
        <v>179.96245400000001</v>
      </c>
      <c r="AI89">
        <v>4.2720909999999996</v>
      </c>
      <c r="AJ89">
        <v>0</v>
      </c>
      <c r="AK89">
        <v>67.990881999999999</v>
      </c>
      <c r="AL89">
        <v>75.53</v>
      </c>
      <c r="AM89">
        <v>18.800616999999999</v>
      </c>
      <c r="AN89">
        <v>1.082873</v>
      </c>
      <c r="AO89">
        <v>0</v>
      </c>
      <c r="AP89">
        <v>3.843</v>
      </c>
      <c r="AQ89">
        <v>42.390456999999998</v>
      </c>
      <c r="AR89">
        <v>33.119999999999997</v>
      </c>
      <c r="AS89">
        <v>37.890518999999998</v>
      </c>
      <c r="AT89">
        <v>20.001799999999999</v>
      </c>
      <c r="AU89">
        <v>0</v>
      </c>
      <c r="AV89">
        <v>0</v>
      </c>
      <c r="AW89">
        <v>77.578920999999994</v>
      </c>
      <c r="AX89">
        <v>0</v>
      </c>
      <c r="AY89">
        <v>8.2142780000000002</v>
      </c>
      <c r="AZ89">
        <v>10.235073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3343.7218689999991</v>
      </c>
    </row>
    <row r="90" spans="1:117">
      <c r="A90" t="s">
        <v>132</v>
      </c>
      <c r="B90">
        <v>0</v>
      </c>
      <c r="C90">
        <v>0</v>
      </c>
      <c r="D90">
        <v>48.226576999999999</v>
      </c>
      <c r="E90">
        <v>0</v>
      </c>
      <c r="F90">
        <v>0</v>
      </c>
      <c r="G90">
        <v>0</v>
      </c>
      <c r="H90">
        <v>0</v>
      </c>
      <c r="I90">
        <v>0</v>
      </c>
      <c r="J90">
        <v>97.764911999999995</v>
      </c>
      <c r="K90">
        <v>685.21594700000003</v>
      </c>
      <c r="L90">
        <v>472.94379900000001</v>
      </c>
      <c r="M90">
        <v>94.455943000000005</v>
      </c>
      <c r="N90">
        <v>121.484996</v>
      </c>
      <c r="O90">
        <v>127.380717</v>
      </c>
      <c r="P90">
        <v>104.927443</v>
      </c>
      <c r="Q90">
        <v>22.230298999999999</v>
      </c>
      <c r="R90">
        <v>43.606625000000001</v>
      </c>
      <c r="S90">
        <v>27.038981</v>
      </c>
      <c r="T90">
        <v>0</v>
      </c>
      <c r="U90">
        <v>414</v>
      </c>
      <c r="V90">
        <v>17.513999999999999</v>
      </c>
      <c r="W90">
        <v>44.311</v>
      </c>
      <c r="X90">
        <v>148.30237500000001</v>
      </c>
      <c r="Y90">
        <v>0</v>
      </c>
      <c r="Z90">
        <v>19.6614</v>
      </c>
      <c r="AA90">
        <v>42.14808</v>
      </c>
      <c r="AB90">
        <v>49.907043999999999</v>
      </c>
      <c r="AC90">
        <v>34.831252999999997</v>
      </c>
      <c r="AD90">
        <v>43.536136999999997</v>
      </c>
      <c r="AE90">
        <v>59.175403000000003</v>
      </c>
      <c r="AF90">
        <v>19.597823000000002</v>
      </c>
      <c r="AG90">
        <v>47.405245000000001</v>
      </c>
      <c r="AH90">
        <v>182.023944</v>
      </c>
      <c r="AI90">
        <v>4.2720909999999996</v>
      </c>
      <c r="AJ90">
        <v>0</v>
      </c>
      <c r="AK90">
        <v>67.990881999999999</v>
      </c>
      <c r="AL90">
        <v>75.53</v>
      </c>
      <c r="AM90">
        <v>18.800616999999999</v>
      </c>
      <c r="AN90">
        <v>1.082873</v>
      </c>
      <c r="AO90">
        <v>0</v>
      </c>
      <c r="AP90">
        <v>12.169499999999999</v>
      </c>
      <c r="AQ90">
        <v>45.577708999999999</v>
      </c>
      <c r="AR90">
        <v>33.119999999999997</v>
      </c>
      <c r="AS90">
        <v>39.149701999999998</v>
      </c>
      <c r="AT90">
        <v>20.001799999999999</v>
      </c>
      <c r="AU90">
        <v>0</v>
      </c>
      <c r="AV90">
        <v>0</v>
      </c>
      <c r="AW90">
        <v>77.578920999999994</v>
      </c>
      <c r="AX90">
        <v>0</v>
      </c>
      <c r="AY90">
        <v>8.3406509999999994</v>
      </c>
      <c r="AZ90">
        <v>10.235073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3393.9964589999995</v>
      </c>
    </row>
    <row r="91" spans="1:117">
      <c r="A91" t="s">
        <v>133</v>
      </c>
      <c r="B91">
        <v>0</v>
      </c>
      <c r="C91">
        <v>0</v>
      </c>
      <c r="D91">
        <v>48.226576999999999</v>
      </c>
      <c r="E91">
        <v>0</v>
      </c>
      <c r="F91">
        <v>0</v>
      </c>
      <c r="G91">
        <v>0</v>
      </c>
      <c r="H91">
        <v>0</v>
      </c>
      <c r="I91">
        <v>0</v>
      </c>
      <c r="J91">
        <v>97.764911999999995</v>
      </c>
      <c r="K91">
        <v>685.21594700000003</v>
      </c>
      <c r="L91">
        <v>472.94379900000001</v>
      </c>
      <c r="M91">
        <v>94.455943000000005</v>
      </c>
      <c r="N91">
        <v>121.484996</v>
      </c>
      <c r="O91">
        <v>127.380717</v>
      </c>
      <c r="P91">
        <v>104.927443</v>
      </c>
      <c r="Q91">
        <v>22.230298999999999</v>
      </c>
      <c r="R91">
        <v>43.606625000000001</v>
      </c>
      <c r="S91">
        <v>27.038981</v>
      </c>
      <c r="T91">
        <v>0</v>
      </c>
      <c r="U91">
        <v>414</v>
      </c>
      <c r="V91">
        <v>17.513999999999999</v>
      </c>
      <c r="W91">
        <v>44.311</v>
      </c>
      <c r="X91">
        <v>148.30237500000001</v>
      </c>
      <c r="Y91">
        <v>0</v>
      </c>
      <c r="Z91">
        <v>19.6614</v>
      </c>
      <c r="AA91">
        <v>42.14808</v>
      </c>
      <c r="AB91">
        <v>49.907043999999999</v>
      </c>
      <c r="AC91">
        <v>34.831252999999997</v>
      </c>
      <c r="AD91">
        <v>43.536136999999997</v>
      </c>
      <c r="AE91">
        <v>59.175403000000003</v>
      </c>
      <c r="AF91">
        <v>19.597823000000002</v>
      </c>
      <c r="AG91">
        <v>47.405245000000001</v>
      </c>
      <c r="AH91">
        <v>182.023944</v>
      </c>
      <c r="AI91">
        <v>4.2720909999999996</v>
      </c>
      <c r="AJ91">
        <v>0</v>
      </c>
      <c r="AK91">
        <v>67.990881999999999</v>
      </c>
      <c r="AL91">
        <v>75.53</v>
      </c>
      <c r="AM91">
        <v>18.800616999999999</v>
      </c>
      <c r="AN91">
        <v>1.082873</v>
      </c>
      <c r="AO91">
        <v>0</v>
      </c>
      <c r="AP91">
        <v>3.843</v>
      </c>
      <c r="AQ91">
        <v>45.577708999999999</v>
      </c>
      <c r="AR91">
        <v>33.119999999999997</v>
      </c>
      <c r="AS91">
        <v>39.149701999999998</v>
      </c>
      <c r="AT91">
        <v>20.001799999999999</v>
      </c>
      <c r="AU91">
        <v>0</v>
      </c>
      <c r="AV91">
        <v>0</v>
      </c>
      <c r="AW91">
        <v>77.578920999999994</v>
      </c>
      <c r="AX91">
        <v>0</v>
      </c>
      <c r="AY91">
        <v>8.3406509999999994</v>
      </c>
      <c r="AZ91">
        <v>10.235073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3385.6699589999994</v>
      </c>
    </row>
    <row r="92" spans="1:117">
      <c r="A92" t="s">
        <v>134</v>
      </c>
      <c r="B92">
        <v>0</v>
      </c>
      <c r="C92">
        <v>0</v>
      </c>
      <c r="D92">
        <v>48.226576999999999</v>
      </c>
      <c r="E92">
        <v>0</v>
      </c>
      <c r="F92">
        <v>0</v>
      </c>
      <c r="G92">
        <v>0</v>
      </c>
      <c r="H92">
        <v>0</v>
      </c>
      <c r="I92">
        <v>0</v>
      </c>
      <c r="J92">
        <v>99.122758000000005</v>
      </c>
      <c r="K92">
        <v>685.21594700000003</v>
      </c>
      <c r="L92">
        <v>472.94379900000001</v>
      </c>
      <c r="M92">
        <v>94.455943000000005</v>
      </c>
      <c r="N92">
        <v>121.484996</v>
      </c>
      <c r="O92">
        <v>127.380717</v>
      </c>
      <c r="P92">
        <v>104.927443</v>
      </c>
      <c r="Q92">
        <v>22.230298999999999</v>
      </c>
      <c r="R92">
        <v>43.606625000000001</v>
      </c>
      <c r="S92">
        <v>27.038981</v>
      </c>
      <c r="T92">
        <v>0</v>
      </c>
      <c r="U92">
        <v>414</v>
      </c>
      <c r="V92">
        <v>17.513999999999999</v>
      </c>
      <c r="W92">
        <v>44.311</v>
      </c>
      <c r="X92">
        <v>148.30237500000001</v>
      </c>
      <c r="Y92">
        <v>0</v>
      </c>
      <c r="Z92">
        <v>19.6614</v>
      </c>
      <c r="AA92">
        <v>42.14808</v>
      </c>
      <c r="AB92">
        <v>49.907043999999999</v>
      </c>
      <c r="AC92">
        <v>34.831252999999997</v>
      </c>
      <c r="AD92">
        <v>43.536136999999997</v>
      </c>
      <c r="AE92">
        <v>59.175403000000003</v>
      </c>
      <c r="AF92">
        <v>19.597823000000002</v>
      </c>
      <c r="AG92">
        <v>47.405245000000001</v>
      </c>
      <c r="AH92">
        <v>182.023944</v>
      </c>
      <c r="AI92">
        <v>4.2720909999999996</v>
      </c>
      <c r="AJ92">
        <v>0</v>
      </c>
      <c r="AK92">
        <v>67.990881999999999</v>
      </c>
      <c r="AL92">
        <v>75.53</v>
      </c>
      <c r="AM92">
        <v>18.800616999999999</v>
      </c>
      <c r="AN92">
        <v>1.082873</v>
      </c>
      <c r="AO92">
        <v>0</v>
      </c>
      <c r="AP92">
        <v>3.843</v>
      </c>
      <c r="AQ92">
        <v>45.577708999999999</v>
      </c>
      <c r="AR92">
        <v>33.119999999999997</v>
      </c>
      <c r="AS92">
        <v>39.149701999999998</v>
      </c>
      <c r="AT92">
        <v>20.001799999999999</v>
      </c>
      <c r="AU92">
        <v>0</v>
      </c>
      <c r="AV92">
        <v>0</v>
      </c>
      <c r="AW92">
        <v>77.578920999999994</v>
      </c>
      <c r="AX92">
        <v>0</v>
      </c>
      <c r="AY92">
        <v>8.3406509999999994</v>
      </c>
      <c r="AZ92">
        <v>10.235073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3387.0278049999993</v>
      </c>
    </row>
    <row r="93" spans="1:117">
      <c r="A93" t="s">
        <v>135</v>
      </c>
      <c r="B93">
        <v>0</v>
      </c>
      <c r="C93">
        <v>0</v>
      </c>
      <c r="D93">
        <v>48.226576999999999</v>
      </c>
      <c r="E93">
        <v>0</v>
      </c>
      <c r="F93">
        <v>0</v>
      </c>
      <c r="G93">
        <v>0</v>
      </c>
      <c r="H93">
        <v>0</v>
      </c>
      <c r="I93">
        <v>0</v>
      </c>
      <c r="J93">
        <v>99.122758000000005</v>
      </c>
      <c r="K93">
        <v>685.21594700000003</v>
      </c>
      <c r="L93">
        <v>472.94379900000001</v>
      </c>
      <c r="M93">
        <v>94.455943000000005</v>
      </c>
      <c r="N93">
        <v>121.484996</v>
      </c>
      <c r="O93">
        <v>127.380717</v>
      </c>
      <c r="P93">
        <v>104.927443</v>
      </c>
      <c r="Q93">
        <v>22.230298999999999</v>
      </c>
      <c r="R93">
        <v>43.606625000000001</v>
      </c>
      <c r="S93">
        <v>27.038981</v>
      </c>
      <c r="T93">
        <v>0</v>
      </c>
      <c r="U93">
        <v>414</v>
      </c>
      <c r="V93">
        <v>17.513999999999999</v>
      </c>
      <c r="W93">
        <v>44.311</v>
      </c>
      <c r="X93">
        <v>148.30237500000001</v>
      </c>
      <c r="Y93">
        <v>0</v>
      </c>
      <c r="Z93">
        <v>19.6614</v>
      </c>
      <c r="AA93">
        <v>42.14808</v>
      </c>
      <c r="AB93">
        <v>49.907043999999999</v>
      </c>
      <c r="AC93">
        <v>34.831252999999997</v>
      </c>
      <c r="AD93">
        <v>43.536136999999997</v>
      </c>
      <c r="AE93">
        <v>59.175403000000003</v>
      </c>
      <c r="AF93">
        <v>19.597823000000002</v>
      </c>
      <c r="AG93">
        <v>47.405245000000001</v>
      </c>
      <c r="AH93">
        <v>182.023944</v>
      </c>
      <c r="AI93">
        <v>4.2720909999999996</v>
      </c>
      <c r="AJ93">
        <v>0</v>
      </c>
      <c r="AK93">
        <v>67.990881999999999</v>
      </c>
      <c r="AL93">
        <v>75.53</v>
      </c>
      <c r="AM93">
        <v>18.800616999999999</v>
      </c>
      <c r="AN93">
        <v>1.082873</v>
      </c>
      <c r="AO93">
        <v>0</v>
      </c>
      <c r="AP93">
        <v>3.843</v>
      </c>
      <c r="AQ93">
        <v>45.577708999999999</v>
      </c>
      <c r="AR93">
        <v>33.119999999999997</v>
      </c>
      <c r="AS93">
        <v>39.149701999999998</v>
      </c>
      <c r="AT93">
        <v>20.001799999999999</v>
      </c>
      <c r="AU93">
        <v>0</v>
      </c>
      <c r="AV93">
        <v>0</v>
      </c>
      <c r="AW93">
        <v>77.578920999999994</v>
      </c>
      <c r="AX93">
        <v>0</v>
      </c>
      <c r="AY93">
        <v>8.3406509999999994</v>
      </c>
      <c r="AZ93">
        <v>10.235073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3387.0278049999993</v>
      </c>
    </row>
    <row r="94" spans="1:117">
      <c r="A94" t="s">
        <v>136</v>
      </c>
      <c r="B94">
        <v>0</v>
      </c>
      <c r="C94">
        <v>0</v>
      </c>
      <c r="D94">
        <v>48.226576999999999</v>
      </c>
      <c r="E94">
        <v>0</v>
      </c>
      <c r="F94">
        <v>0</v>
      </c>
      <c r="G94">
        <v>0</v>
      </c>
      <c r="H94">
        <v>0</v>
      </c>
      <c r="I94">
        <v>0</v>
      </c>
      <c r="J94">
        <v>99.122758000000005</v>
      </c>
      <c r="K94">
        <v>685.21594700000003</v>
      </c>
      <c r="L94">
        <v>472.94379900000001</v>
      </c>
      <c r="M94">
        <v>94.455943000000005</v>
      </c>
      <c r="N94">
        <v>121.484996</v>
      </c>
      <c r="O94">
        <v>127.380717</v>
      </c>
      <c r="P94">
        <v>104.927443</v>
      </c>
      <c r="Q94">
        <v>22.230298999999999</v>
      </c>
      <c r="R94">
        <v>43.606625000000001</v>
      </c>
      <c r="S94">
        <v>27.038981</v>
      </c>
      <c r="T94">
        <v>0</v>
      </c>
      <c r="U94">
        <v>414</v>
      </c>
      <c r="V94">
        <v>17.513999999999999</v>
      </c>
      <c r="W94">
        <v>44.311</v>
      </c>
      <c r="X94">
        <v>148.30237500000001</v>
      </c>
      <c r="Y94">
        <v>0</v>
      </c>
      <c r="Z94">
        <v>13.041600000000001</v>
      </c>
      <c r="AA94">
        <v>42.14808</v>
      </c>
      <c r="AB94">
        <v>48.499828000000001</v>
      </c>
      <c r="AC94">
        <v>34.831252999999997</v>
      </c>
      <c r="AD94">
        <v>32.652102999999997</v>
      </c>
      <c r="AE94">
        <v>59.175403000000003</v>
      </c>
      <c r="AF94">
        <v>19.597823000000002</v>
      </c>
      <c r="AG94">
        <v>47.405245000000001</v>
      </c>
      <c r="AH94">
        <v>179.96245400000001</v>
      </c>
      <c r="AI94">
        <v>4.2720909999999996</v>
      </c>
      <c r="AJ94">
        <v>0</v>
      </c>
      <c r="AK94">
        <v>67.990881999999999</v>
      </c>
      <c r="AL94">
        <v>75.53</v>
      </c>
      <c r="AM94">
        <v>18.800616999999999</v>
      </c>
      <c r="AN94">
        <v>1.082873</v>
      </c>
      <c r="AO94">
        <v>0</v>
      </c>
      <c r="AP94">
        <v>3.843</v>
      </c>
      <c r="AQ94">
        <v>42.390456999999998</v>
      </c>
      <c r="AR94">
        <v>33.119999999999997</v>
      </c>
      <c r="AS94">
        <v>37.890518999999998</v>
      </c>
      <c r="AT94">
        <v>20.001799999999999</v>
      </c>
      <c r="AU94">
        <v>0</v>
      </c>
      <c r="AV94">
        <v>0</v>
      </c>
      <c r="AW94">
        <v>77.578920999999994</v>
      </c>
      <c r="AX94">
        <v>0</v>
      </c>
      <c r="AY94">
        <v>8.2142780000000002</v>
      </c>
      <c r="AZ94">
        <v>10.235073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3361.3053489999988</v>
      </c>
    </row>
    <row r="95" spans="1:117">
      <c r="A95" t="s">
        <v>137</v>
      </c>
      <c r="B95">
        <v>0</v>
      </c>
      <c r="C95">
        <v>0</v>
      </c>
      <c r="D95">
        <v>48.226576999999999</v>
      </c>
      <c r="E95">
        <v>0</v>
      </c>
      <c r="F95">
        <v>0</v>
      </c>
      <c r="G95">
        <v>0</v>
      </c>
      <c r="H95">
        <v>0</v>
      </c>
      <c r="I95">
        <v>0</v>
      </c>
      <c r="J95">
        <v>99.122758000000005</v>
      </c>
      <c r="K95">
        <v>685.21594700000003</v>
      </c>
      <c r="L95">
        <v>472.94379900000001</v>
      </c>
      <c r="M95">
        <v>94.455943000000005</v>
      </c>
      <c r="N95">
        <v>121.484996</v>
      </c>
      <c r="O95">
        <v>127.380717</v>
      </c>
      <c r="P95">
        <v>98.484964000000005</v>
      </c>
      <c r="Q95">
        <v>22.230298999999999</v>
      </c>
      <c r="R95">
        <v>43.606625000000001</v>
      </c>
      <c r="S95">
        <v>27.038981</v>
      </c>
      <c r="T95">
        <v>0</v>
      </c>
      <c r="U95">
        <v>414</v>
      </c>
      <c r="V95">
        <v>17.513999999999999</v>
      </c>
      <c r="W95">
        <v>44.311</v>
      </c>
      <c r="X95">
        <v>148.30237500000001</v>
      </c>
      <c r="Y95">
        <v>0</v>
      </c>
      <c r="Z95">
        <v>13.041600000000001</v>
      </c>
      <c r="AA95">
        <v>42.14808</v>
      </c>
      <c r="AB95">
        <v>48.499828000000001</v>
      </c>
      <c r="AC95">
        <v>34.831252999999997</v>
      </c>
      <c r="AD95">
        <v>21.768069000000001</v>
      </c>
      <c r="AE95">
        <v>59.175403000000003</v>
      </c>
      <c r="AF95">
        <v>19.597823000000002</v>
      </c>
      <c r="AG95">
        <v>47.405245000000001</v>
      </c>
      <c r="AH95">
        <v>179.96245400000001</v>
      </c>
      <c r="AI95">
        <v>4.2720909999999996</v>
      </c>
      <c r="AJ95">
        <v>0</v>
      </c>
      <c r="AK95">
        <v>67.990881999999999</v>
      </c>
      <c r="AL95">
        <v>75.53</v>
      </c>
      <c r="AM95">
        <v>18.800616999999999</v>
      </c>
      <c r="AN95">
        <v>1.082873</v>
      </c>
      <c r="AO95">
        <v>0</v>
      </c>
      <c r="AP95">
        <v>3.843</v>
      </c>
      <c r="AQ95">
        <v>42.390456999999998</v>
      </c>
      <c r="AR95">
        <v>33.119999999999997</v>
      </c>
      <c r="AS95">
        <v>37.890518999999998</v>
      </c>
      <c r="AT95">
        <v>20.001799999999999</v>
      </c>
      <c r="AU95">
        <v>0</v>
      </c>
      <c r="AV95">
        <v>0</v>
      </c>
      <c r="AW95">
        <v>77.578920999999994</v>
      </c>
      <c r="AX95">
        <v>0</v>
      </c>
      <c r="AY95">
        <v>8.2142780000000002</v>
      </c>
      <c r="AZ95">
        <v>10.235073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3343.9788359999993</v>
      </c>
    </row>
    <row r="96" spans="1:117">
      <c r="A96" t="s">
        <v>138</v>
      </c>
      <c r="B96">
        <v>0</v>
      </c>
      <c r="C96">
        <v>0</v>
      </c>
      <c r="D96">
        <v>48.226576999999999</v>
      </c>
      <c r="E96">
        <v>0</v>
      </c>
      <c r="F96">
        <v>0</v>
      </c>
      <c r="G96">
        <v>0</v>
      </c>
      <c r="H96">
        <v>0</v>
      </c>
      <c r="I96">
        <v>0</v>
      </c>
      <c r="J96">
        <v>99.122758000000005</v>
      </c>
      <c r="K96">
        <v>685.21594700000003</v>
      </c>
      <c r="L96">
        <v>472.94379900000001</v>
      </c>
      <c r="M96">
        <v>94.455943000000005</v>
      </c>
      <c r="N96">
        <v>121.484996</v>
      </c>
      <c r="O96">
        <v>127.380717</v>
      </c>
      <c r="P96">
        <v>98.484964000000005</v>
      </c>
      <c r="Q96">
        <v>22.230298999999999</v>
      </c>
      <c r="R96">
        <v>43.606625000000001</v>
      </c>
      <c r="S96">
        <v>27.038981</v>
      </c>
      <c r="T96">
        <v>0</v>
      </c>
      <c r="U96">
        <v>414</v>
      </c>
      <c r="V96">
        <v>17.513999999999999</v>
      </c>
      <c r="W96">
        <v>44.311</v>
      </c>
      <c r="X96">
        <v>148.30237500000001</v>
      </c>
      <c r="Y96">
        <v>0</v>
      </c>
      <c r="Z96">
        <v>13.041600000000001</v>
      </c>
      <c r="AA96">
        <v>42.14808</v>
      </c>
      <c r="AB96">
        <v>48.499828000000001</v>
      </c>
      <c r="AC96">
        <v>34.831252999999997</v>
      </c>
      <c r="AD96">
        <v>21.768069000000001</v>
      </c>
      <c r="AE96">
        <v>59.175403000000003</v>
      </c>
      <c r="AF96">
        <v>19.597823000000002</v>
      </c>
      <c r="AG96">
        <v>47.405245000000001</v>
      </c>
      <c r="AH96">
        <v>179.96245400000001</v>
      </c>
      <c r="AI96">
        <v>4.2720909999999996</v>
      </c>
      <c r="AJ96">
        <v>0</v>
      </c>
      <c r="AK96">
        <v>67.990881999999999</v>
      </c>
      <c r="AL96">
        <v>75.53</v>
      </c>
      <c r="AM96">
        <v>18.800616999999999</v>
      </c>
      <c r="AN96">
        <v>1.082873</v>
      </c>
      <c r="AO96">
        <v>0</v>
      </c>
      <c r="AP96">
        <v>3.843</v>
      </c>
      <c r="AQ96">
        <v>42.390456999999998</v>
      </c>
      <c r="AR96">
        <v>33.119999999999997</v>
      </c>
      <c r="AS96">
        <v>37.890518999999998</v>
      </c>
      <c r="AT96">
        <v>20.001799999999999</v>
      </c>
      <c r="AU96">
        <v>0</v>
      </c>
      <c r="AV96">
        <v>0</v>
      </c>
      <c r="AW96">
        <v>77.578920999999994</v>
      </c>
      <c r="AX96">
        <v>0</v>
      </c>
      <c r="AY96">
        <v>8.2142780000000002</v>
      </c>
      <c r="AZ96">
        <v>10.235073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3343.9788359999993</v>
      </c>
    </row>
    <row r="97" spans="1:117">
      <c r="A97" t="s">
        <v>139</v>
      </c>
      <c r="B97">
        <v>0</v>
      </c>
      <c r="C97">
        <v>0</v>
      </c>
      <c r="D97">
        <v>48.226576999999999</v>
      </c>
      <c r="E97">
        <v>0</v>
      </c>
      <c r="F97">
        <v>0</v>
      </c>
      <c r="G97">
        <v>0</v>
      </c>
      <c r="H97">
        <v>0</v>
      </c>
      <c r="I97">
        <v>0</v>
      </c>
      <c r="J97">
        <v>99.122758000000005</v>
      </c>
      <c r="K97">
        <v>685.21594700000003</v>
      </c>
      <c r="L97">
        <v>472.94379900000001</v>
      </c>
      <c r="M97">
        <v>94.455943000000005</v>
      </c>
      <c r="N97">
        <v>121.484996</v>
      </c>
      <c r="O97">
        <v>127.380717</v>
      </c>
      <c r="P97">
        <v>98.484964000000005</v>
      </c>
      <c r="Q97">
        <v>22.230298999999999</v>
      </c>
      <c r="R97">
        <v>43.606625000000001</v>
      </c>
      <c r="S97">
        <v>27.038981</v>
      </c>
      <c r="T97">
        <v>0</v>
      </c>
      <c r="U97">
        <v>414</v>
      </c>
      <c r="V97">
        <v>17.513999999999999</v>
      </c>
      <c r="W97">
        <v>44.311</v>
      </c>
      <c r="X97">
        <v>148.30237500000001</v>
      </c>
      <c r="Y97">
        <v>0</v>
      </c>
      <c r="Z97">
        <v>13.041600000000001</v>
      </c>
      <c r="AA97">
        <v>42.14808</v>
      </c>
      <c r="AB97">
        <v>48.499828000000001</v>
      </c>
      <c r="AC97">
        <v>34.831252999999997</v>
      </c>
      <c r="AD97">
        <v>21.768069000000001</v>
      </c>
      <c r="AE97">
        <v>59.175403000000003</v>
      </c>
      <c r="AF97">
        <v>19.597823000000002</v>
      </c>
      <c r="AG97">
        <v>47.405245000000001</v>
      </c>
      <c r="AH97">
        <v>179.96245400000001</v>
      </c>
      <c r="AI97">
        <v>4.2720909999999996</v>
      </c>
      <c r="AJ97">
        <v>0</v>
      </c>
      <c r="AK97">
        <v>67.990881999999999</v>
      </c>
      <c r="AL97">
        <v>75.53</v>
      </c>
      <c r="AM97">
        <v>18.800616999999999</v>
      </c>
      <c r="AN97">
        <v>1.082873</v>
      </c>
      <c r="AO97">
        <v>0</v>
      </c>
      <c r="AP97">
        <v>3.843</v>
      </c>
      <c r="AQ97">
        <v>42.390456999999998</v>
      </c>
      <c r="AR97">
        <v>33.119999999999997</v>
      </c>
      <c r="AS97">
        <v>37.890518999999998</v>
      </c>
      <c r="AT97">
        <v>20.001799999999999</v>
      </c>
      <c r="AU97">
        <v>0</v>
      </c>
      <c r="AV97">
        <v>0</v>
      </c>
      <c r="AW97">
        <v>77.578920999999994</v>
      </c>
      <c r="AX97">
        <v>0</v>
      </c>
      <c r="AY97">
        <v>8.2142780000000002</v>
      </c>
      <c r="AZ97">
        <v>10.235073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3343.9788359999993</v>
      </c>
    </row>
    <row r="98" spans="1:117">
      <c r="A98" t="s">
        <v>140</v>
      </c>
      <c r="B98">
        <v>0</v>
      </c>
      <c r="C98">
        <v>0</v>
      </c>
      <c r="D98">
        <v>48.226576999999999</v>
      </c>
      <c r="E98">
        <v>0</v>
      </c>
      <c r="F98">
        <v>0</v>
      </c>
      <c r="G98">
        <v>0</v>
      </c>
      <c r="H98">
        <v>0</v>
      </c>
      <c r="I98">
        <v>0</v>
      </c>
      <c r="J98">
        <v>99.122758000000005</v>
      </c>
      <c r="K98">
        <v>685.21594700000003</v>
      </c>
      <c r="L98">
        <v>472.94379900000001</v>
      </c>
      <c r="M98">
        <v>94.455943000000005</v>
      </c>
      <c r="N98">
        <v>121.484996</v>
      </c>
      <c r="O98">
        <v>127.380717</v>
      </c>
      <c r="P98">
        <v>98.484964000000005</v>
      </c>
      <c r="Q98">
        <v>22.230298999999999</v>
      </c>
      <c r="R98">
        <v>43.606625000000001</v>
      </c>
      <c r="S98">
        <v>27.038981</v>
      </c>
      <c r="T98">
        <v>0</v>
      </c>
      <c r="U98">
        <v>414</v>
      </c>
      <c r="V98">
        <v>17.513999999999999</v>
      </c>
      <c r="W98">
        <v>44.311</v>
      </c>
      <c r="X98">
        <v>148.30237500000001</v>
      </c>
      <c r="Y98">
        <v>0</v>
      </c>
      <c r="Z98">
        <v>13.041600000000001</v>
      </c>
      <c r="AA98">
        <v>42.14808</v>
      </c>
      <c r="AB98">
        <v>48.499828000000001</v>
      </c>
      <c r="AC98">
        <v>34.831252999999997</v>
      </c>
      <c r="AD98">
        <v>21.768069000000001</v>
      </c>
      <c r="AE98">
        <v>59.175403000000003</v>
      </c>
      <c r="AF98">
        <v>19.597823000000002</v>
      </c>
      <c r="AG98">
        <v>47.405245000000001</v>
      </c>
      <c r="AH98">
        <v>179.96245400000001</v>
      </c>
      <c r="AI98">
        <v>4.2720909999999996</v>
      </c>
      <c r="AJ98">
        <v>0</v>
      </c>
      <c r="AK98">
        <v>67.990881999999999</v>
      </c>
      <c r="AL98">
        <v>75.53</v>
      </c>
      <c r="AM98">
        <v>18.800616999999999</v>
      </c>
      <c r="AN98">
        <v>1.082873</v>
      </c>
      <c r="AO98">
        <v>0</v>
      </c>
      <c r="AP98">
        <v>12.169499999999999</v>
      </c>
      <c r="AQ98">
        <v>42.390456999999998</v>
      </c>
      <c r="AR98">
        <v>33.119999999999997</v>
      </c>
      <c r="AS98">
        <v>37.890518999999998</v>
      </c>
      <c r="AT98">
        <v>20.001799999999999</v>
      </c>
      <c r="AU98">
        <v>0</v>
      </c>
      <c r="AV98">
        <v>0</v>
      </c>
      <c r="AW98">
        <v>77.578920999999994</v>
      </c>
      <c r="AX98">
        <v>0</v>
      </c>
      <c r="AY98">
        <v>8.2142780000000002</v>
      </c>
      <c r="AZ98">
        <v>10.235073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3352.3053359999994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1.1574378439999999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2.4268102635000011</v>
      </c>
      <c r="K99">
        <f t="shared" si="2"/>
        <v>15.730482727999975</v>
      </c>
      <c r="L99">
        <f t="shared" si="2"/>
        <v>11.305926176000009</v>
      </c>
      <c r="M99">
        <f t="shared" si="2"/>
        <v>2.2669426320000006</v>
      </c>
      <c r="N99">
        <f t="shared" si="2"/>
        <v>2.9156399039999958</v>
      </c>
      <c r="O99">
        <f t="shared" si="2"/>
        <v>3.0571372079999999</v>
      </c>
      <c r="P99">
        <f t="shared" si="2"/>
        <v>2.7497851949999976</v>
      </c>
      <c r="Q99">
        <f t="shared" si="2"/>
        <v>0.53812717599999982</v>
      </c>
      <c r="R99">
        <f t="shared" si="2"/>
        <v>1.057609</v>
      </c>
      <c r="S99">
        <f t="shared" si="2"/>
        <v>0.65448554400000114</v>
      </c>
      <c r="T99">
        <f t="shared" si="2"/>
        <v>1.3583041499999993E-2</v>
      </c>
      <c r="U99">
        <f t="shared" si="2"/>
        <v>9.0300937500000007</v>
      </c>
      <c r="V99">
        <f t="shared" si="2"/>
        <v>0.43089999999999945</v>
      </c>
      <c r="W99">
        <f t="shared" si="2"/>
        <v>1.0634640000000011</v>
      </c>
      <c r="X99">
        <f t="shared" si="2"/>
        <v>3.5592569999999952</v>
      </c>
      <c r="Y99">
        <f t="shared" si="2"/>
        <v>0</v>
      </c>
      <c r="Z99">
        <f t="shared" si="2"/>
        <v>0.28352060000000012</v>
      </c>
      <c r="AA99">
        <f t="shared" si="2"/>
        <v>1.011553919999999</v>
      </c>
      <c r="AB99">
        <f t="shared" si="2"/>
        <v>1.1682175199999996</v>
      </c>
      <c r="AC99">
        <f t="shared" si="2"/>
        <v>0.83595007199999871</v>
      </c>
      <c r="AD99">
        <f t="shared" si="2"/>
        <v>0.58703281500000004</v>
      </c>
      <c r="AE99">
        <f t="shared" si="2"/>
        <v>1.4202096720000026</v>
      </c>
      <c r="AF99">
        <f t="shared" si="2"/>
        <v>0.25592451149999962</v>
      </c>
      <c r="AG99">
        <f t="shared" si="2"/>
        <v>1.1377258799999987</v>
      </c>
      <c r="AH99">
        <f t="shared" si="2"/>
        <v>4.3252833660000078</v>
      </c>
      <c r="AI99">
        <f t="shared" si="2"/>
        <v>0.26188835950000022</v>
      </c>
      <c r="AJ99">
        <f t="shared" si="2"/>
        <v>0</v>
      </c>
      <c r="AK99">
        <f t="shared" si="2"/>
        <v>1.6317811680000012</v>
      </c>
      <c r="AL99">
        <f t="shared" si="2"/>
        <v>1.7987759999999977</v>
      </c>
      <c r="AM99">
        <f t="shared" si="2"/>
        <v>0.23783985299999988</v>
      </c>
      <c r="AN99">
        <f t="shared" si="2"/>
        <v>2.7234252500000049E-2</v>
      </c>
      <c r="AO99">
        <f t="shared" si="2"/>
        <v>0</v>
      </c>
      <c r="AP99">
        <f t="shared" si="2"/>
        <v>0.14283149999999997</v>
      </c>
      <c r="AQ99">
        <f t="shared" si="2"/>
        <v>0.4127491857499998</v>
      </c>
      <c r="AR99">
        <f t="shared" si="2"/>
        <v>0.81143999999999894</v>
      </c>
      <c r="AS99">
        <f t="shared" si="2"/>
        <v>0.9131500050000011</v>
      </c>
      <c r="AT99">
        <f t="shared" si="2"/>
        <v>0.44754027499999999</v>
      </c>
      <c r="AU99">
        <f t="shared" si="2"/>
        <v>0</v>
      </c>
      <c r="AV99">
        <f t="shared" si="2"/>
        <v>0</v>
      </c>
      <c r="AW99">
        <f t="shared" si="2"/>
        <v>1.9168681267500016</v>
      </c>
      <c r="AX99">
        <f t="shared" si="2"/>
        <v>0</v>
      </c>
      <c r="AY99">
        <f t="shared" ref="AY99:DM99" si="3">SUM(AY3:AY98)/4000</f>
        <v>0.16242154199999992</v>
      </c>
      <c r="AZ99">
        <f t="shared" si="3"/>
        <v>0.24564175200000063</v>
      </c>
      <c r="BA99">
        <f t="shared" si="3"/>
        <v>0.16242370800000011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78.288503298000009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S3" activePane="bottomRight" state="frozen"/>
      <selection sqref="A1:D35"/>
      <selection pane="topRight" sqref="A1:D35"/>
      <selection pane="bottomLeft" sqref="A1:D35"/>
      <selection pane="bottomRight" activeCell="AD3" sqref="AD3:AD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1.25</v>
      </c>
      <c r="E3">
        <v>0</v>
      </c>
      <c r="F3">
        <v>0</v>
      </c>
      <c r="G3">
        <v>0</v>
      </c>
      <c r="H3">
        <v>0</v>
      </c>
      <c r="I3">
        <v>0</v>
      </c>
      <c r="J3">
        <v>6.8571429999999998</v>
      </c>
      <c r="K3">
        <v>685.21594700000003</v>
      </c>
      <c r="L3">
        <v>472.94009999999997</v>
      </c>
      <c r="M3">
        <v>94.455943000000005</v>
      </c>
      <c r="N3">
        <v>121.48</v>
      </c>
      <c r="O3">
        <v>127.38</v>
      </c>
      <c r="P3">
        <v>144.58895000000001</v>
      </c>
      <c r="Q3">
        <v>22.23</v>
      </c>
      <c r="R3">
        <v>43.606625000000001</v>
      </c>
      <c r="S3">
        <v>27.038981</v>
      </c>
      <c r="T3">
        <v>1.49</v>
      </c>
      <c r="U3">
        <v>341.4</v>
      </c>
      <c r="V3">
        <v>17.683</v>
      </c>
      <c r="W3">
        <v>44.31</v>
      </c>
      <c r="X3">
        <v>148.30000000000001</v>
      </c>
      <c r="Y3">
        <v>0</v>
      </c>
      <c r="Z3">
        <v>13.041600000000001</v>
      </c>
      <c r="AA3">
        <v>42.14808</v>
      </c>
      <c r="AB3">
        <v>48.499828000000001</v>
      </c>
      <c r="AC3">
        <v>34.831252999999997</v>
      </c>
      <c r="AD3">
        <v>32.576563</v>
      </c>
      <c r="AE3">
        <v>59.175403000000003</v>
      </c>
      <c r="AF3">
        <v>28.243919999999999</v>
      </c>
      <c r="AG3">
        <v>47.405245000000001</v>
      </c>
      <c r="AH3">
        <v>179.96245400000001</v>
      </c>
      <c r="AI3">
        <v>4.2720909999999996</v>
      </c>
      <c r="AJ3">
        <v>0</v>
      </c>
      <c r="AK3">
        <v>67.990881999999999</v>
      </c>
      <c r="AL3">
        <v>80.177999999999997</v>
      </c>
      <c r="AM3">
        <v>12.685976</v>
      </c>
      <c r="AN3">
        <v>1.19116</v>
      </c>
      <c r="AO3">
        <v>0</v>
      </c>
      <c r="AP3">
        <v>8.3264999999999993</v>
      </c>
      <c r="AQ3">
        <v>42.390456999999998</v>
      </c>
      <c r="AR3">
        <v>33.119999999999997</v>
      </c>
      <c r="AS3">
        <v>37.890518999999998</v>
      </c>
      <c r="AT3">
        <v>15.00135</v>
      </c>
      <c r="AU3">
        <v>0</v>
      </c>
      <c r="AV3">
        <v>0</v>
      </c>
      <c r="AW3">
        <v>0</v>
      </c>
      <c r="AX3">
        <v>0</v>
      </c>
      <c r="AY3">
        <v>0.75824100000000005</v>
      </c>
      <c r="AZ3">
        <v>10.235073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3112.4308729999989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685.21594700000003</v>
      </c>
      <c r="L4">
        <v>472.94009999999997</v>
      </c>
      <c r="M4">
        <v>94.455943000000005</v>
      </c>
      <c r="N4">
        <v>121.48</v>
      </c>
      <c r="O4">
        <v>127.38</v>
      </c>
      <c r="P4">
        <v>144.58895000000001</v>
      </c>
      <c r="Q4">
        <v>22.23</v>
      </c>
      <c r="R4">
        <v>43.606625000000001</v>
      </c>
      <c r="S4">
        <v>27.038981</v>
      </c>
      <c r="T4">
        <v>1.49</v>
      </c>
      <c r="U4">
        <v>342</v>
      </c>
      <c r="V4">
        <v>17.683</v>
      </c>
      <c r="W4">
        <v>44.31</v>
      </c>
      <c r="X4">
        <v>148.30000000000001</v>
      </c>
      <c r="Y4">
        <v>0</v>
      </c>
      <c r="Z4">
        <v>13.041600000000001</v>
      </c>
      <c r="AA4">
        <v>42.14808</v>
      </c>
      <c r="AB4">
        <v>48.499828000000001</v>
      </c>
      <c r="AC4">
        <v>34.831252999999997</v>
      </c>
      <c r="AD4">
        <v>32.576563</v>
      </c>
      <c r="AE4">
        <v>59.175403000000003</v>
      </c>
      <c r="AF4">
        <v>28.243919999999999</v>
      </c>
      <c r="AG4">
        <v>47.405245000000001</v>
      </c>
      <c r="AH4">
        <v>179.96245400000001</v>
      </c>
      <c r="AI4">
        <v>4.2720909999999996</v>
      </c>
      <c r="AJ4">
        <v>0</v>
      </c>
      <c r="AK4">
        <v>67.990881999999999</v>
      </c>
      <c r="AL4">
        <v>80.177999999999997</v>
      </c>
      <c r="AM4">
        <v>12.685976</v>
      </c>
      <c r="AN4">
        <v>1.19116</v>
      </c>
      <c r="AO4">
        <v>0</v>
      </c>
      <c r="AP4">
        <v>8.3264999999999993</v>
      </c>
      <c r="AQ4">
        <v>42.390456999999998</v>
      </c>
      <c r="AR4">
        <v>33.119999999999997</v>
      </c>
      <c r="AS4">
        <v>37.890518999999998</v>
      </c>
      <c r="AT4">
        <v>15.00135</v>
      </c>
      <c r="AU4">
        <v>0</v>
      </c>
      <c r="AV4">
        <v>0</v>
      </c>
      <c r="AW4">
        <v>0</v>
      </c>
      <c r="AX4">
        <v>0</v>
      </c>
      <c r="AY4">
        <v>0.75824100000000005</v>
      </c>
      <c r="AZ4">
        <v>10.235073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3104.9237299999991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685.21594700000003</v>
      </c>
      <c r="L5">
        <v>472.94009999999997</v>
      </c>
      <c r="M5">
        <v>94.455943000000005</v>
      </c>
      <c r="N5">
        <v>121.48</v>
      </c>
      <c r="O5">
        <v>127.38</v>
      </c>
      <c r="P5">
        <v>144.58895000000001</v>
      </c>
      <c r="Q5">
        <v>22.23</v>
      </c>
      <c r="R5">
        <v>43.606625000000001</v>
      </c>
      <c r="S5">
        <v>27.038981</v>
      </c>
      <c r="T5">
        <v>1.49</v>
      </c>
      <c r="U5">
        <v>342</v>
      </c>
      <c r="V5">
        <v>17.683</v>
      </c>
      <c r="W5">
        <v>44.31</v>
      </c>
      <c r="X5">
        <v>148.30000000000001</v>
      </c>
      <c r="Y5">
        <v>0</v>
      </c>
      <c r="Z5">
        <v>13.041600000000001</v>
      </c>
      <c r="AA5">
        <v>42.14808</v>
      </c>
      <c r="AB5">
        <v>48.499828000000001</v>
      </c>
      <c r="AC5">
        <v>34.831252999999997</v>
      </c>
      <c r="AD5">
        <v>32.576563</v>
      </c>
      <c r="AE5">
        <v>59.175403000000003</v>
      </c>
      <c r="AF5">
        <v>28.243919999999999</v>
      </c>
      <c r="AG5">
        <v>47.405245000000001</v>
      </c>
      <c r="AH5">
        <v>179.96245400000001</v>
      </c>
      <c r="AI5">
        <v>4.2720909999999996</v>
      </c>
      <c r="AJ5">
        <v>0</v>
      </c>
      <c r="AK5">
        <v>67.990881999999999</v>
      </c>
      <c r="AL5">
        <v>80.177999999999997</v>
      </c>
      <c r="AM5">
        <v>12.685976</v>
      </c>
      <c r="AN5">
        <v>1.19116</v>
      </c>
      <c r="AO5">
        <v>0</v>
      </c>
      <c r="AP5">
        <v>8.3264999999999993</v>
      </c>
      <c r="AQ5">
        <v>42.390456999999998</v>
      </c>
      <c r="AR5">
        <v>33.119999999999997</v>
      </c>
      <c r="AS5">
        <v>37.890518999999998</v>
      </c>
      <c r="AT5">
        <v>15.00135</v>
      </c>
      <c r="AU5">
        <v>0</v>
      </c>
      <c r="AV5">
        <v>0</v>
      </c>
      <c r="AW5">
        <v>0</v>
      </c>
      <c r="AX5">
        <v>0</v>
      </c>
      <c r="AY5">
        <v>0.75824100000000005</v>
      </c>
      <c r="AZ5">
        <v>10.235073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3104.9237299999991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685.21594700000003</v>
      </c>
      <c r="L6">
        <v>472.94009999999997</v>
      </c>
      <c r="M6">
        <v>94.455943000000005</v>
      </c>
      <c r="N6">
        <v>121.48</v>
      </c>
      <c r="O6">
        <v>127.38</v>
      </c>
      <c r="P6">
        <v>144.58895000000001</v>
      </c>
      <c r="Q6">
        <v>22.23</v>
      </c>
      <c r="R6">
        <v>43.606625000000001</v>
      </c>
      <c r="S6">
        <v>27.038981</v>
      </c>
      <c r="T6">
        <v>1.49</v>
      </c>
      <c r="U6">
        <v>342</v>
      </c>
      <c r="V6">
        <v>17.683</v>
      </c>
      <c r="W6">
        <v>44.31</v>
      </c>
      <c r="X6">
        <v>148.30000000000001</v>
      </c>
      <c r="Y6">
        <v>0</v>
      </c>
      <c r="Z6">
        <v>13.041600000000001</v>
      </c>
      <c r="AA6">
        <v>42.14808</v>
      </c>
      <c r="AB6">
        <v>48.499828000000001</v>
      </c>
      <c r="AC6">
        <v>34.831252999999997</v>
      </c>
      <c r="AD6">
        <v>32.576563</v>
      </c>
      <c r="AE6">
        <v>59.175403000000003</v>
      </c>
      <c r="AF6">
        <v>28.243919999999999</v>
      </c>
      <c r="AG6">
        <v>47.405245000000001</v>
      </c>
      <c r="AH6">
        <v>179.96245400000001</v>
      </c>
      <c r="AI6">
        <v>4.2720909999999996</v>
      </c>
      <c r="AJ6">
        <v>0</v>
      </c>
      <c r="AK6">
        <v>67.990881999999999</v>
      </c>
      <c r="AL6">
        <v>80.177999999999997</v>
      </c>
      <c r="AM6">
        <v>12.685976</v>
      </c>
      <c r="AN6">
        <v>1.19116</v>
      </c>
      <c r="AO6">
        <v>0</v>
      </c>
      <c r="AP6">
        <v>8.3264999999999993</v>
      </c>
      <c r="AQ6">
        <v>42.390456999999998</v>
      </c>
      <c r="AR6">
        <v>33.119999999999997</v>
      </c>
      <c r="AS6">
        <v>37.890518999999998</v>
      </c>
      <c r="AT6">
        <v>14.645695</v>
      </c>
      <c r="AU6">
        <v>0</v>
      </c>
      <c r="AV6">
        <v>0</v>
      </c>
      <c r="AW6">
        <v>0</v>
      </c>
      <c r="AX6">
        <v>0</v>
      </c>
      <c r="AY6">
        <v>0.75824100000000005</v>
      </c>
      <c r="AZ6">
        <v>10.235073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3104.5680749999992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685.21594700000003</v>
      </c>
      <c r="L7">
        <v>472.94009999999997</v>
      </c>
      <c r="M7">
        <v>94.455943000000005</v>
      </c>
      <c r="N7">
        <v>121.48</v>
      </c>
      <c r="O7">
        <v>127.38</v>
      </c>
      <c r="P7">
        <v>144.58895000000001</v>
      </c>
      <c r="Q7">
        <v>22.23</v>
      </c>
      <c r="R7">
        <v>43.606625000000001</v>
      </c>
      <c r="S7">
        <v>27.038981</v>
      </c>
      <c r="T7">
        <v>1.49</v>
      </c>
      <c r="U7">
        <v>342</v>
      </c>
      <c r="V7">
        <v>17.683</v>
      </c>
      <c r="W7">
        <v>44.31</v>
      </c>
      <c r="X7">
        <v>148.30000000000001</v>
      </c>
      <c r="Y7">
        <v>0</v>
      </c>
      <c r="Z7">
        <v>13.041600000000001</v>
      </c>
      <c r="AA7">
        <v>42.14808</v>
      </c>
      <c r="AB7">
        <v>48.499828000000001</v>
      </c>
      <c r="AC7">
        <v>34.831252999999997</v>
      </c>
      <c r="AD7">
        <v>32.576563</v>
      </c>
      <c r="AE7">
        <v>59.175403000000003</v>
      </c>
      <c r="AF7">
        <v>28.243919999999999</v>
      </c>
      <c r="AG7">
        <v>47.405245000000001</v>
      </c>
      <c r="AH7">
        <v>179.96245400000001</v>
      </c>
      <c r="AI7">
        <v>4.2720909999999996</v>
      </c>
      <c r="AJ7">
        <v>0</v>
      </c>
      <c r="AK7">
        <v>67.990881999999999</v>
      </c>
      <c r="AL7">
        <v>80.177999999999997</v>
      </c>
      <c r="AM7">
        <v>12.685976</v>
      </c>
      <c r="AN7">
        <v>1.19116</v>
      </c>
      <c r="AO7">
        <v>0</v>
      </c>
      <c r="AP7">
        <v>8.3264999999999993</v>
      </c>
      <c r="AQ7">
        <v>42.390456999999998</v>
      </c>
      <c r="AR7">
        <v>33.119999999999997</v>
      </c>
      <c r="AS7">
        <v>37.890518999999998</v>
      </c>
      <c r="AT7">
        <v>12.186878999999999</v>
      </c>
      <c r="AU7">
        <v>0</v>
      </c>
      <c r="AV7">
        <v>0</v>
      </c>
      <c r="AW7">
        <v>0</v>
      </c>
      <c r="AX7">
        <v>0</v>
      </c>
      <c r="AY7">
        <v>0.75824100000000005</v>
      </c>
      <c r="AZ7">
        <v>10.235073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3102.1092589999989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685.21594700000003</v>
      </c>
      <c r="L8">
        <v>472.94009999999997</v>
      </c>
      <c r="M8">
        <v>94.455943000000005</v>
      </c>
      <c r="N8">
        <v>121.48</v>
      </c>
      <c r="O8">
        <v>127.38</v>
      </c>
      <c r="P8">
        <v>144.58895000000001</v>
      </c>
      <c r="Q8">
        <v>22.23</v>
      </c>
      <c r="R8">
        <v>43.606625000000001</v>
      </c>
      <c r="S8">
        <v>27.038981</v>
      </c>
      <c r="T8">
        <v>1.49</v>
      </c>
      <c r="U8">
        <v>342</v>
      </c>
      <c r="V8">
        <v>17.683</v>
      </c>
      <c r="W8">
        <v>44.31</v>
      </c>
      <c r="X8">
        <v>148.30000000000001</v>
      </c>
      <c r="Y8">
        <v>0</v>
      </c>
      <c r="Z8">
        <v>13.041600000000001</v>
      </c>
      <c r="AA8">
        <v>42.14808</v>
      </c>
      <c r="AB8">
        <v>48.499828000000001</v>
      </c>
      <c r="AC8">
        <v>34.831252999999997</v>
      </c>
      <c r="AD8">
        <v>32.576563</v>
      </c>
      <c r="AE8">
        <v>59.175403000000003</v>
      </c>
      <c r="AF8">
        <v>28.243919999999999</v>
      </c>
      <c r="AG8">
        <v>47.405245000000001</v>
      </c>
      <c r="AH8">
        <v>179.96245400000001</v>
      </c>
      <c r="AI8">
        <v>4.2720909999999996</v>
      </c>
      <c r="AJ8">
        <v>0</v>
      </c>
      <c r="AK8">
        <v>67.990881999999999</v>
      </c>
      <c r="AL8">
        <v>80.177999999999997</v>
      </c>
      <c r="AM8">
        <v>12.685976</v>
      </c>
      <c r="AN8">
        <v>1.19116</v>
      </c>
      <c r="AO8">
        <v>0</v>
      </c>
      <c r="AP8">
        <v>8.3264999999999993</v>
      </c>
      <c r="AQ8">
        <v>42.390456999999998</v>
      </c>
      <c r="AR8">
        <v>33.119999999999997</v>
      </c>
      <c r="AS8">
        <v>37.890518999999998</v>
      </c>
      <c r="AT8">
        <v>12.49762</v>
      </c>
      <c r="AU8">
        <v>0</v>
      </c>
      <c r="AV8">
        <v>0</v>
      </c>
      <c r="AW8">
        <v>0</v>
      </c>
      <c r="AX8">
        <v>0</v>
      </c>
      <c r="AY8">
        <v>0.75824100000000005</v>
      </c>
      <c r="AZ8">
        <v>10.235073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3102.4199999999992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685.21594700000003</v>
      </c>
      <c r="L9">
        <v>472.94009999999997</v>
      </c>
      <c r="M9">
        <v>94.455943000000005</v>
      </c>
      <c r="N9">
        <v>121.48</v>
      </c>
      <c r="O9">
        <v>127.38</v>
      </c>
      <c r="P9">
        <v>144.58895000000001</v>
      </c>
      <c r="Q9">
        <v>22.23</v>
      </c>
      <c r="R9">
        <v>43.606625000000001</v>
      </c>
      <c r="S9">
        <v>27.038981</v>
      </c>
      <c r="T9">
        <v>1.49</v>
      </c>
      <c r="U9">
        <v>342</v>
      </c>
      <c r="V9">
        <v>17.683</v>
      </c>
      <c r="W9">
        <v>44.31</v>
      </c>
      <c r="X9">
        <v>148.30000000000001</v>
      </c>
      <c r="Y9">
        <v>0</v>
      </c>
      <c r="Z9">
        <v>13.041600000000001</v>
      </c>
      <c r="AA9">
        <v>42.14808</v>
      </c>
      <c r="AB9">
        <v>48.499828000000001</v>
      </c>
      <c r="AC9">
        <v>34.831252999999997</v>
      </c>
      <c r="AD9">
        <v>32.576563</v>
      </c>
      <c r="AE9">
        <v>59.175403000000003</v>
      </c>
      <c r="AF9">
        <v>28.243919999999999</v>
      </c>
      <c r="AG9">
        <v>47.405245000000001</v>
      </c>
      <c r="AH9">
        <v>179.96245400000001</v>
      </c>
      <c r="AI9">
        <v>0</v>
      </c>
      <c r="AJ9">
        <v>0</v>
      </c>
      <c r="AK9">
        <v>67.990881999999999</v>
      </c>
      <c r="AL9">
        <v>80.177999999999997</v>
      </c>
      <c r="AM9">
        <v>12.685976</v>
      </c>
      <c r="AN9">
        <v>1.19116</v>
      </c>
      <c r="AO9">
        <v>0</v>
      </c>
      <c r="AP9">
        <v>6.4050000000000002</v>
      </c>
      <c r="AQ9">
        <v>42.390456999999998</v>
      </c>
      <c r="AR9">
        <v>33.119999999999997</v>
      </c>
      <c r="AS9">
        <v>37.890518999999998</v>
      </c>
      <c r="AT9">
        <v>12.949296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10.235073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3101.4802779999991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685.21594700000003</v>
      </c>
      <c r="L10">
        <v>472.94009999999997</v>
      </c>
      <c r="M10">
        <v>94.455943000000005</v>
      </c>
      <c r="N10">
        <v>121.48</v>
      </c>
      <c r="O10">
        <v>127.38</v>
      </c>
      <c r="P10">
        <v>144.58895000000001</v>
      </c>
      <c r="Q10">
        <v>22.23</v>
      </c>
      <c r="R10">
        <v>43.606625000000001</v>
      </c>
      <c r="S10">
        <v>27.038981</v>
      </c>
      <c r="T10">
        <v>1.49</v>
      </c>
      <c r="U10">
        <v>342</v>
      </c>
      <c r="V10">
        <v>17.683</v>
      </c>
      <c r="W10">
        <v>44.31</v>
      </c>
      <c r="X10">
        <v>148.30000000000001</v>
      </c>
      <c r="Y10">
        <v>0</v>
      </c>
      <c r="Z10">
        <v>13.041600000000001</v>
      </c>
      <c r="AA10">
        <v>42.14808</v>
      </c>
      <c r="AB10">
        <v>48.499828000000001</v>
      </c>
      <c r="AC10">
        <v>34.831252999999997</v>
      </c>
      <c r="AD10">
        <v>32.576563</v>
      </c>
      <c r="AE10">
        <v>59.175403000000003</v>
      </c>
      <c r="AF10">
        <v>28.243919999999999</v>
      </c>
      <c r="AG10">
        <v>47.405245000000001</v>
      </c>
      <c r="AH10">
        <v>179.96245400000001</v>
      </c>
      <c r="AI10">
        <v>0</v>
      </c>
      <c r="AJ10">
        <v>0</v>
      </c>
      <c r="AK10">
        <v>67.990881999999999</v>
      </c>
      <c r="AL10">
        <v>80.177999999999997</v>
      </c>
      <c r="AM10">
        <v>12.685976</v>
      </c>
      <c r="AN10">
        <v>1.19116</v>
      </c>
      <c r="AO10">
        <v>0</v>
      </c>
      <c r="AP10">
        <v>6.4050000000000002</v>
      </c>
      <c r="AQ10">
        <v>42.390456999999998</v>
      </c>
      <c r="AR10">
        <v>33.119999999999997</v>
      </c>
      <c r="AS10">
        <v>37.890518999999998</v>
      </c>
      <c r="AT10">
        <v>13.727131999999999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10.235073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3105.0383309999993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685.21594700000003</v>
      </c>
      <c r="L11">
        <v>472.94009999999997</v>
      </c>
      <c r="M11">
        <v>94.455943000000005</v>
      </c>
      <c r="N11">
        <v>121.48</v>
      </c>
      <c r="O11">
        <v>127.38</v>
      </c>
      <c r="P11">
        <v>144.58895000000001</v>
      </c>
      <c r="Q11">
        <v>22.23</v>
      </c>
      <c r="R11">
        <v>43.606625000000001</v>
      </c>
      <c r="S11">
        <v>27.038981</v>
      </c>
      <c r="T11">
        <v>1.49</v>
      </c>
      <c r="U11">
        <v>342</v>
      </c>
      <c r="V11">
        <v>17.683</v>
      </c>
      <c r="W11">
        <v>44.31</v>
      </c>
      <c r="X11">
        <v>148.30000000000001</v>
      </c>
      <c r="Y11">
        <v>0</v>
      </c>
      <c r="Z11">
        <v>13.041600000000001</v>
      </c>
      <c r="AA11">
        <v>42.14808</v>
      </c>
      <c r="AB11">
        <v>48.499828000000001</v>
      </c>
      <c r="AC11">
        <v>34.831252999999997</v>
      </c>
      <c r="AD11">
        <v>32.576563</v>
      </c>
      <c r="AE11">
        <v>59.175403000000003</v>
      </c>
      <c r="AF11">
        <v>28.243919999999999</v>
      </c>
      <c r="AG11">
        <v>47.405245000000001</v>
      </c>
      <c r="AH11">
        <v>179.96245400000001</v>
      </c>
      <c r="AI11">
        <v>0</v>
      </c>
      <c r="AJ11">
        <v>0</v>
      </c>
      <c r="AK11">
        <v>67.990881999999999</v>
      </c>
      <c r="AL11">
        <v>80.177999999999997</v>
      </c>
      <c r="AM11">
        <v>12.685976</v>
      </c>
      <c r="AN11">
        <v>1.19116</v>
      </c>
      <c r="AO11">
        <v>0</v>
      </c>
      <c r="AP11">
        <v>6.4050000000000002</v>
      </c>
      <c r="AQ11">
        <v>42.390456999999998</v>
      </c>
      <c r="AR11">
        <v>33.119999999999997</v>
      </c>
      <c r="AS11">
        <v>37.890518999999998</v>
      </c>
      <c r="AT11">
        <v>13.833402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10.235073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3105.1446009999995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685.21594700000003</v>
      </c>
      <c r="L12">
        <v>472.94009999999997</v>
      </c>
      <c r="M12">
        <v>94.455943000000005</v>
      </c>
      <c r="N12">
        <v>121.48</v>
      </c>
      <c r="O12">
        <v>127.38</v>
      </c>
      <c r="P12">
        <v>144.58895000000001</v>
      </c>
      <c r="Q12">
        <v>22.23</v>
      </c>
      <c r="R12">
        <v>43.606625000000001</v>
      </c>
      <c r="S12">
        <v>27.038981</v>
      </c>
      <c r="T12">
        <v>1.49</v>
      </c>
      <c r="U12">
        <v>342</v>
      </c>
      <c r="V12">
        <v>17.683</v>
      </c>
      <c r="W12">
        <v>44.31</v>
      </c>
      <c r="X12">
        <v>148.30000000000001</v>
      </c>
      <c r="Y12">
        <v>0</v>
      </c>
      <c r="Z12">
        <v>13.041600000000001</v>
      </c>
      <c r="AA12">
        <v>42.14808</v>
      </c>
      <c r="AB12">
        <v>48.499828000000001</v>
      </c>
      <c r="AC12">
        <v>34.831252999999997</v>
      </c>
      <c r="AD12">
        <v>32.576563</v>
      </c>
      <c r="AE12">
        <v>59.175403000000003</v>
      </c>
      <c r="AF12">
        <v>28.243919999999999</v>
      </c>
      <c r="AG12">
        <v>47.405245000000001</v>
      </c>
      <c r="AH12">
        <v>179.96245400000001</v>
      </c>
      <c r="AI12">
        <v>0</v>
      </c>
      <c r="AJ12">
        <v>0</v>
      </c>
      <c r="AK12">
        <v>67.990881999999999</v>
      </c>
      <c r="AL12">
        <v>80.177999999999997</v>
      </c>
      <c r="AM12">
        <v>12.685976</v>
      </c>
      <c r="AN12">
        <v>1.19116</v>
      </c>
      <c r="AO12">
        <v>0</v>
      </c>
      <c r="AP12">
        <v>6.4050000000000002</v>
      </c>
      <c r="AQ12">
        <v>42.390456999999998</v>
      </c>
      <c r="AR12">
        <v>33.119999999999997</v>
      </c>
      <c r="AS12">
        <v>37.890518999999998</v>
      </c>
      <c r="AT12">
        <v>12.768314999999999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10.235073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3104.0795139999991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685.21594700000003</v>
      </c>
      <c r="L13">
        <v>472.94009999999997</v>
      </c>
      <c r="M13">
        <v>94.455943000000005</v>
      </c>
      <c r="N13">
        <v>121.48</v>
      </c>
      <c r="O13">
        <v>127.38</v>
      </c>
      <c r="P13">
        <v>144.58895000000001</v>
      </c>
      <c r="Q13">
        <v>22.23</v>
      </c>
      <c r="R13">
        <v>43.606625000000001</v>
      </c>
      <c r="S13">
        <v>27.038981</v>
      </c>
      <c r="T13">
        <v>1.49</v>
      </c>
      <c r="U13">
        <v>342</v>
      </c>
      <c r="V13">
        <v>17.683</v>
      </c>
      <c r="W13">
        <v>44.31</v>
      </c>
      <c r="X13">
        <v>148.30000000000001</v>
      </c>
      <c r="Y13">
        <v>0</v>
      </c>
      <c r="Z13">
        <v>13.041600000000001</v>
      </c>
      <c r="AA13">
        <v>42.14808</v>
      </c>
      <c r="AB13">
        <v>48.499828000000001</v>
      </c>
      <c r="AC13">
        <v>34.831252999999997</v>
      </c>
      <c r="AD13">
        <v>32.576563</v>
      </c>
      <c r="AE13">
        <v>59.175403000000003</v>
      </c>
      <c r="AF13">
        <v>28.243919999999999</v>
      </c>
      <c r="AG13">
        <v>47.405245000000001</v>
      </c>
      <c r="AH13">
        <v>179.96245400000001</v>
      </c>
      <c r="AI13">
        <v>0</v>
      </c>
      <c r="AJ13">
        <v>0</v>
      </c>
      <c r="AK13">
        <v>67.990881999999999</v>
      </c>
      <c r="AL13">
        <v>75.53</v>
      </c>
      <c r="AM13">
        <v>12.685976</v>
      </c>
      <c r="AN13">
        <v>1.19116</v>
      </c>
      <c r="AO13">
        <v>0</v>
      </c>
      <c r="AP13">
        <v>6.4050000000000002</v>
      </c>
      <c r="AQ13">
        <v>42.390456999999998</v>
      </c>
      <c r="AR13">
        <v>33.119999999999997</v>
      </c>
      <c r="AS13">
        <v>37.890518999999998</v>
      </c>
      <c r="AT13">
        <v>9.7928390000000007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10.235073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3096.4560379999998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685.21594700000003</v>
      </c>
      <c r="L14">
        <v>472.94009999999997</v>
      </c>
      <c r="M14">
        <v>94.455943000000005</v>
      </c>
      <c r="N14">
        <v>121.48</v>
      </c>
      <c r="O14">
        <v>127.38</v>
      </c>
      <c r="P14">
        <v>144.58895000000001</v>
      </c>
      <c r="Q14">
        <v>22.23</v>
      </c>
      <c r="R14">
        <v>43.606625000000001</v>
      </c>
      <c r="S14">
        <v>27.038981</v>
      </c>
      <c r="T14">
        <v>1.49</v>
      </c>
      <c r="U14">
        <v>342</v>
      </c>
      <c r="V14">
        <v>17.683</v>
      </c>
      <c r="W14">
        <v>44.31</v>
      </c>
      <c r="X14">
        <v>148.30000000000001</v>
      </c>
      <c r="Y14">
        <v>0</v>
      </c>
      <c r="Z14">
        <v>13.041600000000001</v>
      </c>
      <c r="AA14">
        <v>42.14808</v>
      </c>
      <c r="AB14">
        <v>48.499828000000001</v>
      </c>
      <c r="AC14">
        <v>34.831252999999997</v>
      </c>
      <c r="AD14">
        <v>32.576563</v>
      </c>
      <c r="AE14">
        <v>59.175403000000003</v>
      </c>
      <c r="AF14">
        <v>28.243919999999999</v>
      </c>
      <c r="AG14">
        <v>47.405245000000001</v>
      </c>
      <c r="AH14">
        <v>179.96245400000001</v>
      </c>
      <c r="AI14">
        <v>0</v>
      </c>
      <c r="AJ14">
        <v>0</v>
      </c>
      <c r="AK14">
        <v>67.990881999999999</v>
      </c>
      <c r="AL14">
        <v>75.53</v>
      </c>
      <c r="AM14">
        <v>12.685976</v>
      </c>
      <c r="AN14">
        <v>1.19116</v>
      </c>
      <c r="AO14">
        <v>0</v>
      </c>
      <c r="AP14">
        <v>6.4050000000000002</v>
      </c>
      <c r="AQ14">
        <v>42.390456999999998</v>
      </c>
      <c r="AR14">
        <v>33.119999999999997</v>
      </c>
      <c r="AS14">
        <v>37.890518999999998</v>
      </c>
      <c r="AT14">
        <v>10.368997999999999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10.235073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3097.0321969999995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684.34199999999998</v>
      </c>
      <c r="L15">
        <v>472.14260000000002</v>
      </c>
      <c r="M15">
        <v>94.331299999999999</v>
      </c>
      <c r="N15">
        <v>121.26090000000001</v>
      </c>
      <c r="O15">
        <v>127.14279999999999</v>
      </c>
      <c r="P15">
        <v>144.3048</v>
      </c>
      <c r="Q15">
        <v>22.2043</v>
      </c>
      <c r="R15">
        <v>43.572299999999998</v>
      </c>
      <c r="S15">
        <v>27.011800000000001</v>
      </c>
      <c r="T15">
        <v>1.49</v>
      </c>
      <c r="U15">
        <v>342</v>
      </c>
      <c r="V15">
        <v>17.683</v>
      </c>
      <c r="W15">
        <v>44.31</v>
      </c>
      <c r="X15">
        <v>148.30000000000001</v>
      </c>
      <c r="Y15">
        <v>0</v>
      </c>
      <c r="Z15">
        <v>13.041600000000001</v>
      </c>
      <c r="AA15">
        <v>42.14808</v>
      </c>
      <c r="AB15">
        <v>48.499828000000001</v>
      </c>
      <c r="AC15">
        <v>34.831252999999997</v>
      </c>
      <c r="AD15">
        <v>32.576563</v>
      </c>
      <c r="AE15">
        <v>59.175403000000003</v>
      </c>
      <c r="AF15">
        <v>28.243919999999999</v>
      </c>
      <c r="AG15">
        <v>47.405245000000001</v>
      </c>
      <c r="AH15">
        <v>179.96245400000001</v>
      </c>
      <c r="AI15">
        <v>0</v>
      </c>
      <c r="AJ15">
        <v>0</v>
      </c>
      <c r="AK15">
        <v>67.990881999999999</v>
      </c>
      <c r="AL15">
        <v>75.53</v>
      </c>
      <c r="AM15">
        <v>12.685976</v>
      </c>
      <c r="AN15">
        <v>1.19116</v>
      </c>
      <c r="AO15">
        <v>0</v>
      </c>
      <c r="AP15">
        <v>6.4050000000000002</v>
      </c>
      <c r="AQ15">
        <v>42.390456999999998</v>
      </c>
      <c r="AR15">
        <v>33.119999999999997</v>
      </c>
      <c r="AS15">
        <v>37.890518999999998</v>
      </c>
      <c r="AT15">
        <v>9.3189159999999998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10.235073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3093.3583690000005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684.34199999999998</v>
      </c>
      <c r="L16">
        <v>481.5086</v>
      </c>
      <c r="M16">
        <v>94.331299999999999</v>
      </c>
      <c r="N16">
        <v>121.26090000000001</v>
      </c>
      <c r="O16">
        <v>127.14279999999999</v>
      </c>
      <c r="P16">
        <v>144.3048</v>
      </c>
      <c r="Q16">
        <v>22.2043</v>
      </c>
      <c r="R16">
        <v>43.572299999999998</v>
      </c>
      <c r="S16">
        <v>27.011800000000001</v>
      </c>
      <c r="T16">
        <v>1.49</v>
      </c>
      <c r="U16">
        <v>342</v>
      </c>
      <c r="V16">
        <v>17.683</v>
      </c>
      <c r="W16">
        <v>44.31</v>
      </c>
      <c r="X16">
        <v>148.30000000000001</v>
      </c>
      <c r="Y16">
        <v>0</v>
      </c>
      <c r="Z16">
        <v>13.041600000000001</v>
      </c>
      <c r="AA16">
        <v>42.14808</v>
      </c>
      <c r="AB16">
        <v>48.499828000000001</v>
      </c>
      <c r="AC16">
        <v>34.831252999999997</v>
      </c>
      <c r="AD16">
        <v>32.576563</v>
      </c>
      <c r="AE16">
        <v>59.175403000000003</v>
      </c>
      <c r="AF16">
        <v>19.597823000000002</v>
      </c>
      <c r="AG16">
        <v>47.405245000000001</v>
      </c>
      <c r="AH16">
        <v>179.96245400000001</v>
      </c>
      <c r="AI16">
        <v>0</v>
      </c>
      <c r="AJ16">
        <v>0</v>
      </c>
      <c r="AK16">
        <v>67.990881999999999</v>
      </c>
      <c r="AL16">
        <v>75.53</v>
      </c>
      <c r="AM16">
        <v>12.685976</v>
      </c>
      <c r="AN16">
        <v>1.19116</v>
      </c>
      <c r="AO16">
        <v>0</v>
      </c>
      <c r="AP16">
        <v>6.4050000000000002</v>
      </c>
      <c r="AQ16">
        <v>31.792843000000001</v>
      </c>
      <c r="AR16">
        <v>33.119999999999997</v>
      </c>
      <c r="AS16">
        <v>37.890518999999998</v>
      </c>
      <c r="AT16">
        <v>12.651490000000001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10.235073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3086.8132320000009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687.82730000000004</v>
      </c>
      <c r="L17">
        <v>481.5086</v>
      </c>
      <c r="M17">
        <v>94.331299999999999</v>
      </c>
      <c r="N17">
        <v>121.26090000000001</v>
      </c>
      <c r="O17">
        <v>127.14279999999999</v>
      </c>
      <c r="P17">
        <v>144.3048</v>
      </c>
      <c r="Q17">
        <v>22.2043</v>
      </c>
      <c r="R17">
        <v>43.572299999999998</v>
      </c>
      <c r="S17">
        <v>27.011800000000001</v>
      </c>
      <c r="T17">
        <v>1.49</v>
      </c>
      <c r="U17">
        <v>342</v>
      </c>
      <c r="V17">
        <v>17.683</v>
      </c>
      <c r="W17">
        <v>44.31</v>
      </c>
      <c r="X17">
        <v>148.30000000000001</v>
      </c>
      <c r="Y17">
        <v>0</v>
      </c>
      <c r="Z17">
        <v>13.041600000000001</v>
      </c>
      <c r="AA17">
        <v>42.14808</v>
      </c>
      <c r="AB17">
        <v>48.499828000000001</v>
      </c>
      <c r="AC17">
        <v>34.831252999999997</v>
      </c>
      <c r="AD17">
        <v>32.576563</v>
      </c>
      <c r="AE17">
        <v>59.175403000000003</v>
      </c>
      <c r="AF17">
        <v>19.597823000000002</v>
      </c>
      <c r="AG17">
        <v>47.405245000000001</v>
      </c>
      <c r="AH17">
        <v>179.96245400000001</v>
      </c>
      <c r="AI17">
        <v>0</v>
      </c>
      <c r="AJ17">
        <v>0</v>
      </c>
      <c r="AK17">
        <v>67.990881999999999</v>
      </c>
      <c r="AL17">
        <v>75.53</v>
      </c>
      <c r="AM17">
        <v>12.685976</v>
      </c>
      <c r="AN17">
        <v>1.19116</v>
      </c>
      <c r="AO17">
        <v>0</v>
      </c>
      <c r="AP17">
        <v>6.4050000000000002</v>
      </c>
      <c r="AQ17">
        <v>21.195229000000001</v>
      </c>
      <c r="AR17">
        <v>33.119999999999997</v>
      </c>
      <c r="AS17">
        <v>37.890518999999998</v>
      </c>
      <c r="AT17">
        <v>15.00135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10.235073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3082.0507780000003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687.82730000000004</v>
      </c>
      <c r="L18">
        <v>481.5086</v>
      </c>
      <c r="M18">
        <v>94.331299999999999</v>
      </c>
      <c r="N18">
        <v>121.26090000000001</v>
      </c>
      <c r="O18">
        <v>127.14279999999999</v>
      </c>
      <c r="P18">
        <v>144.3048</v>
      </c>
      <c r="Q18">
        <v>22.596800000000002</v>
      </c>
      <c r="R18">
        <v>43.572299999999998</v>
      </c>
      <c r="S18">
        <v>27.011800000000001</v>
      </c>
      <c r="T18">
        <v>1.49</v>
      </c>
      <c r="U18">
        <v>342</v>
      </c>
      <c r="V18">
        <v>17.683</v>
      </c>
      <c r="W18">
        <v>44.31</v>
      </c>
      <c r="X18">
        <v>148.30000000000001</v>
      </c>
      <c r="Y18">
        <v>0</v>
      </c>
      <c r="Z18">
        <v>13.041600000000001</v>
      </c>
      <c r="AA18">
        <v>42.14808</v>
      </c>
      <c r="AB18">
        <v>48.499828000000001</v>
      </c>
      <c r="AC18">
        <v>34.831252999999997</v>
      </c>
      <c r="AD18">
        <v>32.576563</v>
      </c>
      <c r="AE18">
        <v>59.175403000000003</v>
      </c>
      <c r="AF18">
        <v>19.597823000000002</v>
      </c>
      <c r="AG18">
        <v>47.405245000000001</v>
      </c>
      <c r="AH18">
        <v>179.96245400000001</v>
      </c>
      <c r="AI18">
        <v>0</v>
      </c>
      <c r="AJ18">
        <v>0</v>
      </c>
      <c r="AK18">
        <v>67.990881999999999</v>
      </c>
      <c r="AL18">
        <v>75.53</v>
      </c>
      <c r="AM18">
        <v>12.685976</v>
      </c>
      <c r="AN18">
        <v>1.19116</v>
      </c>
      <c r="AO18">
        <v>0</v>
      </c>
      <c r="AP18">
        <v>6.4050000000000002</v>
      </c>
      <c r="AQ18">
        <v>10.597614</v>
      </c>
      <c r="AR18">
        <v>33.119999999999997</v>
      </c>
      <c r="AS18">
        <v>37.890518999999998</v>
      </c>
      <c r="AT18">
        <v>15.00135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10.235073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3071.8456630000001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687.82730000000004</v>
      </c>
      <c r="L19">
        <v>481.5086</v>
      </c>
      <c r="M19">
        <v>94.331299999999999</v>
      </c>
      <c r="N19">
        <v>121.26090000000001</v>
      </c>
      <c r="O19">
        <v>127.14279999999999</v>
      </c>
      <c r="P19">
        <v>144.3048</v>
      </c>
      <c r="Q19">
        <v>22.2043</v>
      </c>
      <c r="R19">
        <v>43.572299999999998</v>
      </c>
      <c r="S19">
        <v>27.011800000000001</v>
      </c>
      <c r="T19">
        <v>1.49</v>
      </c>
      <c r="U19">
        <v>342</v>
      </c>
      <c r="V19">
        <v>17.683</v>
      </c>
      <c r="W19">
        <v>44.31</v>
      </c>
      <c r="X19">
        <v>148.30000000000001</v>
      </c>
      <c r="Y19">
        <v>0</v>
      </c>
      <c r="Z19">
        <v>13.041600000000001</v>
      </c>
      <c r="AA19">
        <v>42.14808</v>
      </c>
      <c r="AB19">
        <v>48.499828000000001</v>
      </c>
      <c r="AC19">
        <v>34.831252999999997</v>
      </c>
      <c r="AD19">
        <v>21.717708999999999</v>
      </c>
      <c r="AE19">
        <v>59.175403000000003</v>
      </c>
      <c r="AF19">
        <v>19.597823000000002</v>
      </c>
      <c r="AG19">
        <v>47.405245000000001</v>
      </c>
      <c r="AH19">
        <v>179.96245400000001</v>
      </c>
      <c r="AI19">
        <v>0</v>
      </c>
      <c r="AJ19">
        <v>0</v>
      </c>
      <c r="AK19">
        <v>67.990881999999999</v>
      </c>
      <c r="AL19">
        <v>75.53</v>
      </c>
      <c r="AM19">
        <v>12.685976</v>
      </c>
      <c r="AN19">
        <v>1.19116</v>
      </c>
      <c r="AO19">
        <v>0</v>
      </c>
      <c r="AP19">
        <v>5.1239999999999997</v>
      </c>
      <c r="AQ19">
        <v>0</v>
      </c>
      <c r="AR19">
        <v>33.119999999999997</v>
      </c>
      <c r="AS19">
        <v>37.890518999999998</v>
      </c>
      <c r="AT19">
        <v>15.00135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10.235073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3048.7156949999999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687.82730000000004</v>
      </c>
      <c r="L20">
        <v>431.99979999999999</v>
      </c>
      <c r="M20">
        <v>94.331299999999999</v>
      </c>
      <c r="N20">
        <v>121.26090000000001</v>
      </c>
      <c r="O20">
        <v>127.14279999999999</v>
      </c>
      <c r="P20">
        <v>144.3048</v>
      </c>
      <c r="Q20">
        <v>22.2043</v>
      </c>
      <c r="R20">
        <v>43.572299999999998</v>
      </c>
      <c r="S20">
        <v>27.011800000000001</v>
      </c>
      <c r="T20">
        <v>1.49</v>
      </c>
      <c r="U20">
        <v>342</v>
      </c>
      <c r="V20">
        <v>17.683</v>
      </c>
      <c r="W20">
        <v>44.31</v>
      </c>
      <c r="X20">
        <v>148.30000000000001</v>
      </c>
      <c r="Y20">
        <v>0</v>
      </c>
      <c r="Z20">
        <v>13.041600000000001</v>
      </c>
      <c r="AA20">
        <v>42.14808</v>
      </c>
      <c r="AB20">
        <v>48.499828000000001</v>
      </c>
      <c r="AC20">
        <v>34.831252999999997</v>
      </c>
      <c r="AD20">
        <v>21.717708999999999</v>
      </c>
      <c r="AE20">
        <v>59.175403000000003</v>
      </c>
      <c r="AF20">
        <v>19.597823000000002</v>
      </c>
      <c r="AG20">
        <v>47.405245000000001</v>
      </c>
      <c r="AH20">
        <v>179.96245400000001</v>
      </c>
      <c r="AI20">
        <v>0</v>
      </c>
      <c r="AJ20">
        <v>0</v>
      </c>
      <c r="AK20">
        <v>67.990881999999999</v>
      </c>
      <c r="AL20">
        <v>75.53</v>
      </c>
      <c r="AM20">
        <v>12.685976</v>
      </c>
      <c r="AN20">
        <v>1.19116</v>
      </c>
      <c r="AO20">
        <v>0</v>
      </c>
      <c r="AP20">
        <v>5.1239999999999997</v>
      </c>
      <c r="AQ20">
        <v>0</v>
      </c>
      <c r="AR20">
        <v>33.119999999999997</v>
      </c>
      <c r="AS20">
        <v>37.890518999999998</v>
      </c>
      <c r="AT20">
        <v>15.00135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10.235073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2999.2068949999998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687.82730000000004</v>
      </c>
      <c r="L21">
        <v>401.99979999999999</v>
      </c>
      <c r="M21">
        <v>94.331299999999999</v>
      </c>
      <c r="N21">
        <v>121.26090000000001</v>
      </c>
      <c r="O21">
        <v>127.14279999999999</v>
      </c>
      <c r="P21">
        <v>144.3048</v>
      </c>
      <c r="Q21">
        <v>22.2043</v>
      </c>
      <c r="R21">
        <v>43.572299999999998</v>
      </c>
      <c r="S21">
        <v>27.011800000000001</v>
      </c>
      <c r="T21">
        <v>1.49</v>
      </c>
      <c r="U21">
        <v>342</v>
      </c>
      <c r="V21">
        <v>17.683</v>
      </c>
      <c r="W21">
        <v>44.31</v>
      </c>
      <c r="X21">
        <v>148.30000000000001</v>
      </c>
      <c r="Y21">
        <v>0</v>
      </c>
      <c r="Z21">
        <v>13.041600000000001</v>
      </c>
      <c r="AA21">
        <v>42.14808</v>
      </c>
      <c r="AB21">
        <v>48.499828000000001</v>
      </c>
      <c r="AC21">
        <v>34.831252999999997</v>
      </c>
      <c r="AD21">
        <v>21.717708999999999</v>
      </c>
      <c r="AE21">
        <v>59.175403000000003</v>
      </c>
      <c r="AF21">
        <v>9.7989119999999996</v>
      </c>
      <c r="AG21">
        <v>47.405245000000001</v>
      </c>
      <c r="AH21">
        <v>179.96245400000001</v>
      </c>
      <c r="AI21">
        <v>0</v>
      </c>
      <c r="AJ21">
        <v>0</v>
      </c>
      <c r="AK21">
        <v>67.990881999999999</v>
      </c>
      <c r="AL21">
        <v>75.53</v>
      </c>
      <c r="AM21">
        <v>12.685976</v>
      </c>
      <c r="AN21">
        <v>1.19116</v>
      </c>
      <c r="AO21">
        <v>0</v>
      </c>
      <c r="AP21">
        <v>5.1239999999999997</v>
      </c>
      <c r="AQ21">
        <v>0</v>
      </c>
      <c r="AR21">
        <v>33.119999999999997</v>
      </c>
      <c r="AS21">
        <v>37.890518999999998</v>
      </c>
      <c r="AT21">
        <v>15.00135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10.235073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2959.4079839999999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687.82730000000004</v>
      </c>
      <c r="L22">
        <v>371.99979999999999</v>
      </c>
      <c r="M22">
        <v>94.331299999999999</v>
      </c>
      <c r="N22">
        <v>121.26090000000001</v>
      </c>
      <c r="O22">
        <v>127.14279999999999</v>
      </c>
      <c r="P22">
        <v>144.3048</v>
      </c>
      <c r="Q22">
        <v>22.2043</v>
      </c>
      <c r="R22">
        <v>43.572299999999998</v>
      </c>
      <c r="S22">
        <v>27.011800000000001</v>
      </c>
      <c r="T22">
        <v>1.49</v>
      </c>
      <c r="U22">
        <v>342</v>
      </c>
      <c r="V22">
        <v>17.683</v>
      </c>
      <c r="W22">
        <v>44.31</v>
      </c>
      <c r="X22">
        <v>148.30000000000001</v>
      </c>
      <c r="Y22">
        <v>0</v>
      </c>
      <c r="Z22">
        <v>13.041600000000001</v>
      </c>
      <c r="AA22">
        <v>42.14808</v>
      </c>
      <c r="AB22">
        <v>48.499828000000001</v>
      </c>
      <c r="AC22">
        <v>34.831252999999997</v>
      </c>
      <c r="AD22">
        <v>21.717708999999999</v>
      </c>
      <c r="AE22">
        <v>59.175403000000003</v>
      </c>
      <c r="AF22">
        <v>9.7989119999999996</v>
      </c>
      <c r="AG22">
        <v>47.405245000000001</v>
      </c>
      <c r="AH22">
        <v>179.96245400000001</v>
      </c>
      <c r="AI22">
        <v>0</v>
      </c>
      <c r="AJ22">
        <v>0</v>
      </c>
      <c r="AK22">
        <v>67.990881999999999</v>
      </c>
      <c r="AL22">
        <v>75.53</v>
      </c>
      <c r="AM22">
        <v>12.685976</v>
      </c>
      <c r="AN22">
        <v>1.19116</v>
      </c>
      <c r="AO22">
        <v>0</v>
      </c>
      <c r="AP22">
        <v>5.1239999999999997</v>
      </c>
      <c r="AQ22">
        <v>0</v>
      </c>
      <c r="AR22">
        <v>33.119999999999997</v>
      </c>
      <c r="AS22">
        <v>37.890518999999998</v>
      </c>
      <c r="AT22">
        <v>15.00135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10.235073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2929.4079839999999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684.34199999999998</v>
      </c>
      <c r="L23">
        <v>341.99979999999999</v>
      </c>
      <c r="M23">
        <v>94.331299999999999</v>
      </c>
      <c r="N23">
        <v>121.26090000000001</v>
      </c>
      <c r="O23">
        <v>127.14279999999999</v>
      </c>
      <c r="P23">
        <v>144.3048</v>
      </c>
      <c r="Q23">
        <v>22.2043</v>
      </c>
      <c r="R23">
        <v>43.572299999999998</v>
      </c>
      <c r="S23">
        <v>27.011800000000001</v>
      </c>
      <c r="T23">
        <v>1.49</v>
      </c>
      <c r="U23">
        <v>342</v>
      </c>
      <c r="V23">
        <v>17.683</v>
      </c>
      <c r="W23">
        <v>44.31</v>
      </c>
      <c r="X23">
        <v>148.30000000000001</v>
      </c>
      <c r="Y23">
        <v>0</v>
      </c>
      <c r="Z23">
        <v>6.5208000000000004</v>
      </c>
      <c r="AA23">
        <v>42.14808</v>
      </c>
      <c r="AB23">
        <v>48.499828000000001</v>
      </c>
      <c r="AC23">
        <v>34.831252999999997</v>
      </c>
      <c r="AD23">
        <v>21.717708999999999</v>
      </c>
      <c r="AE23">
        <v>59.175403000000003</v>
      </c>
      <c r="AF23">
        <v>9.7989119999999996</v>
      </c>
      <c r="AG23">
        <v>47.405245000000001</v>
      </c>
      <c r="AH23">
        <v>179.96245400000001</v>
      </c>
      <c r="AI23">
        <v>0</v>
      </c>
      <c r="AJ23">
        <v>0</v>
      </c>
      <c r="AK23">
        <v>67.990881999999999</v>
      </c>
      <c r="AL23">
        <v>75.53</v>
      </c>
      <c r="AM23">
        <v>12.685976</v>
      </c>
      <c r="AN23">
        <v>1.19116</v>
      </c>
      <c r="AO23">
        <v>0</v>
      </c>
      <c r="AP23">
        <v>5.1239999999999997</v>
      </c>
      <c r="AQ23">
        <v>0</v>
      </c>
      <c r="AR23">
        <v>33.119999999999997</v>
      </c>
      <c r="AS23">
        <v>37.890518999999998</v>
      </c>
      <c r="AT23">
        <v>15.00135</v>
      </c>
      <c r="AU23">
        <v>0</v>
      </c>
      <c r="AV23">
        <v>0</v>
      </c>
      <c r="AW23">
        <v>0</v>
      </c>
      <c r="AX23">
        <v>0</v>
      </c>
      <c r="AY23">
        <v>7.5824100000000003</v>
      </c>
      <c r="AZ23">
        <v>10.235073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2888.6436429999999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684.34199999999998</v>
      </c>
      <c r="L24">
        <v>310.82089999999999</v>
      </c>
      <c r="M24">
        <v>94.331299999999999</v>
      </c>
      <c r="N24">
        <v>121.26090000000001</v>
      </c>
      <c r="O24">
        <v>127.14279999999999</v>
      </c>
      <c r="P24">
        <v>144.3048</v>
      </c>
      <c r="Q24">
        <v>22.2043</v>
      </c>
      <c r="R24">
        <v>43.572299999999998</v>
      </c>
      <c r="S24">
        <v>27.011800000000001</v>
      </c>
      <c r="T24">
        <v>1.49</v>
      </c>
      <c r="U24">
        <v>342</v>
      </c>
      <c r="V24">
        <v>17.683</v>
      </c>
      <c r="W24">
        <v>44.31</v>
      </c>
      <c r="X24">
        <v>148.30000000000001</v>
      </c>
      <c r="Y24">
        <v>0</v>
      </c>
      <c r="Z24">
        <v>6.5208000000000004</v>
      </c>
      <c r="AA24">
        <v>42.14808</v>
      </c>
      <c r="AB24">
        <v>48.499828000000001</v>
      </c>
      <c r="AC24">
        <v>34.831252999999997</v>
      </c>
      <c r="AD24">
        <v>21.717708999999999</v>
      </c>
      <c r="AE24">
        <v>59.175403000000003</v>
      </c>
      <c r="AF24">
        <v>9.7989119999999996</v>
      </c>
      <c r="AG24">
        <v>47.405245000000001</v>
      </c>
      <c r="AH24">
        <v>179.96245400000001</v>
      </c>
      <c r="AI24">
        <v>0</v>
      </c>
      <c r="AJ24">
        <v>0</v>
      </c>
      <c r="AK24">
        <v>67.990881999999999</v>
      </c>
      <c r="AL24">
        <v>75.53</v>
      </c>
      <c r="AM24">
        <v>12.685976</v>
      </c>
      <c r="AN24">
        <v>1.19116</v>
      </c>
      <c r="AO24">
        <v>0</v>
      </c>
      <c r="AP24">
        <v>5.1239999999999997</v>
      </c>
      <c r="AQ24">
        <v>0</v>
      </c>
      <c r="AR24">
        <v>33.119999999999997</v>
      </c>
      <c r="AS24">
        <v>37.890518999999998</v>
      </c>
      <c r="AT24">
        <v>15.00135</v>
      </c>
      <c r="AU24">
        <v>0</v>
      </c>
      <c r="AV24">
        <v>0</v>
      </c>
      <c r="AW24">
        <v>0</v>
      </c>
      <c r="AX24">
        <v>0</v>
      </c>
      <c r="AY24">
        <v>7.5824100000000003</v>
      </c>
      <c r="AZ24">
        <v>10.235073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2857.464743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684.34199999999998</v>
      </c>
      <c r="L25">
        <v>287.20778999999999</v>
      </c>
      <c r="M25">
        <v>94.331299999999999</v>
      </c>
      <c r="N25">
        <v>121.26090000000001</v>
      </c>
      <c r="O25">
        <v>127.14279999999999</v>
      </c>
      <c r="P25">
        <v>144.3048</v>
      </c>
      <c r="Q25">
        <v>22.2043</v>
      </c>
      <c r="R25">
        <v>43.572299999999998</v>
      </c>
      <c r="S25">
        <v>27.011800000000001</v>
      </c>
      <c r="T25">
        <v>1.49</v>
      </c>
      <c r="U25">
        <v>342</v>
      </c>
      <c r="V25">
        <v>17.683</v>
      </c>
      <c r="W25">
        <v>44.31</v>
      </c>
      <c r="X25">
        <v>148.30000000000001</v>
      </c>
      <c r="Y25">
        <v>0</v>
      </c>
      <c r="Z25">
        <v>6.5208000000000004</v>
      </c>
      <c r="AA25">
        <v>42.14808</v>
      </c>
      <c r="AB25">
        <v>48.499828000000001</v>
      </c>
      <c r="AC25">
        <v>34.831252999999997</v>
      </c>
      <c r="AD25">
        <v>21.717708999999999</v>
      </c>
      <c r="AE25">
        <v>59.175403000000003</v>
      </c>
      <c r="AF25">
        <v>9.7989119999999996</v>
      </c>
      <c r="AG25">
        <v>47.405245000000001</v>
      </c>
      <c r="AH25">
        <v>179.96245400000001</v>
      </c>
      <c r="AI25">
        <v>0</v>
      </c>
      <c r="AJ25">
        <v>0</v>
      </c>
      <c r="AK25">
        <v>67.990881999999999</v>
      </c>
      <c r="AL25">
        <v>75.53</v>
      </c>
      <c r="AM25">
        <v>12.685976</v>
      </c>
      <c r="AN25">
        <v>1.19116</v>
      </c>
      <c r="AO25">
        <v>0</v>
      </c>
      <c r="AP25">
        <v>5.1239999999999997</v>
      </c>
      <c r="AQ25">
        <v>0</v>
      </c>
      <c r="AR25">
        <v>33.119999999999997</v>
      </c>
      <c r="AS25">
        <v>37.890518999999998</v>
      </c>
      <c r="AT25">
        <v>15.00135</v>
      </c>
      <c r="AU25">
        <v>0</v>
      </c>
      <c r="AV25">
        <v>0</v>
      </c>
      <c r="AW25">
        <v>0</v>
      </c>
      <c r="AX25">
        <v>0</v>
      </c>
      <c r="AY25">
        <v>7.5824100000000003</v>
      </c>
      <c r="AZ25">
        <v>10.235073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2833.8516329999998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684.34199999999998</v>
      </c>
      <c r="L26">
        <v>241.99979999999999</v>
      </c>
      <c r="M26">
        <v>94.331299999999999</v>
      </c>
      <c r="N26">
        <v>121.26090000000001</v>
      </c>
      <c r="O26">
        <v>127.14279999999999</v>
      </c>
      <c r="P26">
        <v>144.3048</v>
      </c>
      <c r="Q26">
        <v>22.2043</v>
      </c>
      <c r="R26">
        <v>43.572299999999998</v>
      </c>
      <c r="S26">
        <v>27.011800000000001</v>
      </c>
      <c r="T26">
        <v>1.49</v>
      </c>
      <c r="U26">
        <v>342</v>
      </c>
      <c r="V26">
        <v>17.683</v>
      </c>
      <c r="W26">
        <v>44.31</v>
      </c>
      <c r="X26">
        <v>148.30000000000001</v>
      </c>
      <c r="Y26">
        <v>0</v>
      </c>
      <c r="Z26">
        <v>6.5208000000000004</v>
      </c>
      <c r="AA26">
        <v>42.14808</v>
      </c>
      <c r="AB26">
        <v>48.499828000000001</v>
      </c>
      <c r="AC26">
        <v>34.831252999999997</v>
      </c>
      <c r="AD26">
        <v>21.717708999999999</v>
      </c>
      <c r="AE26">
        <v>59.175403000000003</v>
      </c>
      <c r="AF26">
        <v>9.7989119999999996</v>
      </c>
      <c r="AG26">
        <v>47.405245000000001</v>
      </c>
      <c r="AH26">
        <v>179.96245400000001</v>
      </c>
      <c r="AI26">
        <v>0</v>
      </c>
      <c r="AJ26">
        <v>0</v>
      </c>
      <c r="AK26">
        <v>67.990881999999999</v>
      </c>
      <c r="AL26">
        <v>75.53</v>
      </c>
      <c r="AM26">
        <v>12.685976</v>
      </c>
      <c r="AN26">
        <v>1.19116</v>
      </c>
      <c r="AO26">
        <v>0</v>
      </c>
      <c r="AP26">
        <v>5.1239999999999997</v>
      </c>
      <c r="AQ26">
        <v>0</v>
      </c>
      <c r="AR26">
        <v>33.119999999999997</v>
      </c>
      <c r="AS26">
        <v>37.890518999999998</v>
      </c>
      <c r="AT26">
        <v>15.00135</v>
      </c>
      <c r="AU26">
        <v>0</v>
      </c>
      <c r="AV26">
        <v>0</v>
      </c>
      <c r="AW26">
        <v>0</v>
      </c>
      <c r="AX26">
        <v>0</v>
      </c>
      <c r="AY26">
        <v>7.5824100000000003</v>
      </c>
      <c r="AZ26">
        <v>10.235073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2788.6436429999999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683.61069999999995</v>
      </c>
      <c r="L27">
        <v>221.99979999999999</v>
      </c>
      <c r="M27">
        <v>94.331299999999999</v>
      </c>
      <c r="N27">
        <v>121.26090000000001</v>
      </c>
      <c r="O27">
        <v>127.14279999999999</v>
      </c>
      <c r="P27">
        <v>104.927443</v>
      </c>
      <c r="Q27">
        <v>22.596800000000002</v>
      </c>
      <c r="R27">
        <v>43.572299999999998</v>
      </c>
      <c r="S27">
        <v>27.011800000000001</v>
      </c>
      <c r="T27">
        <v>1.49</v>
      </c>
      <c r="U27">
        <v>342</v>
      </c>
      <c r="V27">
        <v>17.683</v>
      </c>
      <c r="W27">
        <v>44.31</v>
      </c>
      <c r="X27">
        <v>148.30000000000001</v>
      </c>
      <c r="Y27">
        <v>0</v>
      </c>
      <c r="Z27">
        <v>13.041600000000001</v>
      </c>
      <c r="AA27">
        <v>42.14808</v>
      </c>
      <c r="AB27">
        <v>48.499828000000001</v>
      </c>
      <c r="AC27">
        <v>34.831252999999997</v>
      </c>
      <c r="AD27">
        <v>21.717708999999999</v>
      </c>
      <c r="AE27">
        <v>59.175403000000003</v>
      </c>
      <c r="AF27">
        <v>9.7989119999999996</v>
      </c>
      <c r="AG27">
        <v>47.405245000000001</v>
      </c>
      <c r="AH27">
        <v>179.96245400000001</v>
      </c>
      <c r="AI27">
        <v>4.2720909999999996</v>
      </c>
      <c r="AJ27">
        <v>0</v>
      </c>
      <c r="AK27">
        <v>67.990881999999999</v>
      </c>
      <c r="AL27">
        <v>75.53</v>
      </c>
      <c r="AM27">
        <v>12.685976</v>
      </c>
      <c r="AN27">
        <v>1.19116</v>
      </c>
      <c r="AO27">
        <v>0</v>
      </c>
      <c r="AP27">
        <v>5.1239999999999997</v>
      </c>
      <c r="AQ27">
        <v>0</v>
      </c>
      <c r="AR27">
        <v>33.119999999999997</v>
      </c>
      <c r="AS27">
        <v>37.890518999999998</v>
      </c>
      <c r="AT27">
        <v>15.00135</v>
      </c>
      <c r="AU27">
        <v>0</v>
      </c>
      <c r="AV27">
        <v>0</v>
      </c>
      <c r="AW27">
        <v>0</v>
      </c>
      <c r="AX27">
        <v>0</v>
      </c>
      <c r="AY27">
        <v>7.5824100000000003</v>
      </c>
      <c r="AZ27">
        <v>10.235073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2739.7203769999996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683.61069999999995</v>
      </c>
      <c r="L28">
        <v>221.99979999999999</v>
      </c>
      <c r="M28">
        <v>94.331299999999999</v>
      </c>
      <c r="N28">
        <v>121.26090000000001</v>
      </c>
      <c r="O28">
        <v>127.14279999999999</v>
      </c>
      <c r="P28">
        <v>104.927443</v>
      </c>
      <c r="Q28">
        <v>22.596800000000002</v>
      </c>
      <c r="R28">
        <v>43.572299999999998</v>
      </c>
      <c r="S28">
        <v>27.597799999999999</v>
      </c>
      <c r="T28">
        <v>1.49</v>
      </c>
      <c r="U28">
        <v>342</v>
      </c>
      <c r="V28">
        <v>17.683</v>
      </c>
      <c r="W28">
        <v>44.31</v>
      </c>
      <c r="X28">
        <v>148.30000000000001</v>
      </c>
      <c r="Y28">
        <v>0</v>
      </c>
      <c r="Z28">
        <v>13.041600000000001</v>
      </c>
      <c r="AA28">
        <v>42.14808</v>
      </c>
      <c r="AB28">
        <v>48.499828000000001</v>
      </c>
      <c r="AC28">
        <v>34.831252999999997</v>
      </c>
      <c r="AD28">
        <v>21.717708999999999</v>
      </c>
      <c r="AE28">
        <v>59.175403000000003</v>
      </c>
      <c r="AF28">
        <v>9.7989119999999996</v>
      </c>
      <c r="AG28">
        <v>47.405245000000001</v>
      </c>
      <c r="AH28">
        <v>179.96245400000001</v>
      </c>
      <c r="AI28">
        <v>12.205976</v>
      </c>
      <c r="AJ28">
        <v>0</v>
      </c>
      <c r="AK28">
        <v>67.990881999999999</v>
      </c>
      <c r="AL28">
        <v>75.53</v>
      </c>
      <c r="AM28">
        <v>12.685976</v>
      </c>
      <c r="AN28">
        <v>1.19116</v>
      </c>
      <c r="AO28">
        <v>0</v>
      </c>
      <c r="AP28">
        <v>5.1239999999999997</v>
      </c>
      <c r="AQ28">
        <v>0</v>
      </c>
      <c r="AR28">
        <v>33.119999999999997</v>
      </c>
      <c r="AS28">
        <v>37.890518999999998</v>
      </c>
      <c r="AT28">
        <v>15.00135</v>
      </c>
      <c r="AU28">
        <v>0</v>
      </c>
      <c r="AV28">
        <v>0</v>
      </c>
      <c r="AW28">
        <v>0</v>
      </c>
      <c r="AX28">
        <v>0</v>
      </c>
      <c r="AY28">
        <v>7.5824100000000003</v>
      </c>
      <c r="AZ28">
        <v>10.235073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2748.2402620000003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683.61069999999995</v>
      </c>
      <c r="L29">
        <v>221.99979999999999</v>
      </c>
      <c r="M29">
        <v>94.331299999999999</v>
      </c>
      <c r="N29">
        <v>121.26090000000001</v>
      </c>
      <c r="O29">
        <v>127.14279999999999</v>
      </c>
      <c r="P29">
        <v>104.927443</v>
      </c>
      <c r="Q29">
        <v>19.590599999999998</v>
      </c>
      <c r="R29">
        <v>44.834099999999999</v>
      </c>
      <c r="S29">
        <v>23.861999999999998</v>
      </c>
      <c r="T29">
        <v>2.9514999999999998</v>
      </c>
      <c r="U29">
        <v>342</v>
      </c>
      <c r="V29">
        <v>17.683</v>
      </c>
      <c r="W29">
        <v>44.31</v>
      </c>
      <c r="X29">
        <v>148.30000000000001</v>
      </c>
      <c r="Y29">
        <v>0</v>
      </c>
      <c r="Z29">
        <v>13.041600000000001</v>
      </c>
      <c r="AA29">
        <v>42.14808</v>
      </c>
      <c r="AB29">
        <v>48.499828000000001</v>
      </c>
      <c r="AC29">
        <v>34.831252999999997</v>
      </c>
      <c r="AD29">
        <v>21.717708999999999</v>
      </c>
      <c r="AE29">
        <v>59.175403000000003</v>
      </c>
      <c r="AF29">
        <v>9.7989119999999996</v>
      </c>
      <c r="AG29">
        <v>47.405245000000001</v>
      </c>
      <c r="AH29">
        <v>179.96245400000001</v>
      </c>
      <c r="AI29">
        <v>58.790083000000003</v>
      </c>
      <c r="AJ29">
        <v>0</v>
      </c>
      <c r="AK29">
        <v>67.990881999999999</v>
      </c>
      <c r="AL29">
        <v>75.53</v>
      </c>
      <c r="AM29">
        <v>12.685976</v>
      </c>
      <c r="AN29">
        <v>1.19116</v>
      </c>
      <c r="AO29">
        <v>0</v>
      </c>
      <c r="AP29">
        <v>5.1239999999999997</v>
      </c>
      <c r="AQ29">
        <v>0</v>
      </c>
      <c r="AR29">
        <v>33.119999999999997</v>
      </c>
      <c r="AS29">
        <v>37.890518999999998</v>
      </c>
      <c r="AT29">
        <v>15.00135</v>
      </c>
      <c r="AU29">
        <v>0</v>
      </c>
      <c r="AV29">
        <v>0</v>
      </c>
      <c r="AW29">
        <v>0</v>
      </c>
      <c r="AX29">
        <v>0</v>
      </c>
      <c r="AY29">
        <v>7.5824100000000003</v>
      </c>
      <c r="AZ29">
        <v>10.235073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2790.8056689999999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651.34079999999994</v>
      </c>
      <c r="L30">
        <v>211.41120000000001</v>
      </c>
      <c r="M30">
        <v>94.331299999999999</v>
      </c>
      <c r="N30">
        <v>121.26090000000001</v>
      </c>
      <c r="O30">
        <v>127.14279999999999</v>
      </c>
      <c r="P30">
        <v>104.927443</v>
      </c>
      <c r="Q30">
        <v>22.596800000000002</v>
      </c>
      <c r="R30">
        <v>44.834099999999999</v>
      </c>
      <c r="S30">
        <v>27.597799999999999</v>
      </c>
      <c r="T30">
        <v>2.9514999999999998</v>
      </c>
      <c r="U30">
        <v>342</v>
      </c>
      <c r="V30">
        <v>17.683</v>
      </c>
      <c r="W30">
        <v>44.31</v>
      </c>
      <c r="X30">
        <v>148.30000000000001</v>
      </c>
      <c r="Y30">
        <v>0</v>
      </c>
      <c r="Z30">
        <v>13.041600000000001</v>
      </c>
      <c r="AA30">
        <v>42.14808</v>
      </c>
      <c r="AB30">
        <v>48.499828000000001</v>
      </c>
      <c r="AC30">
        <v>34.831252999999997</v>
      </c>
      <c r="AD30">
        <v>21.717708999999999</v>
      </c>
      <c r="AE30">
        <v>59.175403000000003</v>
      </c>
      <c r="AF30">
        <v>9.7989119999999996</v>
      </c>
      <c r="AG30">
        <v>47.405245000000001</v>
      </c>
      <c r="AH30">
        <v>179.96245400000001</v>
      </c>
      <c r="AI30">
        <v>58.790083000000003</v>
      </c>
      <c r="AJ30">
        <v>0</v>
      </c>
      <c r="AK30">
        <v>67.990881999999999</v>
      </c>
      <c r="AL30">
        <v>75.53</v>
      </c>
      <c r="AM30">
        <v>12.685976</v>
      </c>
      <c r="AN30">
        <v>1.19116</v>
      </c>
      <c r="AO30">
        <v>0</v>
      </c>
      <c r="AP30">
        <v>5.1239999999999997</v>
      </c>
      <c r="AQ30">
        <v>0</v>
      </c>
      <c r="AR30">
        <v>33.119999999999997</v>
      </c>
      <c r="AS30">
        <v>37.890518999999998</v>
      </c>
      <c r="AT30">
        <v>15.00135</v>
      </c>
      <c r="AU30">
        <v>0</v>
      </c>
      <c r="AV30">
        <v>0</v>
      </c>
      <c r="AW30">
        <v>0</v>
      </c>
      <c r="AX30">
        <v>0</v>
      </c>
      <c r="AY30">
        <v>7.5824100000000003</v>
      </c>
      <c r="AZ30">
        <v>10.235073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2754.6891689999998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601.34079999999994</v>
      </c>
      <c r="L31">
        <v>181.05</v>
      </c>
      <c r="M31">
        <v>94.331299999999999</v>
      </c>
      <c r="N31">
        <v>121.26090000000001</v>
      </c>
      <c r="O31">
        <v>127.14279999999999</v>
      </c>
      <c r="P31">
        <v>104.927443</v>
      </c>
      <c r="Q31">
        <v>19.590599999999998</v>
      </c>
      <c r="R31">
        <v>38.778199999999998</v>
      </c>
      <c r="S31">
        <v>23.861999999999998</v>
      </c>
      <c r="T31">
        <v>2.9514999999999998</v>
      </c>
      <c r="U31">
        <v>342</v>
      </c>
      <c r="V31">
        <v>17.683</v>
      </c>
      <c r="W31">
        <v>44.31</v>
      </c>
      <c r="X31">
        <v>148.30000000000001</v>
      </c>
      <c r="Y31">
        <v>0</v>
      </c>
      <c r="Z31">
        <v>13.041600000000001</v>
      </c>
      <c r="AA31">
        <v>42.14808</v>
      </c>
      <c r="AB31">
        <v>48.499828000000001</v>
      </c>
      <c r="AC31">
        <v>34.831252999999997</v>
      </c>
      <c r="AD31">
        <v>21.717708999999999</v>
      </c>
      <c r="AE31">
        <v>59.175403000000003</v>
      </c>
      <c r="AF31">
        <v>9.7989119999999996</v>
      </c>
      <c r="AG31">
        <v>47.405245000000001</v>
      </c>
      <c r="AH31">
        <v>179.96245400000001</v>
      </c>
      <c r="AI31">
        <v>58.790083000000003</v>
      </c>
      <c r="AJ31">
        <v>0</v>
      </c>
      <c r="AK31">
        <v>67.990881999999999</v>
      </c>
      <c r="AL31">
        <v>75.53</v>
      </c>
      <c r="AM31">
        <v>12.685976</v>
      </c>
      <c r="AN31">
        <v>1.19116</v>
      </c>
      <c r="AO31">
        <v>0</v>
      </c>
      <c r="AP31">
        <v>5.1239999999999997</v>
      </c>
      <c r="AQ31">
        <v>0</v>
      </c>
      <c r="AR31">
        <v>33.119999999999997</v>
      </c>
      <c r="AS31">
        <v>37.890518999999998</v>
      </c>
      <c r="AT31">
        <v>15.00135</v>
      </c>
      <c r="AU31">
        <v>0</v>
      </c>
      <c r="AV31">
        <v>0</v>
      </c>
      <c r="AW31">
        <v>0</v>
      </c>
      <c r="AX31">
        <v>0</v>
      </c>
      <c r="AY31">
        <v>7.5824100000000003</v>
      </c>
      <c r="AZ31">
        <v>10.235073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2661.5300689999995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477.15</v>
      </c>
      <c r="L32">
        <v>181.05</v>
      </c>
      <c r="M32">
        <v>94.331299999999999</v>
      </c>
      <c r="N32">
        <v>121.26090000000001</v>
      </c>
      <c r="O32">
        <v>127.14279999999999</v>
      </c>
      <c r="P32">
        <v>104.927443</v>
      </c>
      <c r="Q32">
        <v>19.590599999999998</v>
      </c>
      <c r="R32">
        <v>38.778199999999998</v>
      </c>
      <c r="S32">
        <v>23.861999999999998</v>
      </c>
      <c r="T32">
        <v>2.9514999999999998</v>
      </c>
      <c r="U32">
        <v>342</v>
      </c>
      <c r="V32">
        <v>17.683</v>
      </c>
      <c r="W32">
        <v>44.31</v>
      </c>
      <c r="X32">
        <v>148.30000000000001</v>
      </c>
      <c r="Y32">
        <v>0</v>
      </c>
      <c r="Z32">
        <v>13.041600000000001</v>
      </c>
      <c r="AA32">
        <v>42.14808</v>
      </c>
      <c r="AB32">
        <v>48.499828000000001</v>
      </c>
      <c r="AC32">
        <v>34.831252999999997</v>
      </c>
      <c r="AD32">
        <v>21.717708999999999</v>
      </c>
      <c r="AE32">
        <v>59.175403000000003</v>
      </c>
      <c r="AF32">
        <v>9.7989119999999996</v>
      </c>
      <c r="AG32">
        <v>47.405245000000001</v>
      </c>
      <c r="AH32">
        <v>179.96245400000001</v>
      </c>
      <c r="AI32">
        <v>58.790083000000003</v>
      </c>
      <c r="AJ32">
        <v>0</v>
      </c>
      <c r="AK32">
        <v>67.990881999999999</v>
      </c>
      <c r="AL32">
        <v>75.53</v>
      </c>
      <c r="AM32">
        <v>12.685976</v>
      </c>
      <c r="AN32">
        <v>1.19116</v>
      </c>
      <c r="AO32">
        <v>0</v>
      </c>
      <c r="AP32">
        <v>5.1239999999999997</v>
      </c>
      <c r="AQ32">
        <v>0</v>
      </c>
      <c r="AR32">
        <v>33.119999999999997</v>
      </c>
      <c r="AS32">
        <v>37.890518999999998</v>
      </c>
      <c r="AT32">
        <v>15.00135</v>
      </c>
      <c r="AU32">
        <v>0</v>
      </c>
      <c r="AV32">
        <v>0</v>
      </c>
      <c r="AW32">
        <v>0</v>
      </c>
      <c r="AX32">
        <v>0</v>
      </c>
      <c r="AY32">
        <v>7.5824100000000003</v>
      </c>
      <c r="AZ32">
        <v>10.235073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2537.3392689999991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427.15</v>
      </c>
      <c r="L33">
        <v>181.05</v>
      </c>
      <c r="M33">
        <v>94.331299999999999</v>
      </c>
      <c r="N33">
        <v>121.26090000000001</v>
      </c>
      <c r="O33">
        <v>127.14279999999999</v>
      </c>
      <c r="P33">
        <v>104.927443</v>
      </c>
      <c r="Q33">
        <v>19.590599999999998</v>
      </c>
      <c r="R33">
        <v>38.778199999999998</v>
      </c>
      <c r="S33">
        <v>23.861999999999998</v>
      </c>
      <c r="T33">
        <v>2.9514999999999998</v>
      </c>
      <c r="U33">
        <v>342</v>
      </c>
      <c r="V33">
        <v>17.683</v>
      </c>
      <c r="W33">
        <v>44.31</v>
      </c>
      <c r="X33">
        <v>148.30000000000001</v>
      </c>
      <c r="Y33">
        <v>0</v>
      </c>
      <c r="Z33">
        <v>13.041600000000001</v>
      </c>
      <c r="AA33">
        <v>42.14808</v>
      </c>
      <c r="AB33">
        <v>48.499828000000001</v>
      </c>
      <c r="AC33">
        <v>34.831252999999997</v>
      </c>
      <c r="AD33">
        <v>21.717708999999999</v>
      </c>
      <c r="AE33">
        <v>59.175403000000003</v>
      </c>
      <c r="AF33">
        <v>9.7989119999999996</v>
      </c>
      <c r="AG33">
        <v>47.405245000000001</v>
      </c>
      <c r="AH33">
        <v>179.96245400000001</v>
      </c>
      <c r="AI33">
        <v>58.790083000000003</v>
      </c>
      <c r="AJ33">
        <v>0</v>
      </c>
      <c r="AK33">
        <v>67.990881999999999</v>
      </c>
      <c r="AL33">
        <v>75.53</v>
      </c>
      <c r="AM33">
        <v>12.685976</v>
      </c>
      <c r="AN33">
        <v>1.19116</v>
      </c>
      <c r="AO33">
        <v>0</v>
      </c>
      <c r="AP33">
        <v>3.843</v>
      </c>
      <c r="AQ33">
        <v>0</v>
      </c>
      <c r="AR33">
        <v>33.119999999999997</v>
      </c>
      <c r="AS33">
        <v>37.890518999999998</v>
      </c>
      <c r="AT33">
        <v>15.00135</v>
      </c>
      <c r="AU33">
        <v>0</v>
      </c>
      <c r="AV33">
        <v>0</v>
      </c>
      <c r="AW33">
        <v>0</v>
      </c>
      <c r="AX33">
        <v>0</v>
      </c>
      <c r="AY33">
        <v>7.5824100000000003</v>
      </c>
      <c r="AZ33">
        <v>10.235073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2486.0582689999992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379.15</v>
      </c>
      <c r="L34">
        <v>181.05</v>
      </c>
      <c r="M34">
        <v>94.331299999999999</v>
      </c>
      <c r="N34">
        <v>121.26090000000001</v>
      </c>
      <c r="O34">
        <v>127.14279999999999</v>
      </c>
      <c r="P34">
        <v>104.927443</v>
      </c>
      <c r="Q34">
        <v>19.590599999999998</v>
      </c>
      <c r="R34">
        <v>38.778199999999998</v>
      </c>
      <c r="S34">
        <v>23.861999999999998</v>
      </c>
      <c r="T34">
        <v>0</v>
      </c>
      <c r="U34">
        <v>342</v>
      </c>
      <c r="V34">
        <v>15.280799999999999</v>
      </c>
      <c r="W34">
        <v>38.195700000000002</v>
      </c>
      <c r="X34">
        <v>127.83159999999999</v>
      </c>
      <c r="Y34">
        <v>0</v>
      </c>
      <c r="Z34">
        <v>13.041600000000001</v>
      </c>
      <c r="AA34">
        <v>42.14808</v>
      </c>
      <c r="AB34">
        <v>48.499828000000001</v>
      </c>
      <c r="AC34">
        <v>34.831252999999997</v>
      </c>
      <c r="AD34">
        <v>21.717708999999999</v>
      </c>
      <c r="AE34">
        <v>59.175403000000003</v>
      </c>
      <c r="AF34">
        <v>9.7989119999999996</v>
      </c>
      <c r="AG34">
        <v>47.405245000000001</v>
      </c>
      <c r="AH34">
        <v>179.96245400000001</v>
      </c>
      <c r="AI34">
        <v>58.790083000000003</v>
      </c>
      <c r="AJ34">
        <v>0</v>
      </c>
      <c r="AK34">
        <v>67.990881999999999</v>
      </c>
      <c r="AL34">
        <v>75.53</v>
      </c>
      <c r="AM34">
        <v>12.685976</v>
      </c>
      <c r="AN34">
        <v>1.19116</v>
      </c>
      <c r="AO34">
        <v>0</v>
      </c>
      <c r="AP34">
        <v>3.843</v>
      </c>
      <c r="AQ34">
        <v>0</v>
      </c>
      <c r="AR34">
        <v>33.119999999999997</v>
      </c>
      <c r="AS34">
        <v>37.890518999999998</v>
      </c>
      <c r="AT34">
        <v>15.00135</v>
      </c>
      <c r="AU34">
        <v>0</v>
      </c>
      <c r="AV34">
        <v>0</v>
      </c>
      <c r="AW34">
        <v>0</v>
      </c>
      <c r="AX34">
        <v>0</v>
      </c>
      <c r="AY34">
        <v>7.5824100000000003</v>
      </c>
      <c r="AZ34">
        <v>10.235073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2406.1218689999996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304.14999999999998</v>
      </c>
      <c r="L35">
        <v>181.05</v>
      </c>
      <c r="M35">
        <v>94.331299999999999</v>
      </c>
      <c r="N35">
        <v>121.26090000000001</v>
      </c>
      <c r="O35">
        <v>127.14279999999999</v>
      </c>
      <c r="P35">
        <v>104.927443</v>
      </c>
      <c r="Q35">
        <v>12.58</v>
      </c>
      <c r="R35">
        <v>25.19</v>
      </c>
      <c r="S35">
        <v>15.77</v>
      </c>
      <c r="T35">
        <v>0</v>
      </c>
      <c r="U35">
        <v>342</v>
      </c>
      <c r="V35">
        <v>15.280799999999999</v>
      </c>
      <c r="W35">
        <v>44.31</v>
      </c>
      <c r="X35">
        <v>148.30000000000001</v>
      </c>
      <c r="Y35">
        <v>0</v>
      </c>
      <c r="Z35">
        <v>13.041600000000001</v>
      </c>
      <c r="AA35">
        <v>42.14808</v>
      </c>
      <c r="AB35">
        <v>48.499828000000001</v>
      </c>
      <c r="AC35">
        <v>34.831252999999997</v>
      </c>
      <c r="AD35">
        <v>21.717708999999999</v>
      </c>
      <c r="AE35">
        <v>59.175403000000003</v>
      </c>
      <c r="AF35">
        <v>9.7989119999999996</v>
      </c>
      <c r="AG35">
        <v>47.405245000000001</v>
      </c>
      <c r="AH35">
        <v>179.96245400000001</v>
      </c>
      <c r="AI35">
        <v>6.1029879999999999</v>
      </c>
      <c r="AJ35">
        <v>0</v>
      </c>
      <c r="AK35">
        <v>67.990881999999999</v>
      </c>
      <c r="AL35">
        <v>75.53</v>
      </c>
      <c r="AM35">
        <v>12.685976</v>
      </c>
      <c r="AN35">
        <v>1.19116</v>
      </c>
      <c r="AO35">
        <v>0</v>
      </c>
      <c r="AP35">
        <v>3.2025000000000001</v>
      </c>
      <c r="AQ35">
        <v>0</v>
      </c>
      <c r="AR35">
        <v>33.119999999999997</v>
      </c>
      <c r="AS35">
        <v>37.890518999999998</v>
      </c>
      <c r="AT35">
        <v>15.00135</v>
      </c>
      <c r="AU35">
        <v>0</v>
      </c>
      <c r="AV35">
        <v>0</v>
      </c>
      <c r="AW35">
        <v>0</v>
      </c>
      <c r="AX35">
        <v>0</v>
      </c>
      <c r="AY35">
        <v>7.5824100000000003</v>
      </c>
      <c r="AZ35">
        <v>10.235073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2275.6861739999995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304.14999999999998</v>
      </c>
      <c r="L36">
        <v>181.05</v>
      </c>
      <c r="M36">
        <v>94.331299999999999</v>
      </c>
      <c r="N36">
        <v>121.26090000000001</v>
      </c>
      <c r="O36">
        <v>127.14279999999999</v>
      </c>
      <c r="P36">
        <v>104.927443</v>
      </c>
      <c r="Q36">
        <v>12.58</v>
      </c>
      <c r="R36">
        <v>25.19</v>
      </c>
      <c r="S36">
        <v>15.77</v>
      </c>
      <c r="T36">
        <v>0</v>
      </c>
      <c r="U36">
        <v>342</v>
      </c>
      <c r="V36">
        <v>15.280799999999999</v>
      </c>
      <c r="W36">
        <v>44.31</v>
      </c>
      <c r="X36">
        <v>148.30000000000001</v>
      </c>
      <c r="Y36">
        <v>0</v>
      </c>
      <c r="Z36">
        <v>13.041600000000001</v>
      </c>
      <c r="AA36">
        <v>42.14808</v>
      </c>
      <c r="AB36">
        <v>48.499828000000001</v>
      </c>
      <c r="AC36">
        <v>34.831252999999997</v>
      </c>
      <c r="AD36">
        <v>21.717708999999999</v>
      </c>
      <c r="AE36">
        <v>59.175403000000003</v>
      </c>
      <c r="AF36">
        <v>9.7989119999999996</v>
      </c>
      <c r="AG36">
        <v>47.405245000000001</v>
      </c>
      <c r="AH36">
        <v>179.96245400000001</v>
      </c>
      <c r="AI36">
        <v>4.2720909999999996</v>
      </c>
      <c r="AJ36">
        <v>0</v>
      </c>
      <c r="AK36">
        <v>67.990881999999999</v>
      </c>
      <c r="AL36">
        <v>75.53</v>
      </c>
      <c r="AM36">
        <v>12.685976</v>
      </c>
      <c r="AN36">
        <v>1.19116</v>
      </c>
      <c r="AO36">
        <v>0</v>
      </c>
      <c r="AP36">
        <v>3.2025000000000001</v>
      </c>
      <c r="AQ36">
        <v>0</v>
      </c>
      <c r="AR36">
        <v>33.119999999999997</v>
      </c>
      <c r="AS36">
        <v>37.890518999999998</v>
      </c>
      <c r="AT36">
        <v>15.00135</v>
      </c>
      <c r="AU36">
        <v>0</v>
      </c>
      <c r="AV36">
        <v>0</v>
      </c>
      <c r="AW36">
        <v>0</v>
      </c>
      <c r="AX36">
        <v>0</v>
      </c>
      <c r="AY36">
        <v>7.5824100000000003</v>
      </c>
      <c r="AZ36">
        <v>10.235073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2273.8552769999992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304.14999999999998</v>
      </c>
      <c r="L37">
        <v>181.05</v>
      </c>
      <c r="M37">
        <v>94.331299999999999</v>
      </c>
      <c r="N37">
        <v>121.26090000000001</v>
      </c>
      <c r="O37">
        <v>127.14279999999999</v>
      </c>
      <c r="P37">
        <v>104.927443</v>
      </c>
      <c r="Q37">
        <v>12.58</v>
      </c>
      <c r="R37">
        <v>25.19</v>
      </c>
      <c r="S37">
        <v>15.77</v>
      </c>
      <c r="T37">
        <v>0</v>
      </c>
      <c r="U37">
        <v>342</v>
      </c>
      <c r="V37">
        <v>15.280799999999999</v>
      </c>
      <c r="W37">
        <v>44.31</v>
      </c>
      <c r="X37">
        <v>148.30000000000001</v>
      </c>
      <c r="Y37">
        <v>0</v>
      </c>
      <c r="Z37">
        <v>13.041600000000001</v>
      </c>
      <c r="AA37">
        <v>42.14808</v>
      </c>
      <c r="AB37">
        <v>48.499828000000001</v>
      </c>
      <c r="AC37">
        <v>34.831252999999997</v>
      </c>
      <c r="AD37">
        <v>21.717708999999999</v>
      </c>
      <c r="AE37">
        <v>59.175403000000003</v>
      </c>
      <c r="AF37">
        <v>9.7989119999999996</v>
      </c>
      <c r="AG37">
        <v>47.405245000000001</v>
      </c>
      <c r="AH37">
        <v>179.96245400000001</v>
      </c>
      <c r="AI37">
        <v>4.2720909999999996</v>
      </c>
      <c r="AJ37">
        <v>0</v>
      </c>
      <c r="AK37">
        <v>67.990881999999999</v>
      </c>
      <c r="AL37">
        <v>75.53</v>
      </c>
      <c r="AM37">
        <v>5.39154</v>
      </c>
      <c r="AN37">
        <v>1.19116</v>
      </c>
      <c r="AO37">
        <v>0</v>
      </c>
      <c r="AP37">
        <v>3.843</v>
      </c>
      <c r="AQ37">
        <v>0</v>
      </c>
      <c r="AR37">
        <v>33.119999999999997</v>
      </c>
      <c r="AS37">
        <v>37.890518999999998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7.5824100000000003</v>
      </c>
      <c r="AZ37">
        <v>10.235073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2272.199990999999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304.14999999999998</v>
      </c>
      <c r="L38">
        <v>181.05</v>
      </c>
      <c r="M38">
        <v>94.331299999999999</v>
      </c>
      <c r="N38">
        <v>121.26090000000001</v>
      </c>
      <c r="O38">
        <v>127.14279999999999</v>
      </c>
      <c r="P38">
        <v>104.927443</v>
      </c>
      <c r="Q38">
        <v>12.58</v>
      </c>
      <c r="R38">
        <v>25.19</v>
      </c>
      <c r="S38">
        <v>15.77</v>
      </c>
      <c r="T38">
        <v>0</v>
      </c>
      <c r="U38">
        <v>342</v>
      </c>
      <c r="V38">
        <v>15.280799999999999</v>
      </c>
      <c r="W38">
        <v>44.31</v>
      </c>
      <c r="X38">
        <v>148.30000000000001</v>
      </c>
      <c r="Y38">
        <v>0</v>
      </c>
      <c r="Z38">
        <v>13.041600000000001</v>
      </c>
      <c r="AA38">
        <v>42.14808</v>
      </c>
      <c r="AB38">
        <v>48.499828000000001</v>
      </c>
      <c r="AC38">
        <v>34.831252999999997</v>
      </c>
      <c r="AD38">
        <v>21.717708999999999</v>
      </c>
      <c r="AE38">
        <v>59.175403000000003</v>
      </c>
      <c r="AF38">
        <v>9.7989119999999996</v>
      </c>
      <c r="AG38">
        <v>47.405245000000001</v>
      </c>
      <c r="AH38">
        <v>179.96245400000001</v>
      </c>
      <c r="AI38">
        <v>4.2720909999999996</v>
      </c>
      <c r="AJ38">
        <v>0</v>
      </c>
      <c r="AK38">
        <v>67.990881999999999</v>
      </c>
      <c r="AL38">
        <v>75.53</v>
      </c>
      <c r="AM38">
        <v>0</v>
      </c>
      <c r="AN38">
        <v>1.19116</v>
      </c>
      <c r="AO38">
        <v>0</v>
      </c>
      <c r="AP38">
        <v>3.843</v>
      </c>
      <c r="AQ38">
        <v>0</v>
      </c>
      <c r="AR38">
        <v>38.64</v>
      </c>
      <c r="AS38">
        <v>37.890518999999998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7.5824100000000003</v>
      </c>
      <c r="AZ38">
        <v>10.235073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2272.3284509999989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305.04259999999999</v>
      </c>
      <c r="L39">
        <v>181.98140000000001</v>
      </c>
      <c r="M39">
        <v>94.455943000000005</v>
      </c>
      <c r="N39">
        <v>121.48</v>
      </c>
      <c r="O39">
        <v>127.38</v>
      </c>
      <c r="P39">
        <v>104.927443</v>
      </c>
      <c r="Q39">
        <v>15.1553</v>
      </c>
      <c r="R39">
        <v>30.035</v>
      </c>
      <c r="S39">
        <v>18.517600000000002</v>
      </c>
      <c r="T39">
        <v>0</v>
      </c>
      <c r="U39">
        <v>342</v>
      </c>
      <c r="V39">
        <v>15.280799999999999</v>
      </c>
      <c r="W39">
        <v>44.31</v>
      </c>
      <c r="X39">
        <v>148.30000000000001</v>
      </c>
      <c r="Y39">
        <v>0</v>
      </c>
      <c r="Z39">
        <v>13.041600000000001</v>
      </c>
      <c r="AA39">
        <v>42.14808</v>
      </c>
      <c r="AB39">
        <v>48.499828000000001</v>
      </c>
      <c r="AC39">
        <v>34.831252999999997</v>
      </c>
      <c r="AD39">
        <v>21.717708999999999</v>
      </c>
      <c r="AE39">
        <v>59.175403000000003</v>
      </c>
      <c r="AF39">
        <v>9.7989119999999996</v>
      </c>
      <c r="AG39">
        <v>47.405245000000001</v>
      </c>
      <c r="AH39">
        <v>179.96245400000001</v>
      </c>
      <c r="AI39">
        <v>4.2720909999999996</v>
      </c>
      <c r="AJ39">
        <v>0</v>
      </c>
      <c r="AK39">
        <v>67.990881999999999</v>
      </c>
      <c r="AL39">
        <v>75.53</v>
      </c>
      <c r="AM39">
        <v>0</v>
      </c>
      <c r="AN39">
        <v>1.19116</v>
      </c>
      <c r="AO39">
        <v>0</v>
      </c>
      <c r="AP39">
        <v>6.4050000000000002</v>
      </c>
      <c r="AQ39">
        <v>0</v>
      </c>
      <c r="AR39">
        <v>38.64</v>
      </c>
      <c r="AS39">
        <v>37.890518999999998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7.5824100000000003</v>
      </c>
      <c r="AZ39">
        <v>10.235073</v>
      </c>
      <c r="BA39">
        <v>6.7455160000000003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2287.4632939999997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305.04259999999999</v>
      </c>
      <c r="L40">
        <v>181.98140000000001</v>
      </c>
      <c r="M40">
        <v>94.455943000000005</v>
      </c>
      <c r="N40">
        <v>121.48</v>
      </c>
      <c r="O40">
        <v>127.38</v>
      </c>
      <c r="P40">
        <v>104.927443</v>
      </c>
      <c r="Q40">
        <v>15.1553</v>
      </c>
      <c r="R40">
        <v>30.035</v>
      </c>
      <c r="S40">
        <v>18.517600000000002</v>
      </c>
      <c r="T40">
        <v>0</v>
      </c>
      <c r="U40">
        <v>342</v>
      </c>
      <c r="V40">
        <v>15.280799999999999</v>
      </c>
      <c r="W40">
        <v>44.31</v>
      </c>
      <c r="X40">
        <v>148.30000000000001</v>
      </c>
      <c r="Y40">
        <v>0</v>
      </c>
      <c r="Z40">
        <v>13.041600000000001</v>
      </c>
      <c r="AA40">
        <v>42.14808</v>
      </c>
      <c r="AB40">
        <v>48.499828000000001</v>
      </c>
      <c r="AC40">
        <v>34.831252999999997</v>
      </c>
      <c r="AD40">
        <v>21.717708999999999</v>
      </c>
      <c r="AE40">
        <v>59.175403000000003</v>
      </c>
      <c r="AF40">
        <v>9.7989119999999996</v>
      </c>
      <c r="AG40">
        <v>47.405245000000001</v>
      </c>
      <c r="AH40">
        <v>179.96245400000001</v>
      </c>
      <c r="AI40">
        <v>4.2720909999999996</v>
      </c>
      <c r="AJ40">
        <v>0</v>
      </c>
      <c r="AK40">
        <v>67.990881999999999</v>
      </c>
      <c r="AL40">
        <v>75.53</v>
      </c>
      <c r="AM40">
        <v>0</v>
      </c>
      <c r="AN40">
        <v>1.19116</v>
      </c>
      <c r="AO40">
        <v>0</v>
      </c>
      <c r="AP40">
        <v>6.4050000000000002</v>
      </c>
      <c r="AQ40">
        <v>0</v>
      </c>
      <c r="AR40">
        <v>38.64</v>
      </c>
      <c r="AS40">
        <v>37.890518999999998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7.5824100000000003</v>
      </c>
      <c r="AZ40">
        <v>10.235073</v>
      </c>
      <c r="BA40">
        <v>6.7455160000000003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2287.4632939999997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305.19260000000003</v>
      </c>
      <c r="L41">
        <v>182.8614</v>
      </c>
      <c r="M41">
        <v>94.455943000000005</v>
      </c>
      <c r="N41">
        <v>121.48</v>
      </c>
      <c r="O41">
        <v>127.38</v>
      </c>
      <c r="P41">
        <v>104.927443</v>
      </c>
      <c r="Q41">
        <v>15.145300000000001</v>
      </c>
      <c r="R41">
        <v>36.090899999999998</v>
      </c>
      <c r="S41">
        <v>18.657599999999999</v>
      </c>
      <c r="T41">
        <v>0</v>
      </c>
      <c r="U41">
        <v>342</v>
      </c>
      <c r="V41">
        <v>17.683</v>
      </c>
      <c r="W41">
        <v>44.31</v>
      </c>
      <c r="X41">
        <v>148.30000000000001</v>
      </c>
      <c r="Y41">
        <v>0</v>
      </c>
      <c r="Z41">
        <v>13.041600000000001</v>
      </c>
      <c r="AA41">
        <v>42.14808</v>
      </c>
      <c r="AB41">
        <v>48.499828000000001</v>
      </c>
      <c r="AC41">
        <v>34.831252999999997</v>
      </c>
      <c r="AD41">
        <v>21.717708999999999</v>
      </c>
      <c r="AE41">
        <v>59.175403000000003</v>
      </c>
      <c r="AF41">
        <v>9.7989119999999996</v>
      </c>
      <c r="AG41">
        <v>47.405245000000001</v>
      </c>
      <c r="AH41">
        <v>179.96245400000001</v>
      </c>
      <c r="AI41">
        <v>4.2720909999999996</v>
      </c>
      <c r="AJ41">
        <v>0</v>
      </c>
      <c r="AK41">
        <v>67.990881999999999</v>
      </c>
      <c r="AL41">
        <v>75.53</v>
      </c>
      <c r="AM41">
        <v>0</v>
      </c>
      <c r="AN41">
        <v>1.19116</v>
      </c>
      <c r="AO41">
        <v>0</v>
      </c>
      <c r="AP41">
        <v>5.1239999999999997</v>
      </c>
      <c r="AQ41">
        <v>0</v>
      </c>
      <c r="AR41">
        <v>33.119999999999997</v>
      </c>
      <c r="AS41">
        <v>37.890518999999998</v>
      </c>
      <c r="AT41">
        <v>15.00135</v>
      </c>
      <c r="AU41">
        <v>0</v>
      </c>
      <c r="AV41">
        <v>0</v>
      </c>
      <c r="AW41">
        <v>0</v>
      </c>
      <c r="AX41">
        <v>0</v>
      </c>
      <c r="AY41">
        <v>6.8241690000000004</v>
      </c>
      <c r="AZ41">
        <v>10.235073</v>
      </c>
      <c r="BA41">
        <v>6.7455160000000003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2284.523502999999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305.19260000000003</v>
      </c>
      <c r="L42">
        <v>182.8614</v>
      </c>
      <c r="M42">
        <v>94.455943000000005</v>
      </c>
      <c r="N42">
        <v>121.48</v>
      </c>
      <c r="O42">
        <v>127.38</v>
      </c>
      <c r="P42">
        <v>104.927443</v>
      </c>
      <c r="Q42">
        <v>18.1615</v>
      </c>
      <c r="R42">
        <v>36.090899999999998</v>
      </c>
      <c r="S42">
        <v>22.253399999999999</v>
      </c>
      <c r="T42">
        <v>0</v>
      </c>
      <c r="U42">
        <v>342</v>
      </c>
      <c r="V42">
        <v>17.683</v>
      </c>
      <c r="W42">
        <v>44.31</v>
      </c>
      <c r="X42">
        <v>148.30000000000001</v>
      </c>
      <c r="Y42">
        <v>0</v>
      </c>
      <c r="Z42">
        <v>13.041600000000001</v>
      </c>
      <c r="AA42">
        <v>42.14808</v>
      </c>
      <c r="AB42">
        <v>48.499828000000001</v>
      </c>
      <c r="AC42">
        <v>34.831252999999997</v>
      </c>
      <c r="AD42">
        <v>21.717708999999999</v>
      </c>
      <c r="AE42">
        <v>59.175403000000003</v>
      </c>
      <c r="AF42">
        <v>9.7989119999999996</v>
      </c>
      <c r="AG42">
        <v>47.405245000000001</v>
      </c>
      <c r="AH42">
        <v>179.96245400000001</v>
      </c>
      <c r="AI42">
        <v>4.2720909999999996</v>
      </c>
      <c r="AJ42">
        <v>0</v>
      </c>
      <c r="AK42">
        <v>67.990881999999999</v>
      </c>
      <c r="AL42">
        <v>75.53</v>
      </c>
      <c r="AM42">
        <v>0</v>
      </c>
      <c r="AN42">
        <v>1.19116</v>
      </c>
      <c r="AO42">
        <v>0</v>
      </c>
      <c r="AP42">
        <v>5.1239999999999997</v>
      </c>
      <c r="AQ42">
        <v>0</v>
      </c>
      <c r="AR42">
        <v>33.119999999999997</v>
      </c>
      <c r="AS42">
        <v>37.890518999999998</v>
      </c>
      <c r="AT42">
        <v>15.00135</v>
      </c>
      <c r="AU42">
        <v>0</v>
      </c>
      <c r="AV42">
        <v>0</v>
      </c>
      <c r="AW42">
        <v>0</v>
      </c>
      <c r="AX42">
        <v>0</v>
      </c>
      <c r="AY42">
        <v>6.8241690000000004</v>
      </c>
      <c r="AZ42">
        <v>10.235073</v>
      </c>
      <c r="BA42">
        <v>6.7455160000000003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2291.1355029999991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379.38339999999999</v>
      </c>
      <c r="L43">
        <v>181.6814</v>
      </c>
      <c r="M43">
        <v>94.455943000000005</v>
      </c>
      <c r="N43">
        <v>121.48</v>
      </c>
      <c r="O43">
        <v>127.38</v>
      </c>
      <c r="P43">
        <v>104.927443</v>
      </c>
      <c r="Q43">
        <v>18.1615</v>
      </c>
      <c r="R43">
        <v>36.090899999999998</v>
      </c>
      <c r="S43">
        <v>22.253399999999999</v>
      </c>
      <c r="T43">
        <v>0</v>
      </c>
      <c r="U43">
        <v>342</v>
      </c>
      <c r="V43">
        <v>17.683</v>
      </c>
      <c r="W43">
        <v>44.31</v>
      </c>
      <c r="X43">
        <v>148.30000000000001</v>
      </c>
      <c r="Y43">
        <v>0</v>
      </c>
      <c r="Z43">
        <v>13.041600000000001</v>
      </c>
      <c r="AA43">
        <v>42.14808</v>
      </c>
      <c r="AB43">
        <v>48.499828000000001</v>
      </c>
      <c r="AC43">
        <v>34.831252999999997</v>
      </c>
      <c r="AD43">
        <v>21.717708999999999</v>
      </c>
      <c r="AE43">
        <v>59.175403000000003</v>
      </c>
      <c r="AF43">
        <v>0</v>
      </c>
      <c r="AG43">
        <v>47.405245000000001</v>
      </c>
      <c r="AH43">
        <v>179.96245400000001</v>
      </c>
      <c r="AI43">
        <v>4.2720909999999996</v>
      </c>
      <c r="AJ43">
        <v>0</v>
      </c>
      <c r="AK43">
        <v>67.990881999999999</v>
      </c>
      <c r="AL43">
        <v>72.043999999999997</v>
      </c>
      <c r="AM43">
        <v>0</v>
      </c>
      <c r="AN43">
        <v>1.19116</v>
      </c>
      <c r="AO43">
        <v>0</v>
      </c>
      <c r="AP43">
        <v>12.169499999999999</v>
      </c>
      <c r="AQ43">
        <v>0</v>
      </c>
      <c r="AR43">
        <v>38.64</v>
      </c>
      <c r="AS43">
        <v>37.890518999999998</v>
      </c>
      <c r="AT43">
        <v>15.00135</v>
      </c>
      <c r="AU43">
        <v>0</v>
      </c>
      <c r="AV43">
        <v>0</v>
      </c>
      <c r="AW43">
        <v>0</v>
      </c>
      <c r="AX43">
        <v>0</v>
      </c>
      <c r="AY43">
        <v>4.5494459999999997</v>
      </c>
      <c r="AZ43">
        <v>10.235073</v>
      </c>
      <c r="BA43">
        <v>6.7455160000000003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2361.1521679999992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379.38339999999999</v>
      </c>
      <c r="L44">
        <v>181.6814</v>
      </c>
      <c r="M44">
        <v>94.455943000000005</v>
      </c>
      <c r="N44">
        <v>121.48</v>
      </c>
      <c r="O44">
        <v>127.38</v>
      </c>
      <c r="P44">
        <v>104.927443</v>
      </c>
      <c r="Q44">
        <v>18.1615</v>
      </c>
      <c r="R44">
        <v>36.090899999999998</v>
      </c>
      <c r="S44">
        <v>22.253399999999999</v>
      </c>
      <c r="T44">
        <v>0</v>
      </c>
      <c r="U44">
        <v>342</v>
      </c>
      <c r="V44">
        <v>17.683</v>
      </c>
      <c r="W44">
        <v>44.31</v>
      </c>
      <c r="X44">
        <v>148.30000000000001</v>
      </c>
      <c r="Y44">
        <v>0</v>
      </c>
      <c r="Z44">
        <v>13.041600000000001</v>
      </c>
      <c r="AA44">
        <v>42.14808</v>
      </c>
      <c r="AB44">
        <v>48.499828000000001</v>
      </c>
      <c r="AC44">
        <v>34.831252999999997</v>
      </c>
      <c r="AD44">
        <v>21.717708999999999</v>
      </c>
      <c r="AE44">
        <v>59.175403000000003</v>
      </c>
      <c r="AF44">
        <v>0</v>
      </c>
      <c r="AG44">
        <v>47.405245000000001</v>
      </c>
      <c r="AH44">
        <v>179.96245400000001</v>
      </c>
      <c r="AI44">
        <v>4.2720909999999996</v>
      </c>
      <c r="AJ44">
        <v>0</v>
      </c>
      <c r="AK44">
        <v>67.990881999999999</v>
      </c>
      <c r="AL44">
        <v>72.043999999999997</v>
      </c>
      <c r="AM44">
        <v>0</v>
      </c>
      <c r="AN44">
        <v>1.19116</v>
      </c>
      <c r="AO44">
        <v>0</v>
      </c>
      <c r="AP44">
        <v>12.169499999999999</v>
      </c>
      <c r="AQ44">
        <v>0</v>
      </c>
      <c r="AR44">
        <v>38.64</v>
      </c>
      <c r="AS44">
        <v>37.890518999999998</v>
      </c>
      <c r="AT44">
        <v>15.00135</v>
      </c>
      <c r="AU44">
        <v>0</v>
      </c>
      <c r="AV44">
        <v>0</v>
      </c>
      <c r="AW44">
        <v>0</v>
      </c>
      <c r="AX44">
        <v>0</v>
      </c>
      <c r="AY44">
        <v>2.2747229999999998</v>
      </c>
      <c r="AZ44">
        <v>10.235073</v>
      </c>
      <c r="BA44">
        <v>6.7455160000000003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2358.8774449999992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431.45</v>
      </c>
      <c r="L45">
        <v>208.60254900000001</v>
      </c>
      <c r="M45">
        <v>94.455943000000005</v>
      </c>
      <c r="N45">
        <v>121.48</v>
      </c>
      <c r="O45">
        <v>127.38</v>
      </c>
      <c r="P45">
        <v>104.927443</v>
      </c>
      <c r="Q45">
        <v>20.756582999999999</v>
      </c>
      <c r="R45">
        <v>44.906624999999998</v>
      </c>
      <c r="S45">
        <v>27.638981000000001</v>
      </c>
      <c r="T45">
        <v>0</v>
      </c>
      <c r="U45">
        <v>342</v>
      </c>
      <c r="V45">
        <v>17.683</v>
      </c>
      <c r="W45">
        <v>44.31</v>
      </c>
      <c r="X45">
        <v>148.30000000000001</v>
      </c>
      <c r="Y45">
        <v>0</v>
      </c>
      <c r="Z45">
        <v>13.041600000000001</v>
      </c>
      <c r="AA45">
        <v>42.14808</v>
      </c>
      <c r="AB45">
        <v>48.499828000000001</v>
      </c>
      <c r="AC45">
        <v>34.831252999999997</v>
      </c>
      <c r="AD45">
        <v>21.717708999999999</v>
      </c>
      <c r="AE45">
        <v>59.175403000000003</v>
      </c>
      <c r="AF45">
        <v>0</v>
      </c>
      <c r="AG45">
        <v>47.405245000000001</v>
      </c>
      <c r="AH45">
        <v>179.96245400000001</v>
      </c>
      <c r="AI45">
        <v>4.2720909999999996</v>
      </c>
      <c r="AJ45">
        <v>0</v>
      </c>
      <c r="AK45">
        <v>67.990881999999999</v>
      </c>
      <c r="AL45">
        <v>72.043999999999997</v>
      </c>
      <c r="AM45">
        <v>0</v>
      </c>
      <c r="AN45">
        <v>1.19116</v>
      </c>
      <c r="AO45">
        <v>0</v>
      </c>
      <c r="AP45">
        <v>5.1239999999999997</v>
      </c>
      <c r="AQ45">
        <v>0</v>
      </c>
      <c r="AR45">
        <v>38.64</v>
      </c>
      <c r="AS45">
        <v>37.890518999999998</v>
      </c>
      <c r="AT45">
        <v>15.00135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10.235073</v>
      </c>
      <c r="BA45">
        <v>6.7455160000000003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2445.341359999999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481.45</v>
      </c>
      <c r="L46">
        <v>276.09165999999999</v>
      </c>
      <c r="M46">
        <v>94.455943000000005</v>
      </c>
      <c r="N46">
        <v>121.48</v>
      </c>
      <c r="O46">
        <v>127.38</v>
      </c>
      <c r="P46">
        <v>104.927443</v>
      </c>
      <c r="Q46">
        <v>22.600397999999998</v>
      </c>
      <c r="R46">
        <v>44.906624999999998</v>
      </c>
      <c r="S46">
        <v>27.638981000000001</v>
      </c>
      <c r="T46">
        <v>0</v>
      </c>
      <c r="U46">
        <v>342</v>
      </c>
      <c r="V46">
        <v>17.683</v>
      </c>
      <c r="W46">
        <v>44.31</v>
      </c>
      <c r="X46">
        <v>148.30000000000001</v>
      </c>
      <c r="Y46">
        <v>0</v>
      </c>
      <c r="Z46">
        <v>13.041600000000001</v>
      </c>
      <c r="AA46">
        <v>42.14808</v>
      </c>
      <c r="AB46">
        <v>48.499828000000001</v>
      </c>
      <c r="AC46">
        <v>34.831252999999997</v>
      </c>
      <c r="AD46">
        <v>21.717708999999999</v>
      </c>
      <c r="AE46">
        <v>59.175403000000003</v>
      </c>
      <c r="AF46">
        <v>0</v>
      </c>
      <c r="AG46">
        <v>47.405245000000001</v>
      </c>
      <c r="AH46">
        <v>179.96245400000001</v>
      </c>
      <c r="AI46">
        <v>4.2720909999999996</v>
      </c>
      <c r="AJ46">
        <v>0</v>
      </c>
      <c r="AK46">
        <v>67.990881999999999</v>
      </c>
      <c r="AL46">
        <v>72.043999999999997</v>
      </c>
      <c r="AM46">
        <v>0</v>
      </c>
      <c r="AN46">
        <v>1.19116</v>
      </c>
      <c r="AO46">
        <v>0</v>
      </c>
      <c r="AP46">
        <v>5.1239999999999997</v>
      </c>
      <c r="AQ46">
        <v>0</v>
      </c>
      <c r="AR46">
        <v>33.119999999999997</v>
      </c>
      <c r="AS46">
        <v>37.890518999999998</v>
      </c>
      <c r="AT46">
        <v>15.00135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10.235073</v>
      </c>
      <c r="BA46">
        <v>6.7455160000000003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2559.154285999999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451.45</v>
      </c>
      <c r="L47">
        <v>291.20139999999998</v>
      </c>
      <c r="M47">
        <v>94.455943000000005</v>
      </c>
      <c r="N47">
        <v>121.48</v>
      </c>
      <c r="O47">
        <v>127.38</v>
      </c>
      <c r="P47">
        <v>104.927443</v>
      </c>
      <c r="Q47">
        <v>22.63</v>
      </c>
      <c r="R47">
        <v>44.906624999999998</v>
      </c>
      <c r="S47">
        <v>27.638981000000001</v>
      </c>
      <c r="T47">
        <v>0</v>
      </c>
      <c r="U47">
        <v>342</v>
      </c>
      <c r="V47">
        <v>17.683</v>
      </c>
      <c r="W47">
        <v>44.31</v>
      </c>
      <c r="X47">
        <v>148.30000000000001</v>
      </c>
      <c r="Y47">
        <v>0</v>
      </c>
      <c r="Z47">
        <v>6.5208000000000004</v>
      </c>
      <c r="AA47">
        <v>42.14808</v>
      </c>
      <c r="AB47">
        <v>48.499828000000001</v>
      </c>
      <c r="AC47">
        <v>34.831252999999997</v>
      </c>
      <c r="AD47">
        <v>21.717708999999999</v>
      </c>
      <c r="AE47">
        <v>59.175403000000003</v>
      </c>
      <c r="AF47">
        <v>0</v>
      </c>
      <c r="AG47">
        <v>47.405245000000001</v>
      </c>
      <c r="AH47">
        <v>179.96245400000001</v>
      </c>
      <c r="AI47">
        <v>4.2720909999999996</v>
      </c>
      <c r="AJ47">
        <v>0</v>
      </c>
      <c r="AK47">
        <v>67.990881999999999</v>
      </c>
      <c r="AL47">
        <v>72.043999999999997</v>
      </c>
      <c r="AM47">
        <v>0</v>
      </c>
      <c r="AN47">
        <v>1.19116</v>
      </c>
      <c r="AO47">
        <v>0</v>
      </c>
      <c r="AP47">
        <v>5.1239999999999997</v>
      </c>
      <c r="AQ47">
        <v>0</v>
      </c>
      <c r="AR47">
        <v>33.119999999999997</v>
      </c>
      <c r="AS47">
        <v>37.890518999999998</v>
      </c>
      <c r="AT47">
        <v>15.00135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10.235073</v>
      </c>
      <c r="BA47">
        <v>6.7455160000000003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2537.7728279999992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469.45</v>
      </c>
      <c r="L48">
        <v>301.62139999999999</v>
      </c>
      <c r="M48">
        <v>94.455943000000005</v>
      </c>
      <c r="N48">
        <v>121.48</v>
      </c>
      <c r="O48">
        <v>127.38</v>
      </c>
      <c r="P48">
        <v>104.927443</v>
      </c>
      <c r="Q48">
        <v>22.63</v>
      </c>
      <c r="R48">
        <v>44.906624999999998</v>
      </c>
      <c r="S48">
        <v>27.638981000000001</v>
      </c>
      <c r="T48">
        <v>0</v>
      </c>
      <c r="U48">
        <v>342</v>
      </c>
      <c r="V48">
        <v>17.683</v>
      </c>
      <c r="W48">
        <v>44.31</v>
      </c>
      <c r="X48">
        <v>148.30000000000001</v>
      </c>
      <c r="Y48">
        <v>0</v>
      </c>
      <c r="Z48">
        <v>6.5208000000000004</v>
      </c>
      <c r="AA48">
        <v>42.14808</v>
      </c>
      <c r="AB48">
        <v>48.499828000000001</v>
      </c>
      <c r="AC48">
        <v>34.831252999999997</v>
      </c>
      <c r="AD48">
        <v>21.717708999999999</v>
      </c>
      <c r="AE48">
        <v>59.175403000000003</v>
      </c>
      <c r="AF48">
        <v>0</v>
      </c>
      <c r="AG48">
        <v>47.405245000000001</v>
      </c>
      <c r="AH48">
        <v>179.96245400000001</v>
      </c>
      <c r="AI48">
        <v>4.2720909999999996</v>
      </c>
      <c r="AJ48">
        <v>0</v>
      </c>
      <c r="AK48">
        <v>67.990881999999999</v>
      </c>
      <c r="AL48">
        <v>72.043999999999997</v>
      </c>
      <c r="AM48">
        <v>0</v>
      </c>
      <c r="AN48">
        <v>1.19116</v>
      </c>
      <c r="AO48">
        <v>0</v>
      </c>
      <c r="AP48">
        <v>5.1239999999999997</v>
      </c>
      <c r="AQ48">
        <v>0</v>
      </c>
      <c r="AR48">
        <v>33.119999999999997</v>
      </c>
      <c r="AS48">
        <v>37.890518999999998</v>
      </c>
      <c r="AT48">
        <v>15.00135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10.235073</v>
      </c>
      <c r="BA48">
        <v>6.7455160000000003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2566.1928279999993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470.23771900000003</v>
      </c>
      <c r="L49">
        <v>352.81259999999997</v>
      </c>
      <c r="M49">
        <v>94.455943000000005</v>
      </c>
      <c r="N49">
        <v>121.48</v>
      </c>
      <c r="O49">
        <v>127.38</v>
      </c>
      <c r="P49">
        <v>104.927443</v>
      </c>
      <c r="Q49">
        <v>22.63</v>
      </c>
      <c r="R49">
        <v>44.906624999999998</v>
      </c>
      <c r="S49">
        <v>27.638981000000001</v>
      </c>
      <c r="T49">
        <v>0</v>
      </c>
      <c r="U49">
        <v>342</v>
      </c>
      <c r="V49">
        <v>17.683</v>
      </c>
      <c r="W49">
        <v>44.31</v>
      </c>
      <c r="X49">
        <v>148.30000000000001</v>
      </c>
      <c r="Y49">
        <v>0</v>
      </c>
      <c r="Z49">
        <v>6.5208000000000004</v>
      </c>
      <c r="AA49">
        <v>42.14808</v>
      </c>
      <c r="AB49">
        <v>48.499828000000001</v>
      </c>
      <c r="AC49">
        <v>34.831252999999997</v>
      </c>
      <c r="AD49">
        <v>21.717708999999999</v>
      </c>
      <c r="AE49">
        <v>59.175403000000003</v>
      </c>
      <c r="AF49">
        <v>0</v>
      </c>
      <c r="AG49">
        <v>47.405245000000001</v>
      </c>
      <c r="AH49">
        <v>179.96245400000001</v>
      </c>
      <c r="AI49">
        <v>4.2720909999999996</v>
      </c>
      <c r="AJ49">
        <v>0</v>
      </c>
      <c r="AK49">
        <v>67.990881999999999</v>
      </c>
      <c r="AL49">
        <v>72.043999999999997</v>
      </c>
      <c r="AM49">
        <v>0</v>
      </c>
      <c r="AN49">
        <v>1.082873</v>
      </c>
      <c r="AO49">
        <v>0</v>
      </c>
      <c r="AP49">
        <v>5.1239999999999997</v>
      </c>
      <c r="AQ49">
        <v>0</v>
      </c>
      <c r="AR49">
        <v>38.64</v>
      </c>
      <c r="AS49">
        <v>37.890518999999998</v>
      </c>
      <c r="AT49">
        <v>15.00135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10.235073</v>
      </c>
      <c r="BA49">
        <v>6.7455160000000003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2623.5834599999989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495.45</v>
      </c>
      <c r="L50">
        <v>394.48259999999999</v>
      </c>
      <c r="M50">
        <v>94.455943000000005</v>
      </c>
      <c r="N50">
        <v>121.48</v>
      </c>
      <c r="O50">
        <v>127.38</v>
      </c>
      <c r="P50">
        <v>104.927443</v>
      </c>
      <c r="Q50">
        <v>22.63</v>
      </c>
      <c r="R50">
        <v>44.906624999999998</v>
      </c>
      <c r="S50">
        <v>27.638981000000001</v>
      </c>
      <c r="T50">
        <v>0</v>
      </c>
      <c r="U50">
        <v>342</v>
      </c>
      <c r="V50">
        <v>17.683</v>
      </c>
      <c r="W50">
        <v>44.31</v>
      </c>
      <c r="X50">
        <v>148.30000000000001</v>
      </c>
      <c r="Y50">
        <v>0</v>
      </c>
      <c r="Z50">
        <v>6.5208000000000004</v>
      </c>
      <c r="AA50">
        <v>42.14808</v>
      </c>
      <c r="AB50">
        <v>48.499828000000001</v>
      </c>
      <c r="AC50">
        <v>34.831252999999997</v>
      </c>
      <c r="AD50">
        <v>21.717708999999999</v>
      </c>
      <c r="AE50">
        <v>59.175403000000003</v>
      </c>
      <c r="AF50">
        <v>0</v>
      </c>
      <c r="AG50">
        <v>47.405245000000001</v>
      </c>
      <c r="AH50">
        <v>179.96245400000001</v>
      </c>
      <c r="AI50">
        <v>4.2720909999999996</v>
      </c>
      <c r="AJ50">
        <v>0</v>
      </c>
      <c r="AK50">
        <v>67.990881999999999</v>
      </c>
      <c r="AL50">
        <v>72.043999999999997</v>
      </c>
      <c r="AM50">
        <v>0</v>
      </c>
      <c r="AN50">
        <v>1.082873</v>
      </c>
      <c r="AO50">
        <v>0</v>
      </c>
      <c r="AP50">
        <v>5.1239999999999997</v>
      </c>
      <c r="AQ50">
        <v>0</v>
      </c>
      <c r="AR50">
        <v>38.64</v>
      </c>
      <c r="AS50">
        <v>37.890518999999998</v>
      </c>
      <c r="AT50">
        <v>15.00135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10.235073</v>
      </c>
      <c r="BA50">
        <v>6.7455160000000003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2690.4657409999991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507.45</v>
      </c>
      <c r="L51">
        <v>471.4914</v>
      </c>
      <c r="M51">
        <v>94.455943000000005</v>
      </c>
      <c r="N51">
        <v>121.48</v>
      </c>
      <c r="O51">
        <v>127.38</v>
      </c>
      <c r="P51">
        <v>104.927443</v>
      </c>
      <c r="Q51">
        <v>22.63</v>
      </c>
      <c r="R51">
        <v>44.906624999999998</v>
      </c>
      <c r="S51">
        <v>27.638981000000001</v>
      </c>
      <c r="T51">
        <v>0</v>
      </c>
      <c r="U51">
        <v>358.57499999999999</v>
      </c>
      <c r="V51">
        <v>17.683</v>
      </c>
      <c r="W51">
        <v>44.31</v>
      </c>
      <c r="X51">
        <v>148.30000000000001</v>
      </c>
      <c r="Y51">
        <v>0</v>
      </c>
      <c r="Z51">
        <v>6.5208000000000004</v>
      </c>
      <c r="AA51">
        <v>42.14808</v>
      </c>
      <c r="AB51">
        <v>48.499828000000001</v>
      </c>
      <c r="AC51">
        <v>34.831252999999997</v>
      </c>
      <c r="AD51">
        <v>10.884034</v>
      </c>
      <c r="AE51">
        <v>59.175403000000003</v>
      </c>
      <c r="AF51">
        <v>0</v>
      </c>
      <c r="AG51">
        <v>47.405245000000001</v>
      </c>
      <c r="AH51">
        <v>179.96245400000001</v>
      </c>
      <c r="AI51">
        <v>4.2720909999999996</v>
      </c>
      <c r="AJ51">
        <v>0</v>
      </c>
      <c r="AK51">
        <v>67.990881999999999</v>
      </c>
      <c r="AL51">
        <v>51.128</v>
      </c>
      <c r="AM51">
        <v>0</v>
      </c>
      <c r="AN51">
        <v>1.082873</v>
      </c>
      <c r="AO51">
        <v>0</v>
      </c>
      <c r="AP51">
        <v>12.169499999999999</v>
      </c>
      <c r="AQ51">
        <v>0</v>
      </c>
      <c r="AR51">
        <v>38.64</v>
      </c>
      <c r="AS51">
        <v>37.890518999999998</v>
      </c>
      <c r="AT51">
        <v>17.866410999999999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10.235073</v>
      </c>
      <c r="BA51">
        <v>6.7455160000000003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2774.2104269999991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506.45</v>
      </c>
      <c r="L52">
        <v>471.4914</v>
      </c>
      <c r="M52">
        <v>94.455943000000005</v>
      </c>
      <c r="N52">
        <v>121.48</v>
      </c>
      <c r="O52">
        <v>127.38</v>
      </c>
      <c r="P52">
        <v>104.927443</v>
      </c>
      <c r="Q52">
        <v>22.63</v>
      </c>
      <c r="R52">
        <v>44.906624999999998</v>
      </c>
      <c r="S52">
        <v>27.638981000000001</v>
      </c>
      <c r="T52">
        <v>0</v>
      </c>
      <c r="U52">
        <v>376.46218699999997</v>
      </c>
      <c r="V52">
        <v>17.683</v>
      </c>
      <c r="W52">
        <v>44.31</v>
      </c>
      <c r="X52">
        <v>148.30000000000001</v>
      </c>
      <c r="Y52">
        <v>0</v>
      </c>
      <c r="Z52">
        <v>6.5208000000000004</v>
      </c>
      <c r="AA52">
        <v>42.14808</v>
      </c>
      <c r="AB52">
        <v>48.499828000000001</v>
      </c>
      <c r="AC52">
        <v>34.831252999999997</v>
      </c>
      <c r="AD52">
        <v>10.884034</v>
      </c>
      <c r="AE52">
        <v>59.175403000000003</v>
      </c>
      <c r="AF52">
        <v>0</v>
      </c>
      <c r="AG52">
        <v>47.405245000000001</v>
      </c>
      <c r="AH52">
        <v>179.96245400000001</v>
      </c>
      <c r="AI52">
        <v>4.2720909999999996</v>
      </c>
      <c r="AJ52">
        <v>0</v>
      </c>
      <c r="AK52">
        <v>67.990881999999999</v>
      </c>
      <c r="AL52">
        <v>51.128</v>
      </c>
      <c r="AM52">
        <v>0</v>
      </c>
      <c r="AN52">
        <v>1.082873</v>
      </c>
      <c r="AO52">
        <v>0</v>
      </c>
      <c r="AP52">
        <v>12.169499999999999</v>
      </c>
      <c r="AQ52">
        <v>0</v>
      </c>
      <c r="AR52">
        <v>33.119999999999997</v>
      </c>
      <c r="AS52">
        <v>37.890518999999998</v>
      </c>
      <c r="AT52">
        <v>20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10.235073</v>
      </c>
      <c r="BA52">
        <v>6.7455160000000003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2787.7112029999994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505.45</v>
      </c>
      <c r="L53">
        <v>471.4914</v>
      </c>
      <c r="M53">
        <v>94.455943000000005</v>
      </c>
      <c r="N53">
        <v>121.48</v>
      </c>
      <c r="O53">
        <v>127.38</v>
      </c>
      <c r="P53">
        <v>104.927443</v>
      </c>
      <c r="Q53">
        <v>22.63</v>
      </c>
      <c r="R53">
        <v>44.906624999999998</v>
      </c>
      <c r="S53">
        <v>27.638981000000001</v>
      </c>
      <c r="T53">
        <v>0</v>
      </c>
      <c r="U53">
        <v>387.34375</v>
      </c>
      <c r="V53">
        <v>17.683</v>
      </c>
      <c r="W53">
        <v>44.31</v>
      </c>
      <c r="X53">
        <v>148.30000000000001</v>
      </c>
      <c r="Y53">
        <v>0</v>
      </c>
      <c r="Z53">
        <v>6.5208000000000004</v>
      </c>
      <c r="AA53">
        <v>42.14808</v>
      </c>
      <c r="AB53">
        <v>48.499828000000001</v>
      </c>
      <c r="AC53">
        <v>34.831252999999997</v>
      </c>
      <c r="AD53">
        <v>10.884034</v>
      </c>
      <c r="AE53">
        <v>59.175403000000003</v>
      </c>
      <c r="AF53">
        <v>0</v>
      </c>
      <c r="AG53">
        <v>47.405245000000001</v>
      </c>
      <c r="AH53">
        <v>179.96245400000001</v>
      </c>
      <c r="AI53">
        <v>4.2720909999999996</v>
      </c>
      <c r="AJ53">
        <v>0</v>
      </c>
      <c r="AK53">
        <v>67.990881999999999</v>
      </c>
      <c r="AL53">
        <v>51.128</v>
      </c>
      <c r="AM53">
        <v>0</v>
      </c>
      <c r="AN53">
        <v>1.082873</v>
      </c>
      <c r="AO53">
        <v>0</v>
      </c>
      <c r="AP53">
        <v>5.1239999999999997</v>
      </c>
      <c r="AQ53">
        <v>0</v>
      </c>
      <c r="AR53">
        <v>33.119999999999997</v>
      </c>
      <c r="AS53">
        <v>37.890518999999998</v>
      </c>
      <c r="AT53">
        <v>20</v>
      </c>
      <c r="AU53">
        <v>0</v>
      </c>
      <c r="AV53">
        <v>0</v>
      </c>
      <c r="AW53">
        <v>0</v>
      </c>
      <c r="AX53">
        <v>0</v>
      </c>
      <c r="AY53">
        <v>2.7802169999999999</v>
      </c>
      <c r="AZ53">
        <v>10.235073</v>
      </c>
      <c r="BA53">
        <v>6.7455160000000003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2793.3274829999991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509.45</v>
      </c>
      <c r="L54">
        <v>471.4914</v>
      </c>
      <c r="M54">
        <v>94.455943000000005</v>
      </c>
      <c r="N54">
        <v>121.48</v>
      </c>
      <c r="O54">
        <v>127.38</v>
      </c>
      <c r="P54">
        <v>104.927443</v>
      </c>
      <c r="Q54">
        <v>22.63</v>
      </c>
      <c r="R54">
        <v>44.906624999999998</v>
      </c>
      <c r="S54">
        <v>27.638981000000001</v>
      </c>
      <c r="T54">
        <v>0</v>
      </c>
      <c r="U54">
        <v>393.75</v>
      </c>
      <c r="V54">
        <v>17.683</v>
      </c>
      <c r="W54">
        <v>44.31</v>
      </c>
      <c r="X54">
        <v>148.30000000000001</v>
      </c>
      <c r="Y54">
        <v>0</v>
      </c>
      <c r="Z54">
        <v>6.5208000000000004</v>
      </c>
      <c r="AA54">
        <v>42.14808</v>
      </c>
      <c r="AB54">
        <v>48.499828000000001</v>
      </c>
      <c r="AC54">
        <v>34.831252999999997</v>
      </c>
      <c r="AD54">
        <v>10.884034</v>
      </c>
      <c r="AE54">
        <v>59.175403000000003</v>
      </c>
      <c r="AF54">
        <v>0</v>
      </c>
      <c r="AG54">
        <v>47.405245000000001</v>
      </c>
      <c r="AH54">
        <v>179.96245400000001</v>
      </c>
      <c r="AI54">
        <v>4.2720909999999996</v>
      </c>
      <c r="AJ54">
        <v>0</v>
      </c>
      <c r="AK54">
        <v>67.990881999999999</v>
      </c>
      <c r="AL54">
        <v>65.072000000000003</v>
      </c>
      <c r="AM54">
        <v>0</v>
      </c>
      <c r="AN54">
        <v>1.082873</v>
      </c>
      <c r="AO54">
        <v>0</v>
      </c>
      <c r="AP54">
        <v>5.1239999999999997</v>
      </c>
      <c r="AQ54">
        <v>0</v>
      </c>
      <c r="AR54">
        <v>33.119999999999997</v>
      </c>
      <c r="AS54">
        <v>37.890518999999998</v>
      </c>
      <c r="AT54">
        <v>20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10.235073</v>
      </c>
      <c r="BA54">
        <v>6.7455160000000003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2820.4579499999991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491.45</v>
      </c>
      <c r="L55">
        <v>471.4914</v>
      </c>
      <c r="M55">
        <v>94.455943000000005</v>
      </c>
      <c r="N55">
        <v>121.48</v>
      </c>
      <c r="O55">
        <v>127.38</v>
      </c>
      <c r="P55">
        <v>104.927443</v>
      </c>
      <c r="Q55">
        <v>22.630299000000001</v>
      </c>
      <c r="R55">
        <v>44.906624999999998</v>
      </c>
      <c r="S55">
        <v>27.638981000000001</v>
      </c>
      <c r="T55">
        <v>0</v>
      </c>
      <c r="U55">
        <v>399.71875</v>
      </c>
      <c r="V55">
        <v>17.683</v>
      </c>
      <c r="W55">
        <v>44.31</v>
      </c>
      <c r="X55">
        <v>148.30000000000001</v>
      </c>
      <c r="Y55">
        <v>0</v>
      </c>
      <c r="Z55">
        <v>13.041600000000001</v>
      </c>
      <c r="AA55">
        <v>42.14808</v>
      </c>
      <c r="AB55">
        <v>48.499828000000001</v>
      </c>
      <c r="AC55">
        <v>34.831252999999997</v>
      </c>
      <c r="AD55">
        <v>10.884034</v>
      </c>
      <c r="AE55">
        <v>59.175403000000003</v>
      </c>
      <c r="AF55">
        <v>0</v>
      </c>
      <c r="AG55">
        <v>47.405245000000001</v>
      </c>
      <c r="AH55">
        <v>179.96245400000001</v>
      </c>
      <c r="AI55">
        <v>4.2720909999999996</v>
      </c>
      <c r="AJ55">
        <v>0</v>
      </c>
      <c r="AK55">
        <v>67.990881999999999</v>
      </c>
      <c r="AL55">
        <v>75.53</v>
      </c>
      <c r="AM55">
        <v>0</v>
      </c>
      <c r="AN55">
        <v>1.082873</v>
      </c>
      <c r="AO55">
        <v>0</v>
      </c>
      <c r="AP55">
        <v>5.1239999999999997</v>
      </c>
      <c r="AQ55">
        <v>0</v>
      </c>
      <c r="AR55">
        <v>38.64</v>
      </c>
      <c r="AS55">
        <v>37.890518999999998</v>
      </c>
      <c r="AT55">
        <v>20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10.235073</v>
      </c>
      <c r="BA55">
        <v>6.7455160000000003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2833.7060159999992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509.45</v>
      </c>
      <c r="L56">
        <v>471.4914</v>
      </c>
      <c r="M56">
        <v>94.455943000000005</v>
      </c>
      <c r="N56">
        <v>121.48</v>
      </c>
      <c r="O56">
        <v>127.38</v>
      </c>
      <c r="P56">
        <v>104.927443</v>
      </c>
      <c r="Q56">
        <v>22.630299000000001</v>
      </c>
      <c r="R56">
        <v>44.906624999999998</v>
      </c>
      <c r="S56">
        <v>27.638981000000001</v>
      </c>
      <c r="T56">
        <v>0</v>
      </c>
      <c r="U56">
        <v>405.34375</v>
      </c>
      <c r="V56">
        <v>17.683</v>
      </c>
      <c r="W56">
        <v>44.31</v>
      </c>
      <c r="X56">
        <v>148.30000000000001</v>
      </c>
      <c r="Y56">
        <v>0</v>
      </c>
      <c r="Z56">
        <v>13.041600000000001</v>
      </c>
      <c r="AA56">
        <v>42.14808</v>
      </c>
      <c r="AB56">
        <v>48.499828000000001</v>
      </c>
      <c r="AC56">
        <v>34.831252999999997</v>
      </c>
      <c r="AD56">
        <v>10.884034</v>
      </c>
      <c r="AE56">
        <v>59.175403000000003</v>
      </c>
      <c r="AF56">
        <v>0</v>
      </c>
      <c r="AG56">
        <v>47.405245000000001</v>
      </c>
      <c r="AH56">
        <v>179.96245400000001</v>
      </c>
      <c r="AI56">
        <v>4.2720909999999996</v>
      </c>
      <c r="AJ56">
        <v>0</v>
      </c>
      <c r="AK56">
        <v>67.990881999999999</v>
      </c>
      <c r="AL56">
        <v>80.177999999999997</v>
      </c>
      <c r="AM56">
        <v>0</v>
      </c>
      <c r="AN56">
        <v>1.082873</v>
      </c>
      <c r="AO56">
        <v>0</v>
      </c>
      <c r="AP56">
        <v>5.1239999999999997</v>
      </c>
      <c r="AQ56">
        <v>0</v>
      </c>
      <c r="AR56">
        <v>38.64</v>
      </c>
      <c r="AS56">
        <v>37.890518999999998</v>
      </c>
      <c r="AT56">
        <v>20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10.235073</v>
      </c>
      <c r="BA56">
        <v>6.7455160000000003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2861.9790159999989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576.45000000000005</v>
      </c>
      <c r="L57">
        <v>471.4914</v>
      </c>
      <c r="M57">
        <v>94.455943000000005</v>
      </c>
      <c r="N57">
        <v>121.48</v>
      </c>
      <c r="O57">
        <v>127.38</v>
      </c>
      <c r="P57">
        <v>104.927443</v>
      </c>
      <c r="Q57">
        <v>22.630299000000001</v>
      </c>
      <c r="R57">
        <v>44.906624999999998</v>
      </c>
      <c r="S57">
        <v>27.638981000000001</v>
      </c>
      <c r="T57">
        <v>0</v>
      </c>
      <c r="U57">
        <v>410.125</v>
      </c>
      <c r="V57">
        <v>17.683</v>
      </c>
      <c r="W57">
        <v>44.31</v>
      </c>
      <c r="X57">
        <v>148.30000000000001</v>
      </c>
      <c r="Y57">
        <v>0</v>
      </c>
      <c r="Z57">
        <v>13.041600000000001</v>
      </c>
      <c r="AA57">
        <v>42.14808</v>
      </c>
      <c r="AB57">
        <v>48.499828000000001</v>
      </c>
      <c r="AC57">
        <v>34.831252999999997</v>
      </c>
      <c r="AD57">
        <v>10.884034</v>
      </c>
      <c r="AE57">
        <v>59.175403000000003</v>
      </c>
      <c r="AF57">
        <v>0</v>
      </c>
      <c r="AG57">
        <v>47.405245000000001</v>
      </c>
      <c r="AH57">
        <v>179.96245400000001</v>
      </c>
      <c r="AI57">
        <v>4.2720909999999996</v>
      </c>
      <c r="AJ57">
        <v>0</v>
      </c>
      <c r="AK57">
        <v>67.990881999999999</v>
      </c>
      <c r="AL57">
        <v>80.177999999999997</v>
      </c>
      <c r="AM57">
        <v>0</v>
      </c>
      <c r="AN57">
        <v>1.082873</v>
      </c>
      <c r="AO57">
        <v>0</v>
      </c>
      <c r="AP57">
        <v>5.1239999999999997</v>
      </c>
      <c r="AQ57">
        <v>0</v>
      </c>
      <c r="AR57">
        <v>38.64</v>
      </c>
      <c r="AS57">
        <v>37.890518999999998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10.235073</v>
      </c>
      <c r="BA57">
        <v>6.7455160000000003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2933.7602659999993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613.71594700000003</v>
      </c>
      <c r="L58">
        <v>482.44</v>
      </c>
      <c r="M58">
        <v>94.455943000000005</v>
      </c>
      <c r="N58">
        <v>121.48</v>
      </c>
      <c r="O58">
        <v>127.38</v>
      </c>
      <c r="P58">
        <v>104.927443</v>
      </c>
      <c r="Q58">
        <v>22.630299000000001</v>
      </c>
      <c r="R58">
        <v>44.906624999999998</v>
      </c>
      <c r="S58">
        <v>27.638981000000001</v>
      </c>
      <c r="T58">
        <v>0</v>
      </c>
      <c r="U58">
        <v>410.625</v>
      </c>
      <c r="V58">
        <v>17.683</v>
      </c>
      <c r="W58">
        <v>44.31</v>
      </c>
      <c r="X58">
        <v>148.30000000000001</v>
      </c>
      <c r="Y58">
        <v>0</v>
      </c>
      <c r="Z58">
        <v>13.041600000000001</v>
      </c>
      <c r="AA58">
        <v>42.14808</v>
      </c>
      <c r="AB58">
        <v>48.499828000000001</v>
      </c>
      <c r="AC58">
        <v>34.831252999999997</v>
      </c>
      <c r="AD58">
        <v>10.884034</v>
      </c>
      <c r="AE58">
        <v>59.175403000000003</v>
      </c>
      <c r="AF58">
        <v>0</v>
      </c>
      <c r="AG58">
        <v>47.405245000000001</v>
      </c>
      <c r="AH58">
        <v>179.96245400000001</v>
      </c>
      <c r="AI58">
        <v>4.2720909999999996</v>
      </c>
      <c r="AJ58">
        <v>0</v>
      </c>
      <c r="AK58">
        <v>67.990881999999999</v>
      </c>
      <c r="AL58">
        <v>75.53</v>
      </c>
      <c r="AM58">
        <v>0</v>
      </c>
      <c r="AN58">
        <v>1.082873</v>
      </c>
      <c r="AO58">
        <v>0</v>
      </c>
      <c r="AP58">
        <v>5.1239999999999997</v>
      </c>
      <c r="AQ58">
        <v>0</v>
      </c>
      <c r="AR58">
        <v>33.119999999999997</v>
      </c>
      <c r="AS58">
        <v>37.890518999999998</v>
      </c>
      <c r="AT58">
        <v>20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10.235073</v>
      </c>
      <c r="BA58">
        <v>6.7455160000000003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2972.3068129999992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613.71594700000003</v>
      </c>
      <c r="L59">
        <v>482.44</v>
      </c>
      <c r="M59">
        <v>94.455943000000005</v>
      </c>
      <c r="N59">
        <v>121.48</v>
      </c>
      <c r="O59">
        <v>127.38</v>
      </c>
      <c r="P59">
        <v>104.927443</v>
      </c>
      <c r="Q59">
        <v>22.630299000000001</v>
      </c>
      <c r="R59">
        <v>44.906624999999998</v>
      </c>
      <c r="S59">
        <v>27.638981000000001</v>
      </c>
      <c r="T59">
        <v>0</v>
      </c>
      <c r="U59">
        <v>410.625</v>
      </c>
      <c r="V59">
        <v>17.683</v>
      </c>
      <c r="W59">
        <v>44.31</v>
      </c>
      <c r="X59">
        <v>148.30000000000001</v>
      </c>
      <c r="Y59">
        <v>0</v>
      </c>
      <c r="Z59">
        <v>13.041600000000001</v>
      </c>
      <c r="AA59">
        <v>42.14808</v>
      </c>
      <c r="AB59">
        <v>48.499828000000001</v>
      </c>
      <c r="AC59">
        <v>34.831252999999997</v>
      </c>
      <c r="AD59">
        <v>10.884034</v>
      </c>
      <c r="AE59">
        <v>59.175403000000003</v>
      </c>
      <c r="AF59">
        <v>0</v>
      </c>
      <c r="AG59">
        <v>47.405245000000001</v>
      </c>
      <c r="AH59">
        <v>179.96245400000001</v>
      </c>
      <c r="AI59">
        <v>4.2720909999999996</v>
      </c>
      <c r="AJ59">
        <v>0</v>
      </c>
      <c r="AK59">
        <v>67.990881999999999</v>
      </c>
      <c r="AL59">
        <v>75.53</v>
      </c>
      <c r="AM59">
        <v>0</v>
      </c>
      <c r="AN59">
        <v>1.082873</v>
      </c>
      <c r="AO59">
        <v>0</v>
      </c>
      <c r="AP59">
        <v>5.1239999999999997</v>
      </c>
      <c r="AQ59">
        <v>0</v>
      </c>
      <c r="AR59">
        <v>33.119999999999997</v>
      </c>
      <c r="AS59">
        <v>37.890518999999998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10.235073</v>
      </c>
      <c r="BA59">
        <v>6.7455160000000003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2972.3068129999992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613.71594700000003</v>
      </c>
      <c r="L60">
        <v>482.44</v>
      </c>
      <c r="M60">
        <v>94.455943000000005</v>
      </c>
      <c r="N60">
        <v>121.48</v>
      </c>
      <c r="O60">
        <v>127.38</v>
      </c>
      <c r="P60">
        <v>104.927443</v>
      </c>
      <c r="Q60">
        <v>22.630299000000001</v>
      </c>
      <c r="R60">
        <v>44.906624999999998</v>
      </c>
      <c r="S60">
        <v>27.638981000000001</v>
      </c>
      <c r="T60">
        <v>0</v>
      </c>
      <c r="U60">
        <v>410.625</v>
      </c>
      <c r="V60">
        <v>17.683</v>
      </c>
      <c r="W60">
        <v>44.31</v>
      </c>
      <c r="X60">
        <v>148.30000000000001</v>
      </c>
      <c r="Y60">
        <v>0</v>
      </c>
      <c r="Z60">
        <v>13.041600000000001</v>
      </c>
      <c r="AA60">
        <v>42.14808</v>
      </c>
      <c r="AB60">
        <v>48.499828000000001</v>
      </c>
      <c r="AC60">
        <v>34.831252999999997</v>
      </c>
      <c r="AD60">
        <v>10.884034</v>
      </c>
      <c r="AE60">
        <v>59.175403000000003</v>
      </c>
      <c r="AF60">
        <v>0</v>
      </c>
      <c r="AG60">
        <v>47.405245000000001</v>
      </c>
      <c r="AH60">
        <v>179.96245400000001</v>
      </c>
      <c r="AI60">
        <v>4.2720909999999996</v>
      </c>
      <c r="AJ60">
        <v>0</v>
      </c>
      <c r="AK60">
        <v>67.990881999999999</v>
      </c>
      <c r="AL60">
        <v>75.53</v>
      </c>
      <c r="AM60">
        <v>0</v>
      </c>
      <c r="AN60">
        <v>1.082873</v>
      </c>
      <c r="AO60">
        <v>0</v>
      </c>
      <c r="AP60">
        <v>5.1239999999999997</v>
      </c>
      <c r="AQ60">
        <v>0</v>
      </c>
      <c r="AR60">
        <v>33.119999999999997</v>
      </c>
      <c r="AS60">
        <v>37.890518999999998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10.235073</v>
      </c>
      <c r="BA60">
        <v>6.7455160000000003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2972.3068129999992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613.71594700000003</v>
      </c>
      <c r="L61">
        <v>482.44</v>
      </c>
      <c r="M61">
        <v>94.455943000000005</v>
      </c>
      <c r="N61">
        <v>121.48</v>
      </c>
      <c r="O61">
        <v>127.38</v>
      </c>
      <c r="P61">
        <v>104.927443</v>
      </c>
      <c r="Q61">
        <v>22.630299000000001</v>
      </c>
      <c r="R61">
        <v>43.606625000000001</v>
      </c>
      <c r="S61">
        <v>27.638981000000001</v>
      </c>
      <c r="T61">
        <v>0</v>
      </c>
      <c r="U61">
        <v>410.625</v>
      </c>
      <c r="V61">
        <v>17.683</v>
      </c>
      <c r="W61">
        <v>44.31</v>
      </c>
      <c r="X61">
        <v>148.30000000000001</v>
      </c>
      <c r="Y61">
        <v>0</v>
      </c>
      <c r="Z61">
        <v>13.041600000000001</v>
      </c>
      <c r="AA61">
        <v>42.14808</v>
      </c>
      <c r="AB61">
        <v>48.499828000000001</v>
      </c>
      <c r="AC61">
        <v>34.831252999999997</v>
      </c>
      <c r="AD61">
        <v>10.884034</v>
      </c>
      <c r="AE61">
        <v>59.175403000000003</v>
      </c>
      <c r="AF61">
        <v>0</v>
      </c>
      <c r="AG61">
        <v>47.405245000000001</v>
      </c>
      <c r="AH61">
        <v>179.96245400000001</v>
      </c>
      <c r="AI61">
        <v>4.2720909999999996</v>
      </c>
      <c r="AJ61">
        <v>0</v>
      </c>
      <c r="AK61">
        <v>67.990881999999999</v>
      </c>
      <c r="AL61">
        <v>75.53</v>
      </c>
      <c r="AM61">
        <v>0</v>
      </c>
      <c r="AN61">
        <v>1.082873</v>
      </c>
      <c r="AO61">
        <v>0</v>
      </c>
      <c r="AP61">
        <v>5.1239999999999997</v>
      </c>
      <c r="AQ61">
        <v>0</v>
      </c>
      <c r="AR61">
        <v>33.119999999999997</v>
      </c>
      <c r="AS61">
        <v>37.890518999999998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10.235073</v>
      </c>
      <c r="BA61">
        <v>6.7455160000000003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2971.0068129999991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613.71594700000003</v>
      </c>
      <c r="L62">
        <v>482.44</v>
      </c>
      <c r="M62">
        <v>94.455943000000005</v>
      </c>
      <c r="N62">
        <v>121.48</v>
      </c>
      <c r="O62">
        <v>127.38</v>
      </c>
      <c r="P62">
        <v>104.927443</v>
      </c>
      <c r="Q62">
        <v>22.630299000000001</v>
      </c>
      <c r="R62">
        <v>43.606625000000001</v>
      </c>
      <c r="S62">
        <v>27.038981</v>
      </c>
      <c r="T62">
        <v>0</v>
      </c>
      <c r="U62">
        <v>410.625</v>
      </c>
      <c r="V62">
        <v>17.683</v>
      </c>
      <c r="W62">
        <v>44.31</v>
      </c>
      <c r="X62">
        <v>148.30000000000001</v>
      </c>
      <c r="Y62">
        <v>0</v>
      </c>
      <c r="Z62">
        <v>13.041600000000001</v>
      </c>
      <c r="AA62">
        <v>42.14808</v>
      </c>
      <c r="AB62">
        <v>48.499828000000001</v>
      </c>
      <c r="AC62">
        <v>34.831252999999997</v>
      </c>
      <c r="AD62">
        <v>10.884034</v>
      </c>
      <c r="AE62">
        <v>59.175403000000003</v>
      </c>
      <c r="AF62">
        <v>0</v>
      </c>
      <c r="AG62">
        <v>47.405245000000001</v>
      </c>
      <c r="AH62">
        <v>179.96245400000001</v>
      </c>
      <c r="AI62">
        <v>4.2720909999999996</v>
      </c>
      <c r="AJ62">
        <v>0</v>
      </c>
      <c r="AK62">
        <v>67.990881999999999</v>
      </c>
      <c r="AL62">
        <v>75.53</v>
      </c>
      <c r="AM62">
        <v>0</v>
      </c>
      <c r="AN62">
        <v>1.082873</v>
      </c>
      <c r="AO62">
        <v>0</v>
      </c>
      <c r="AP62">
        <v>5.1239999999999997</v>
      </c>
      <c r="AQ62">
        <v>0</v>
      </c>
      <c r="AR62">
        <v>33.119999999999997</v>
      </c>
      <c r="AS62">
        <v>37.890518999999998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10.235073</v>
      </c>
      <c r="BA62">
        <v>6.7455160000000003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2970.4068129999991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613.71594700000003</v>
      </c>
      <c r="L63">
        <v>482.44</v>
      </c>
      <c r="M63">
        <v>94.455943000000005</v>
      </c>
      <c r="N63">
        <v>121.48</v>
      </c>
      <c r="O63">
        <v>127.38</v>
      </c>
      <c r="P63">
        <v>104.927443</v>
      </c>
      <c r="Q63">
        <v>22.630299000000001</v>
      </c>
      <c r="R63">
        <v>43.606625000000001</v>
      </c>
      <c r="S63">
        <v>27.038981</v>
      </c>
      <c r="T63">
        <v>0</v>
      </c>
      <c r="U63">
        <v>410.625</v>
      </c>
      <c r="V63">
        <v>17.683</v>
      </c>
      <c r="W63">
        <v>44.31</v>
      </c>
      <c r="X63">
        <v>148.30000000000001</v>
      </c>
      <c r="Y63">
        <v>0</v>
      </c>
      <c r="Z63">
        <v>13.041600000000001</v>
      </c>
      <c r="AA63">
        <v>42.14808</v>
      </c>
      <c r="AB63">
        <v>48.499828000000001</v>
      </c>
      <c r="AC63">
        <v>34.831252999999997</v>
      </c>
      <c r="AD63">
        <v>10.884034</v>
      </c>
      <c r="AE63">
        <v>59.175403000000003</v>
      </c>
      <c r="AF63">
        <v>0</v>
      </c>
      <c r="AG63">
        <v>47.405245000000001</v>
      </c>
      <c r="AH63">
        <v>179.96245400000001</v>
      </c>
      <c r="AI63">
        <v>4.2720909999999996</v>
      </c>
      <c r="AJ63">
        <v>0</v>
      </c>
      <c r="AK63">
        <v>67.990881999999999</v>
      </c>
      <c r="AL63">
        <v>75.53</v>
      </c>
      <c r="AM63">
        <v>0</v>
      </c>
      <c r="AN63">
        <v>1.082873</v>
      </c>
      <c r="AO63">
        <v>0</v>
      </c>
      <c r="AP63">
        <v>5.1239999999999997</v>
      </c>
      <c r="AQ63">
        <v>0</v>
      </c>
      <c r="AR63">
        <v>33.119999999999997</v>
      </c>
      <c r="AS63">
        <v>37.890518999999998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10.235073</v>
      </c>
      <c r="BA63">
        <v>6.7455160000000003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2970.4068129999991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613.71594700000003</v>
      </c>
      <c r="L64">
        <v>482.44</v>
      </c>
      <c r="M64">
        <v>94.455943000000005</v>
      </c>
      <c r="N64">
        <v>121.48</v>
      </c>
      <c r="O64">
        <v>127.38</v>
      </c>
      <c r="P64">
        <v>104.927443</v>
      </c>
      <c r="Q64">
        <v>22.630299000000001</v>
      </c>
      <c r="R64">
        <v>43.606625000000001</v>
      </c>
      <c r="S64">
        <v>27.038981</v>
      </c>
      <c r="T64">
        <v>0</v>
      </c>
      <c r="U64">
        <v>410.625</v>
      </c>
      <c r="V64">
        <v>17.683</v>
      </c>
      <c r="W64">
        <v>44.31</v>
      </c>
      <c r="X64">
        <v>148.30000000000001</v>
      </c>
      <c r="Y64">
        <v>0</v>
      </c>
      <c r="Z64">
        <v>13.041600000000001</v>
      </c>
      <c r="AA64">
        <v>42.14808</v>
      </c>
      <c r="AB64">
        <v>48.499828000000001</v>
      </c>
      <c r="AC64">
        <v>34.831252999999997</v>
      </c>
      <c r="AD64">
        <v>10.884034</v>
      </c>
      <c r="AE64">
        <v>59.175403000000003</v>
      </c>
      <c r="AF64">
        <v>0</v>
      </c>
      <c r="AG64">
        <v>47.405245000000001</v>
      </c>
      <c r="AH64">
        <v>179.96245400000001</v>
      </c>
      <c r="AI64">
        <v>4.2720909999999996</v>
      </c>
      <c r="AJ64">
        <v>0</v>
      </c>
      <c r="AK64">
        <v>67.990881999999999</v>
      </c>
      <c r="AL64">
        <v>75.53</v>
      </c>
      <c r="AM64">
        <v>0</v>
      </c>
      <c r="AN64">
        <v>1.082873</v>
      </c>
      <c r="AO64">
        <v>0</v>
      </c>
      <c r="AP64">
        <v>5.1239999999999997</v>
      </c>
      <c r="AQ64">
        <v>0</v>
      </c>
      <c r="AR64">
        <v>33.119999999999997</v>
      </c>
      <c r="AS64">
        <v>37.890518999999998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10.235073</v>
      </c>
      <c r="BA64">
        <v>6.7455160000000003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2970.4068129999991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565.45000000000005</v>
      </c>
      <c r="L65">
        <v>471.4914</v>
      </c>
      <c r="M65">
        <v>94.455943000000005</v>
      </c>
      <c r="N65">
        <v>121.48</v>
      </c>
      <c r="O65">
        <v>127.38</v>
      </c>
      <c r="P65">
        <v>104.927443</v>
      </c>
      <c r="Q65">
        <v>22.630299000000001</v>
      </c>
      <c r="R65">
        <v>43.606625000000001</v>
      </c>
      <c r="S65">
        <v>27.038981</v>
      </c>
      <c r="T65">
        <v>0</v>
      </c>
      <c r="U65">
        <v>413.71875</v>
      </c>
      <c r="V65">
        <v>17.683</v>
      </c>
      <c r="W65">
        <v>44.31</v>
      </c>
      <c r="X65">
        <v>148.30000000000001</v>
      </c>
      <c r="Y65">
        <v>0</v>
      </c>
      <c r="Z65">
        <v>6.5208000000000004</v>
      </c>
      <c r="AA65">
        <v>42.14808</v>
      </c>
      <c r="AB65">
        <v>48.499828000000001</v>
      </c>
      <c r="AC65">
        <v>34.831252999999997</v>
      </c>
      <c r="AD65">
        <v>10.884034</v>
      </c>
      <c r="AE65">
        <v>59.175403000000003</v>
      </c>
      <c r="AF65">
        <v>0</v>
      </c>
      <c r="AG65">
        <v>47.405245000000001</v>
      </c>
      <c r="AH65">
        <v>179.96245400000001</v>
      </c>
      <c r="AI65">
        <v>4.2720909999999996</v>
      </c>
      <c r="AJ65">
        <v>0</v>
      </c>
      <c r="AK65">
        <v>67.990881999999999</v>
      </c>
      <c r="AL65">
        <v>75.53</v>
      </c>
      <c r="AM65">
        <v>0</v>
      </c>
      <c r="AN65">
        <v>1.082873</v>
      </c>
      <c r="AO65">
        <v>0</v>
      </c>
      <c r="AP65">
        <v>12.169499999999999</v>
      </c>
      <c r="AQ65">
        <v>0</v>
      </c>
      <c r="AR65">
        <v>33.119999999999997</v>
      </c>
      <c r="AS65">
        <v>37.890518999999998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10.235073</v>
      </c>
      <c r="BA65">
        <v>6.7455160000000003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2914.8107159999995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553.78560000000004</v>
      </c>
      <c r="L66">
        <v>471.4914</v>
      </c>
      <c r="M66">
        <v>94.455943000000005</v>
      </c>
      <c r="N66">
        <v>121.48</v>
      </c>
      <c r="O66">
        <v>127.38</v>
      </c>
      <c r="P66">
        <v>104.927443</v>
      </c>
      <c r="Q66">
        <v>22.230298999999999</v>
      </c>
      <c r="R66">
        <v>43.606625000000001</v>
      </c>
      <c r="S66">
        <v>27.038981</v>
      </c>
      <c r="T66">
        <v>0</v>
      </c>
      <c r="U66">
        <v>414</v>
      </c>
      <c r="V66">
        <v>17.683</v>
      </c>
      <c r="W66">
        <v>44.31</v>
      </c>
      <c r="X66">
        <v>148.30000000000001</v>
      </c>
      <c r="Y66">
        <v>0</v>
      </c>
      <c r="Z66">
        <v>6.5208000000000004</v>
      </c>
      <c r="AA66">
        <v>42.14808</v>
      </c>
      <c r="AB66">
        <v>48.499828000000001</v>
      </c>
      <c r="AC66">
        <v>34.831252999999997</v>
      </c>
      <c r="AD66">
        <v>10.884034</v>
      </c>
      <c r="AE66">
        <v>59.175403000000003</v>
      </c>
      <c r="AF66">
        <v>0</v>
      </c>
      <c r="AG66">
        <v>47.405245000000001</v>
      </c>
      <c r="AH66">
        <v>179.96245400000001</v>
      </c>
      <c r="AI66">
        <v>4.2720909999999996</v>
      </c>
      <c r="AJ66">
        <v>0</v>
      </c>
      <c r="AK66">
        <v>67.990881999999999</v>
      </c>
      <c r="AL66">
        <v>75.53</v>
      </c>
      <c r="AM66">
        <v>0</v>
      </c>
      <c r="AN66">
        <v>1.082873</v>
      </c>
      <c r="AO66">
        <v>0</v>
      </c>
      <c r="AP66">
        <v>12.169499999999999</v>
      </c>
      <c r="AQ66">
        <v>0</v>
      </c>
      <c r="AR66">
        <v>33.119999999999997</v>
      </c>
      <c r="AS66">
        <v>37.890518999999998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10.235073</v>
      </c>
      <c r="BA66">
        <v>6.7455160000000003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2903.0275659999993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532.52940000000001</v>
      </c>
      <c r="L67">
        <v>317.35239999999999</v>
      </c>
      <c r="M67">
        <v>94.455943000000005</v>
      </c>
      <c r="N67">
        <v>121.48</v>
      </c>
      <c r="O67">
        <v>127.38</v>
      </c>
      <c r="P67">
        <v>104.927443</v>
      </c>
      <c r="Q67">
        <v>22.230298999999999</v>
      </c>
      <c r="R67">
        <v>43.606625000000001</v>
      </c>
      <c r="S67">
        <v>27.038981</v>
      </c>
      <c r="T67">
        <v>0</v>
      </c>
      <c r="U67">
        <v>414</v>
      </c>
      <c r="V67">
        <v>17.683</v>
      </c>
      <c r="W67">
        <v>44.31</v>
      </c>
      <c r="X67">
        <v>148.30000000000001</v>
      </c>
      <c r="Y67">
        <v>0</v>
      </c>
      <c r="Z67">
        <v>6.5208000000000004</v>
      </c>
      <c r="AA67">
        <v>42.14808</v>
      </c>
      <c r="AB67">
        <v>48.499828000000001</v>
      </c>
      <c r="AC67">
        <v>34.831252999999997</v>
      </c>
      <c r="AD67">
        <v>10.884034</v>
      </c>
      <c r="AE67">
        <v>59.175403000000003</v>
      </c>
      <c r="AF67">
        <v>0</v>
      </c>
      <c r="AG67">
        <v>47.405245000000001</v>
      </c>
      <c r="AH67">
        <v>179.96245400000001</v>
      </c>
      <c r="AI67">
        <v>4.2720909999999996</v>
      </c>
      <c r="AJ67">
        <v>0</v>
      </c>
      <c r="AK67">
        <v>67.990881999999999</v>
      </c>
      <c r="AL67">
        <v>75.53</v>
      </c>
      <c r="AM67">
        <v>0</v>
      </c>
      <c r="AN67">
        <v>1.082873</v>
      </c>
      <c r="AO67">
        <v>0</v>
      </c>
      <c r="AP67">
        <v>5.1239999999999997</v>
      </c>
      <c r="AQ67">
        <v>0</v>
      </c>
      <c r="AR67">
        <v>33.119999999999997</v>
      </c>
      <c r="AS67">
        <v>37.890518999999998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8.3406509999999994</v>
      </c>
      <c r="AZ67">
        <v>10.235073</v>
      </c>
      <c r="BA67">
        <v>6.7455160000000003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2720.5868659999992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521.63030000000003</v>
      </c>
      <c r="L68">
        <v>317.35239999999999</v>
      </c>
      <c r="M68">
        <v>94.455943000000005</v>
      </c>
      <c r="N68">
        <v>121.48</v>
      </c>
      <c r="O68">
        <v>127.38</v>
      </c>
      <c r="P68">
        <v>104.927443</v>
      </c>
      <c r="Q68">
        <v>22.230298999999999</v>
      </c>
      <c r="R68">
        <v>43.606625000000001</v>
      </c>
      <c r="S68">
        <v>27.038981</v>
      </c>
      <c r="T68">
        <v>0</v>
      </c>
      <c r="U68">
        <v>414</v>
      </c>
      <c r="V68">
        <v>17.683</v>
      </c>
      <c r="W68">
        <v>44.31</v>
      </c>
      <c r="X68">
        <v>148.30000000000001</v>
      </c>
      <c r="Y68">
        <v>0</v>
      </c>
      <c r="Z68">
        <v>6.5208000000000004</v>
      </c>
      <c r="AA68">
        <v>42.14808</v>
      </c>
      <c r="AB68">
        <v>48.499828000000001</v>
      </c>
      <c r="AC68">
        <v>34.831252999999997</v>
      </c>
      <c r="AD68">
        <v>10.884034</v>
      </c>
      <c r="AE68">
        <v>59.175403000000003</v>
      </c>
      <c r="AF68">
        <v>0</v>
      </c>
      <c r="AG68">
        <v>47.405245000000001</v>
      </c>
      <c r="AH68">
        <v>179.96245400000001</v>
      </c>
      <c r="AI68">
        <v>4.2720909999999996</v>
      </c>
      <c r="AJ68">
        <v>0</v>
      </c>
      <c r="AK68">
        <v>67.990881999999999</v>
      </c>
      <c r="AL68">
        <v>75.53</v>
      </c>
      <c r="AM68">
        <v>0</v>
      </c>
      <c r="AN68">
        <v>1.082873</v>
      </c>
      <c r="AO68">
        <v>0</v>
      </c>
      <c r="AP68">
        <v>5.1239999999999997</v>
      </c>
      <c r="AQ68">
        <v>0</v>
      </c>
      <c r="AR68">
        <v>33.119999999999997</v>
      </c>
      <c r="AS68">
        <v>37.890518999999998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8.3406509999999994</v>
      </c>
      <c r="AZ68">
        <v>10.235073</v>
      </c>
      <c r="BA68">
        <v>6.7455160000000003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2709.6877659999991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493.52940000000001</v>
      </c>
      <c r="L69">
        <v>252.54390000000001</v>
      </c>
      <c r="M69">
        <v>94.455943000000005</v>
      </c>
      <c r="N69">
        <v>121.48</v>
      </c>
      <c r="O69">
        <v>127.38</v>
      </c>
      <c r="P69">
        <v>104.927443</v>
      </c>
      <c r="Q69">
        <v>22.230298999999999</v>
      </c>
      <c r="R69">
        <v>43.606625000000001</v>
      </c>
      <c r="S69">
        <v>27.038981</v>
      </c>
      <c r="T69">
        <v>0</v>
      </c>
      <c r="U69">
        <v>414</v>
      </c>
      <c r="V69">
        <v>17.683</v>
      </c>
      <c r="W69">
        <v>44.31</v>
      </c>
      <c r="X69">
        <v>148.30000000000001</v>
      </c>
      <c r="Y69">
        <v>0</v>
      </c>
      <c r="Z69">
        <v>6.5208000000000004</v>
      </c>
      <c r="AA69">
        <v>42.14808</v>
      </c>
      <c r="AB69">
        <v>48.499828000000001</v>
      </c>
      <c r="AC69">
        <v>34.831252999999997</v>
      </c>
      <c r="AD69">
        <v>10.884034</v>
      </c>
      <c r="AE69">
        <v>59.175403000000003</v>
      </c>
      <c r="AF69">
        <v>0</v>
      </c>
      <c r="AG69">
        <v>47.405245000000001</v>
      </c>
      <c r="AH69">
        <v>179.96245400000001</v>
      </c>
      <c r="AI69">
        <v>4.2720909999999996</v>
      </c>
      <c r="AJ69">
        <v>0</v>
      </c>
      <c r="AK69">
        <v>67.990881999999999</v>
      </c>
      <c r="AL69">
        <v>75.53</v>
      </c>
      <c r="AM69">
        <v>0</v>
      </c>
      <c r="AN69">
        <v>1.082873</v>
      </c>
      <c r="AO69">
        <v>0</v>
      </c>
      <c r="AP69">
        <v>3.843</v>
      </c>
      <c r="AQ69">
        <v>0</v>
      </c>
      <c r="AR69">
        <v>33.119999999999997</v>
      </c>
      <c r="AS69">
        <v>37.890518999999998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10.235073</v>
      </c>
      <c r="BA69">
        <v>6.7455160000000003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2615.4973659999991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482.73599999999999</v>
      </c>
      <c r="L70">
        <v>269.96230000000003</v>
      </c>
      <c r="M70">
        <v>94.455943000000005</v>
      </c>
      <c r="N70">
        <v>121.48</v>
      </c>
      <c r="O70">
        <v>127.38</v>
      </c>
      <c r="P70">
        <v>104.927443</v>
      </c>
      <c r="Q70">
        <v>22.230298999999999</v>
      </c>
      <c r="R70">
        <v>43.606625000000001</v>
      </c>
      <c r="S70">
        <v>27.038981</v>
      </c>
      <c r="T70">
        <v>0</v>
      </c>
      <c r="U70">
        <v>414</v>
      </c>
      <c r="V70">
        <v>17.683</v>
      </c>
      <c r="W70">
        <v>44.31</v>
      </c>
      <c r="X70">
        <v>148.30000000000001</v>
      </c>
      <c r="Y70">
        <v>0</v>
      </c>
      <c r="Z70">
        <v>6.5208000000000004</v>
      </c>
      <c r="AA70">
        <v>42.14808</v>
      </c>
      <c r="AB70">
        <v>48.499828000000001</v>
      </c>
      <c r="AC70">
        <v>34.831252999999997</v>
      </c>
      <c r="AD70">
        <v>10.884034</v>
      </c>
      <c r="AE70">
        <v>59.175403000000003</v>
      </c>
      <c r="AF70">
        <v>0</v>
      </c>
      <c r="AG70">
        <v>47.405245000000001</v>
      </c>
      <c r="AH70">
        <v>179.96245400000001</v>
      </c>
      <c r="AI70">
        <v>4.2720909999999996</v>
      </c>
      <c r="AJ70">
        <v>0</v>
      </c>
      <c r="AK70">
        <v>67.990881999999999</v>
      </c>
      <c r="AL70">
        <v>75.53</v>
      </c>
      <c r="AM70">
        <v>12.685976</v>
      </c>
      <c r="AN70">
        <v>1.082873</v>
      </c>
      <c r="AO70">
        <v>0</v>
      </c>
      <c r="AP70">
        <v>3.843</v>
      </c>
      <c r="AQ70">
        <v>0</v>
      </c>
      <c r="AR70">
        <v>33.119999999999997</v>
      </c>
      <c r="AS70">
        <v>37.890518999999998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10.235073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2634.8083419999994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488.45</v>
      </c>
      <c r="L71">
        <v>471.4914</v>
      </c>
      <c r="M71">
        <v>94.455943000000005</v>
      </c>
      <c r="N71">
        <v>121.48</v>
      </c>
      <c r="O71">
        <v>127.38</v>
      </c>
      <c r="P71">
        <v>104.927443</v>
      </c>
      <c r="Q71">
        <v>22.630299000000001</v>
      </c>
      <c r="R71">
        <v>43.606625000000001</v>
      </c>
      <c r="S71">
        <v>27.038981</v>
      </c>
      <c r="T71">
        <v>0</v>
      </c>
      <c r="U71">
        <v>414</v>
      </c>
      <c r="V71">
        <v>17.683</v>
      </c>
      <c r="W71">
        <v>44.31</v>
      </c>
      <c r="X71">
        <v>148.30000000000001</v>
      </c>
      <c r="Y71">
        <v>0</v>
      </c>
      <c r="Z71">
        <v>6.5208000000000004</v>
      </c>
      <c r="AA71">
        <v>42.14808</v>
      </c>
      <c r="AB71">
        <v>48.499828000000001</v>
      </c>
      <c r="AC71">
        <v>34.831252999999997</v>
      </c>
      <c r="AD71">
        <v>21.768069000000001</v>
      </c>
      <c r="AE71">
        <v>59.175403000000003</v>
      </c>
      <c r="AF71">
        <v>0</v>
      </c>
      <c r="AG71">
        <v>47.405245000000001</v>
      </c>
      <c r="AH71">
        <v>179.96245400000001</v>
      </c>
      <c r="AI71">
        <v>4.2720909999999996</v>
      </c>
      <c r="AJ71">
        <v>0</v>
      </c>
      <c r="AK71">
        <v>67.990881999999999</v>
      </c>
      <c r="AL71">
        <v>75.53</v>
      </c>
      <c r="AM71">
        <v>12.685976</v>
      </c>
      <c r="AN71">
        <v>1.082873</v>
      </c>
      <c r="AO71">
        <v>0</v>
      </c>
      <c r="AP71">
        <v>12.169499999999999</v>
      </c>
      <c r="AQ71">
        <v>0</v>
      </c>
      <c r="AR71">
        <v>33.119999999999997</v>
      </c>
      <c r="AS71">
        <v>37.890518999999998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10.235073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2861.6619769999988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505.45</v>
      </c>
      <c r="L72">
        <v>471.4914</v>
      </c>
      <c r="M72">
        <v>94.455943000000005</v>
      </c>
      <c r="N72">
        <v>121.48</v>
      </c>
      <c r="O72">
        <v>127.38</v>
      </c>
      <c r="P72">
        <v>104.927443</v>
      </c>
      <c r="Q72">
        <v>22.630299000000001</v>
      </c>
      <c r="R72">
        <v>43.606625000000001</v>
      </c>
      <c r="S72">
        <v>27.038981</v>
      </c>
      <c r="T72">
        <v>0</v>
      </c>
      <c r="U72">
        <v>414</v>
      </c>
      <c r="V72">
        <v>17.683</v>
      </c>
      <c r="W72">
        <v>44.31</v>
      </c>
      <c r="X72">
        <v>148.30000000000001</v>
      </c>
      <c r="Y72">
        <v>0</v>
      </c>
      <c r="Z72">
        <v>6.5208000000000004</v>
      </c>
      <c r="AA72">
        <v>42.14808</v>
      </c>
      <c r="AB72">
        <v>48.499828000000001</v>
      </c>
      <c r="AC72">
        <v>34.831252999999997</v>
      </c>
      <c r="AD72">
        <v>21.768069000000001</v>
      </c>
      <c r="AE72">
        <v>59.175403000000003</v>
      </c>
      <c r="AF72">
        <v>0</v>
      </c>
      <c r="AG72">
        <v>47.405245000000001</v>
      </c>
      <c r="AH72">
        <v>179.96245400000001</v>
      </c>
      <c r="AI72">
        <v>4.2720909999999996</v>
      </c>
      <c r="AJ72">
        <v>0</v>
      </c>
      <c r="AK72">
        <v>67.990881999999999</v>
      </c>
      <c r="AL72">
        <v>75.53</v>
      </c>
      <c r="AM72">
        <v>12.685976</v>
      </c>
      <c r="AN72">
        <v>1.082873</v>
      </c>
      <c r="AO72">
        <v>0</v>
      </c>
      <c r="AP72">
        <v>12.169499999999999</v>
      </c>
      <c r="AQ72">
        <v>0</v>
      </c>
      <c r="AR72">
        <v>33.119999999999997</v>
      </c>
      <c r="AS72">
        <v>37.890518999999998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10.235073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2878.6619769999988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497.45</v>
      </c>
      <c r="L73">
        <v>471.4914</v>
      </c>
      <c r="M73">
        <v>94.455943000000005</v>
      </c>
      <c r="N73">
        <v>121.48</v>
      </c>
      <c r="O73">
        <v>127.38</v>
      </c>
      <c r="P73">
        <v>104.927443</v>
      </c>
      <c r="Q73">
        <v>22.630299000000001</v>
      </c>
      <c r="R73">
        <v>43.606625000000001</v>
      </c>
      <c r="S73">
        <v>27.638981000000001</v>
      </c>
      <c r="T73">
        <v>0</v>
      </c>
      <c r="U73">
        <v>414</v>
      </c>
      <c r="V73">
        <v>17.513999999999999</v>
      </c>
      <c r="W73">
        <v>44.31</v>
      </c>
      <c r="X73">
        <v>148.30000000000001</v>
      </c>
      <c r="Y73">
        <v>0</v>
      </c>
      <c r="Z73">
        <v>6.5208000000000004</v>
      </c>
      <c r="AA73">
        <v>42.14808</v>
      </c>
      <c r="AB73">
        <v>48.499828000000001</v>
      </c>
      <c r="AC73">
        <v>34.831252999999997</v>
      </c>
      <c r="AD73">
        <v>21.768069000000001</v>
      </c>
      <c r="AE73">
        <v>59.175403000000003</v>
      </c>
      <c r="AF73">
        <v>0</v>
      </c>
      <c r="AG73">
        <v>47.405245000000001</v>
      </c>
      <c r="AH73">
        <v>179.96245400000001</v>
      </c>
      <c r="AI73">
        <v>4.2720909999999996</v>
      </c>
      <c r="AJ73">
        <v>0</v>
      </c>
      <c r="AK73">
        <v>67.990881999999999</v>
      </c>
      <c r="AL73">
        <v>75.53</v>
      </c>
      <c r="AM73">
        <v>12.685976</v>
      </c>
      <c r="AN73">
        <v>1.082873</v>
      </c>
      <c r="AO73">
        <v>0</v>
      </c>
      <c r="AP73">
        <v>3.843</v>
      </c>
      <c r="AQ73">
        <v>0</v>
      </c>
      <c r="AR73">
        <v>33.119999999999997</v>
      </c>
      <c r="AS73">
        <v>37.890518999999998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10.235073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2862.7664769999988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562.35</v>
      </c>
      <c r="L74">
        <v>471.4914</v>
      </c>
      <c r="M74">
        <v>94.455943000000005</v>
      </c>
      <c r="N74">
        <v>121.48</v>
      </c>
      <c r="O74">
        <v>127.38</v>
      </c>
      <c r="P74">
        <v>104.927443</v>
      </c>
      <c r="Q74">
        <v>22.630299000000001</v>
      </c>
      <c r="R74">
        <v>44.906624999999998</v>
      </c>
      <c r="S74">
        <v>27.638981000000001</v>
      </c>
      <c r="T74">
        <v>0</v>
      </c>
      <c r="U74">
        <v>414</v>
      </c>
      <c r="V74">
        <v>17.513999999999999</v>
      </c>
      <c r="W74">
        <v>44.31</v>
      </c>
      <c r="X74">
        <v>148.30000000000001</v>
      </c>
      <c r="Y74">
        <v>0</v>
      </c>
      <c r="Z74">
        <v>6.5208000000000004</v>
      </c>
      <c r="AA74">
        <v>42.14808</v>
      </c>
      <c r="AB74">
        <v>48.499828000000001</v>
      </c>
      <c r="AC74">
        <v>34.831252999999997</v>
      </c>
      <c r="AD74">
        <v>21.768069000000001</v>
      </c>
      <c r="AE74">
        <v>59.175403000000003</v>
      </c>
      <c r="AF74">
        <v>0</v>
      </c>
      <c r="AG74">
        <v>47.405245000000001</v>
      </c>
      <c r="AH74">
        <v>179.96245400000001</v>
      </c>
      <c r="AI74">
        <v>4.2720909999999996</v>
      </c>
      <c r="AJ74">
        <v>0</v>
      </c>
      <c r="AK74">
        <v>67.990881999999999</v>
      </c>
      <c r="AL74">
        <v>75.53</v>
      </c>
      <c r="AM74">
        <v>12.685976</v>
      </c>
      <c r="AN74">
        <v>1.082873</v>
      </c>
      <c r="AO74">
        <v>0</v>
      </c>
      <c r="AP74">
        <v>3.843</v>
      </c>
      <c r="AQ74">
        <v>10.597614</v>
      </c>
      <c r="AR74">
        <v>33.119999999999997</v>
      </c>
      <c r="AS74">
        <v>37.890518999999998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10.235073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2939.5640909999993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658.89984900000002</v>
      </c>
      <c r="L75">
        <v>471.4914</v>
      </c>
      <c r="M75">
        <v>94.455943000000005</v>
      </c>
      <c r="N75">
        <v>121.48</v>
      </c>
      <c r="O75">
        <v>127.38</v>
      </c>
      <c r="P75">
        <v>104.927443</v>
      </c>
      <c r="Q75">
        <v>22.630299000000001</v>
      </c>
      <c r="R75">
        <v>44.906624999999998</v>
      </c>
      <c r="S75">
        <v>27.638981000000001</v>
      </c>
      <c r="T75">
        <v>0</v>
      </c>
      <c r="U75">
        <v>414</v>
      </c>
      <c r="V75">
        <v>17.513999999999999</v>
      </c>
      <c r="W75">
        <v>44.31</v>
      </c>
      <c r="X75">
        <v>148.30000000000001</v>
      </c>
      <c r="Y75">
        <v>0</v>
      </c>
      <c r="Z75">
        <v>1.1000000000000001</v>
      </c>
      <c r="AA75">
        <v>42.14808</v>
      </c>
      <c r="AB75">
        <v>48.499828000000001</v>
      </c>
      <c r="AC75">
        <v>34.831252999999997</v>
      </c>
      <c r="AD75">
        <v>32.652102999999997</v>
      </c>
      <c r="AE75">
        <v>59.175403000000003</v>
      </c>
      <c r="AF75">
        <v>0</v>
      </c>
      <c r="AG75">
        <v>47.405245000000001</v>
      </c>
      <c r="AH75">
        <v>179.96245400000001</v>
      </c>
      <c r="AI75">
        <v>4.2720909999999996</v>
      </c>
      <c r="AJ75">
        <v>0</v>
      </c>
      <c r="AK75">
        <v>67.990881999999999</v>
      </c>
      <c r="AL75">
        <v>75.53</v>
      </c>
      <c r="AM75">
        <v>18.800616999999999</v>
      </c>
      <c r="AN75">
        <v>1.082873</v>
      </c>
      <c r="AO75">
        <v>0</v>
      </c>
      <c r="AP75">
        <v>3.843</v>
      </c>
      <c r="AQ75">
        <v>21.195229000000001</v>
      </c>
      <c r="AR75">
        <v>33.119999999999997</v>
      </c>
      <c r="AS75">
        <v>37.890518999999998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10.235073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3058.2894299999989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688.71594700000003</v>
      </c>
      <c r="L76">
        <v>482.44</v>
      </c>
      <c r="M76">
        <v>94.455943000000005</v>
      </c>
      <c r="N76">
        <v>121.48</v>
      </c>
      <c r="O76">
        <v>127.38</v>
      </c>
      <c r="P76">
        <v>104.927443</v>
      </c>
      <c r="Q76">
        <v>22.630299000000001</v>
      </c>
      <c r="R76">
        <v>43.606625000000001</v>
      </c>
      <c r="S76">
        <v>27.038981</v>
      </c>
      <c r="T76">
        <v>0</v>
      </c>
      <c r="U76">
        <v>414</v>
      </c>
      <c r="V76">
        <v>17.513999999999999</v>
      </c>
      <c r="W76">
        <v>44.31</v>
      </c>
      <c r="X76">
        <v>148.30000000000001</v>
      </c>
      <c r="Y76">
        <v>0</v>
      </c>
      <c r="Z76">
        <v>2.2000000000000002</v>
      </c>
      <c r="AA76">
        <v>42.14808</v>
      </c>
      <c r="AB76">
        <v>48.499828000000001</v>
      </c>
      <c r="AC76">
        <v>34.831252999999997</v>
      </c>
      <c r="AD76">
        <v>32.652102999999997</v>
      </c>
      <c r="AE76">
        <v>59.175403000000003</v>
      </c>
      <c r="AF76">
        <v>0</v>
      </c>
      <c r="AG76">
        <v>47.405245000000001</v>
      </c>
      <c r="AH76">
        <v>179.96245400000001</v>
      </c>
      <c r="AI76">
        <v>7.6287349999999998</v>
      </c>
      <c r="AJ76">
        <v>0</v>
      </c>
      <c r="AK76">
        <v>67.990881999999999</v>
      </c>
      <c r="AL76">
        <v>75.53</v>
      </c>
      <c r="AM76">
        <v>18.800616999999999</v>
      </c>
      <c r="AN76">
        <v>1.082873</v>
      </c>
      <c r="AO76">
        <v>0</v>
      </c>
      <c r="AP76">
        <v>3.843</v>
      </c>
      <c r="AQ76">
        <v>31.792843000000001</v>
      </c>
      <c r="AR76">
        <v>33.119999999999997</v>
      </c>
      <c r="AS76">
        <v>37.890518999999998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10.235073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3112.2083859999989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685.21594700000003</v>
      </c>
      <c r="L77">
        <v>472.94009999999997</v>
      </c>
      <c r="M77">
        <v>94.455943000000005</v>
      </c>
      <c r="N77">
        <v>121.48</v>
      </c>
      <c r="O77">
        <v>127.38</v>
      </c>
      <c r="P77">
        <v>104.927443</v>
      </c>
      <c r="Q77">
        <v>22.230298999999999</v>
      </c>
      <c r="R77">
        <v>43.606625000000001</v>
      </c>
      <c r="S77">
        <v>27.038981</v>
      </c>
      <c r="T77">
        <v>0</v>
      </c>
      <c r="U77">
        <v>414</v>
      </c>
      <c r="V77">
        <v>17.513999999999999</v>
      </c>
      <c r="W77">
        <v>44.31</v>
      </c>
      <c r="X77">
        <v>148.30000000000001</v>
      </c>
      <c r="Y77">
        <v>0</v>
      </c>
      <c r="Z77">
        <v>3.3</v>
      </c>
      <c r="AA77">
        <v>42.14808</v>
      </c>
      <c r="AB77">
        <v>48.499828000000001</v>
      </c>
      <c r="AC77">
        <v>34.831252999999997</v>
      </c>
      <c r="AD77">
        <v>32.652102999999997</v>
      </c>
      <c r="AE77">
        <v>59.175403000000003</v>
      </c>
      <c r="AF77">
        <v>9.7989119999999996</v>
      </c>
      <c r="AG77">
        <v>47.405245000000001</v>
      </c>
      <c r="AH77">
        <v>179.96245400000001</v>
      </c>
      <c r="AI77">
        <v>6.1029879999999999</v>
      </c>
      <c r="AJ77">
        <v>0</v>
      </c>
      <c r="AK77">
        <v>67.990881999999999</v>
      </c>
      <c r="AL77">
        <v>75.53</v>
      </c>
      <c r="AM77">
        <v>18.800616999999999</v>
      </c>
      <c r="AN77">
        <v>1.082873</v>
      </c>
      <c r="AO77">
        <v>0</v>
      </c>
      <c r="AP77">
        <v>3.843</v>
      </c>
      <c r="AQ77">
        <v>44.302809000000003</v>
      </c>
      <c r="AR77">
        <v>33.119999999999997</v>
      </c>
      <c r="AS77">
        <v>37.890518999999998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10.235073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3120.6916169999995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685.21594700000003</v>
      </c>
      <c r="L78">
        <v>472.94009999999997</v>
      </c>
      <c r="M78">
        <v>94.455943000000005</v>
      </c>
      <c r="N78">
        <v>121.48</v>
      </c>
      <c r="O78">
        <v>127.38</v>
      </c>
      <c r="P78">
        <v>104.927443</v>
      </c>
      <c r="Q78">
        <v>22.230298999999999</v>
      </c>
      <c r="R78">
        <v>43.606625000000001</v>
      </c>
      <c r="S78">
        <v>27.038981</v>
      </c>
      <c r="T78">
        <v>0</v>
      </c>
      <c r="U78">
        <v>414</v>
      </c>
      <c r="V78">
        <v>17.513999999999999</v>
      </c>
      <c r="W78">
        <v>44.31</v>
      </c>
      <c r="X78">
        <v>148.30000000000001</v>
      </c>
      <c r="Y78">
        <v>0</v>
      </c>
      <c r="Z78">
        <v>19.6614</v>
      </c>
      <c r="AA78">
        <v>42.14808</v>
      </c>
      <c r="AB78">
        <v>49.907043999999999</v>
      </c>
      <c r="AC78">
        <v>34.831252999999997</v>
      </c>
      <c r="AD78">
        <v>43.536136999999997</v>
      </c>
      <c r="AE78">
        <v>59.175403000000003</v>
      </c>
      <c r="AF78">
        <v>9.7989119999999996</v>
      </c>
      <c r="AG78">
        <v>47.405245000000001</v>
      </c>
      <c r="AH78">
        <v>182.023944</v>
      </c>
      <c r="AI78">
        <v>9.1544819999999998</v>
      </c>
      <c r="AJ78">
        <v>0</v>
      </c>
      <c r="AK78">
        <v>67.990881999999999</v>
      </c>
      <c r="AL78">
        <v>75.53</v>
      </c>
      <c r="AM78">
        <v>18.800616999999999</v>
      </c>
      <c r="AN78">
        <v>1.082873</v>
      </c>
      <c r="AO78">
        <v>0</v>
      </c>
      <c r="AP78">
        <v>3.843</v>
      </c>
      <c r="AQ78">
        <v>45.577708999999999</v>
      </c>
      <c r="AR78">
        <v>33.119999999999997</v>
      </c>
      <c r="AS78">
        <v>39.149701999999998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8.3406509999999994</v>
      </c>
      <c r="AZ78">
        <v>10.235073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3157.1684419999997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685.21594700000003</v>
      </c>
      <c r="L79">
        <v>453.50229999999999</v>
      </c>
      <c r="M79">
        <v>94.455943000000005</v>
      </c>
      <c r="N79">
        <v>121.48</v>
      </c>
      <c r="O79">
        <v>127.38</v>
      </c>
      <c r="P79">
        <v>104.927443</v>
      </c>
      <c r="Q79">
        <v>22.230298999999999</v>
      </c>
      <c r="R79">
        <v>43.606625000000001</v>
      </c>
      <c r="S79">
        <v>27.038981</v>
      </c>
      <c r="T79">
        <v>0</v>
      </c>
      <c r="U79">
        <v>414</v>
      </c>
      <c r="V79">
        <v>17.437100000000001</v>
      </c>
      <c r="W79">
        <v>44.31</v>
      </c>
      <c r="X79">
        <v>148.30000000000001</v>
      </c>
      <c r="Y79">
        <v>0</v>
      </c>
      <c r="Z79">
        <v>19.6614</v>
      </c>
      <c r="AA79">
        <v>42.14808</v>
      </c>
      <c r="AB79">
        <v>49.907043999999999</v>
      </c>
      <c r="AC79">
        <v>34.831252999999997</v>
      </c>
      <c r="AD79">
        <v>43.536136999999997</v>
      </c>
      <c r="AE79">
        <v>59.175403000000003</v>
      </c>
      <c r="AF79">
        <v>9.7989119999999996</v>
      </c>
      <c r="AG79">
        <v>47.405245000000001</v>
      </c>
      <c r="AH79">
        <v>182.023944</v>
      </c>
      <c r="AI79">
        <v>58.790083000000003</v>
      </c>
      <c r="AJ79">
        <v>0</v>
      </c>
      <c r="AK79">
        <v>67.990881999999999</v>
      </c>
      <c r="AL79">
        <v>75.53</v>
      </c>
      <c r="AM79">
        <v>18.800616999999999</v>
      </c>
      <c r="AN79">
        <v>1.082873</v>
      </c>
      <c r="AO79">
        <v>0</v>
      </c>
      <c r="AP79">
        <v>3.843</v>
      </c>
      <c r="AQ79">
        <v>45.577708999999999</v>
      </c>
      <c r="AR79">
        <v>33.119999999999997</v>
      </c>
      <c r="AS79">
        <v>39.149701999999998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8.3406509999999994</v>
      </c>
      <c r="AZ79">
        <v>10.235073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3187.2893429999995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685.21594700000003</v>
      </c>
      <c r="L80">
        <v>458.50229999999999</v>
      </c>
      <c r="M80">
        <v>94.455943000000005</v>
      </c>
      <c r="N80">
        <v>121.48</v>
      </c>
      <c r="O80">
        <v>127.38</v>
      </c>
      <c r="P80">
        <v>104.927443</v>
      </c>
      <c r="Q80">
        <v>22.230298999999999</v>
      </c>
      <c r="R80">
        <v>43.606625000000001</v>
      </c>
      <c r="S80">
        <v>27.038981</v>
      </c>
      <c r="T80">
        <v>0</v>
      </c>
      <c r="U80">
        <v>414</v>
      </c>
      <c r="V80">
        <v>17.437100000000001</v>
      </c>
      <c r="W80">
        <v>44.31</v>
      </c>
      <c r="X80">
        <v>148.30000000000001</v>
      </c>
      <c r="Y80">
        <v>0</v>
      </c>
      <c r="Z80">
        <v>19.6614</v>
      </c>
      <c r="AA80">
        <v>42.14808</v>
      </c>
      <c r="AB80">
        <v>49.907043999999999</v>
      </c>
      <c r="AC80">
        <v>34.831252999999997</v>
      </c>
      <c r="AD80">
        <v>43.536136999999997</v>
      </c>
      <c r="AE80">
        <v>59.175403000000003</v>
      </c>
      <c r="AF80">
        <v>9.7989119999999996</v>
      </c>
      <c r="AG80">
        <v>47.405245000000001</v>
      </c>
      <c r="AH80">
        <v>182.023944</v>
      </c>
      <c r="AI80">
        <v>58.790083000000003</v>
      </c>
      <c r="AJ80">
        <v>0</v>
      </c>
      <c r="AK80">
        <v>67.990881999999999</v>
      </c>
      <c r="AL80">
        <v>75.53</v>
      </c>
      <c r="AM80">
        <v>18.800616999999999</v>
      </c>
      <c r="AN80">
        <v>1.082873</v>
      </c>
      <c r="AO80">
        <v>0</v>
      </c>
      <c r="AP80">
        <v>3.843</v>
      </c>
      <c r="AQ80">
        <v>45.577708999999999</v>
      </c>
      <c r="AR80">
        <v>33.119999999999997</v>
      </c>
      <c r="AS80">
        <v>39.149701999999998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8.3406509999999994</v>
      </c>
      <c r="AZ80">
        <v>10.235073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3192.2893429999995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685.21594700000003</v>
      </c>
      <c r="L81">
        <v>472.94009999999997</v>
      </c>
      <c r="M81">
        <v>94.455943000000005</v>
      </c>
      <c r="N81">
        <v>121.48</v>
      </c>
      <c r="O81">
        <v>127.38</v>
      </c>
      <c r="P81">
        <v>104.927443</v>
      </c>
      <c r="Q81">
        <v>22.230298999999999</v>
      </c>
      <c r="R81">
        <v>43.606625000000001</v>
      </c>
      <c r="S81">
        <v>27.038981</v>
      </c>
      <c r="T81">
        <v>0</v>
      </c>
      <c r="U81">
        <v>414</v>
      </c>
      <c r="V81">
        <v>17.437100000000001</v>
      </c>
      <c r="W81">
        <v>44.31</v>
      </c>
      <c r="X81">
        <v>148.30000000000001</v>
      </c>
      <c r="Y81">
        <v>0</v>
      </c>
      <c r="Z81">
        <v>19.6614</v>
      </c>
      <c r="AA81">
        <v>42.14808</v>
      </c>
      <c r="AB81">
        <v>49.907043999999999</v>
      </c>
      <c r="AC81">
        <v>34.831252999999997</v>
      </c>
      <c r="AD81">
        <v>43.536136999999997</v>
      </c>
      <c r="AE81">
        <v>59.175403000000003</v>
      </c>
      <c r="AF81">
        <v>9.7989119999999996</v>
      </c>
      <c r="AG81">
        <v>47.405245000000001</v>
      </c>
      <c r="AH81">
        <v>182.023944</v>
      </c>
      <c r="AI81">
        <v>58.790083000000003</v>
      </c>
      <c r="AJ81">
        <v>0</v>
      </c>
      <c r="AK81">
        <v>67.990881999999999</v>
      </c>
      <c r="AL81">
        <v>75.53</v>
      </c>
      <c r="AM81">
        <v>18.800616999999999</v>
      </c>
      <c r="AN81">
        <v>1.082873</v>
      </c>
      <c r="AO81">
        <v>0</v>
      </c>
      <c r="AP81">
        <v>12.169499999999999</v>
      </c>
      <c r="AQ81">
        <v>45.577708999999999</v>
      </c>
      <c r="AR81">
        <v>33.119999999999997</v>
      </c>
      <c r="AS81">
        <v>39.149701999999998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8.3406509999999994</v>
      </c>
      <c r="AZ81">
        <v>10.235073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3215.0536429999997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685.21594700000003</v>
      </c>
      <c r="L82">
        <v>472.94009999999997</v>
      </c>
      <c r="M82">
        <v>94.455943000000005</v>
      </c>
      <c r="N82">
        <v>121.48</v>
      </c>
      <c r="O82">
        <v>127.38</v>
      </c>
      <c r="P82">
        <v>104.927443</v>
      </c>
      <c r="Q82">
        <v>22.230298999999999</v>
      </c>
      <c r="R82">
        <v>43.606625000000001</v>
      </c>
      <c r="S82">
        <v>27.038981</v>
      </c>
      <c r="T82">
        <v>0</v>
      </c>
      <c r="U82">
        <v>414</v>
      </c>
      <c r="V82">
        <v>17.437100000000001</v>
      </c>
      <c r="W82">
        <v>44.31</v>
      </c>
      <c r="X82">
        <v>148.30000000000001</v>
      </c>
      <c r="Y82">
        <v>0</v>
      </c>
      <c r="Z82">
        <v>19.6614</v>
      </c>
      <c r="AA82">
        <v>42.14808</v>
      </c>
      <c r="AB82">
        <v>49.907043999999999</v>
      </c>
      <c r="AC82">
        <v>34.831252999999997</v>
      </c>
      <c r="AD82">
        <v>43.536136999999997</v>
      </c>
      <c r="AE82">
        <v>59.175403000000003</v>
      </c>
      <c r="AF82">
        <v>9.7989119999999996</v>
      </c>
      <c r="AG82">
        <v>47.405245000000001</v>
      </c>
      <c r="AH82">
        <v>182.023944</v>
      </c>
      <c r="AI82">
        <v>58.790083000000003</v>
      </c>
      <c r="AJ82">
        <v>0</v>
      </c>
      <c r="AK82">
        <v>67.990881999999999</v>
      </c>
      <c r="AL82">
        <v>75.53</v>
      </c>
      <c r="AM82">
        <v>18.800616999999999</v>
      </c>
      <c r="AN82">
        <v>1.082873</v>
      </c>
      <c r="AO82">
        <v>0</v>
      </c>
      <c r="AP82">
        <v>3.843</v>
      </c>
      <c r="AQ82">
        <v>45.577708999999999</v>
      </c>
      <c r="AR82">
        <v>33.119999999999997</v>
      </c>
      <c r="AS82">
        <v>39.149701999999998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8.3406509999999994</v>
      </c>
      <c r="AZ82">
        <v>10.235073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3206.7271429999996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685.21594700000003</v>
      </c>
      <c r="L83">
        <v>472.94009999999997</v>
      </c>
      <c r="M83">
        <v>94.455943000000005</v>
      </c>
      <c r="N83">
        <v>121.48</v>
      </c>
      <c r="O83">
        <v>127.38</v>
      </c>
      <c r="P83">
        <v>104.927443</v>
      </c>
      <c r="Q83">
        <v>22.230298999999999</v>
      </c>
      <c r="R83">
        <v>43.606625000000001</v>
      </c>
      <c r="S83">
        <v>27.038981</v>
      </c>
      <c r="T83">
        <v>0</v>
      </c>
      <c r="U83">
        <v>414</v>
      </c>
      <c r="V83">
        <v>17.437100000000001</v>
      </c>
      <c r="W83">
        <v>44.31</v>
      </c>
      <c r="X83">
        <v>148.30000000000001</v>
      </c>
      <c r="Y83">
        <v>0</v>
      </c>
      <c r="Z83">
        <v>19.6614</v>
      </c>
      <c r="AA83">
        <v>42.14808</v>
      </c>
      <c r="AB83">
        <v>49.907043999999999</v>
      </c>
      <c r="AC83">
        <v>34.831252999999997</v>
      </c>
      <c r="AD83">
        <v>43.536136999999997</v>
      </c>
      <c r="AE83">
        <v>59.175403000000003</v>
      </c>
      <c r="AF83">
        <v>9.7989119999999996</v>
      </c>
      <c r="AG83">
        <v>47.405245000000001</v>
      </c>
      <c r="AH83">
        <v>182.023944</v>
      </c>
      <c r="AI83">
        <v>58.790083000000003</v>
      </c>
      <c r="AJ83">
        <v>0</v>
      </c>
      <c r="AK83">
        <v>67.990881999999999</v>
      </c>
      <c r="AL83">
        <v>75.53</v>
      </c>
      <c r="AM83">
        <v>18.800616999999999</v>
      </c>
      <c r="AN83">
        <v>1.082873</v>
      </c>
      <c r="AO83">
        <v>0</v>
      </c>
      <c r="AP83">
        <v>3.843</v>
      </c>
      <c r="AQ83">
        <v>45.577708999999999</v>
      </c>
      <c r="AR83">
        <v>33.119999999999997</v>
      </c>
      <c r="AS83">
        <v>39.149701999999998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8.3406509999999994</v>
      </c>
      <c r="AZ83">
        <v>10.235073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3206.7271429999996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685.21594700000003</v>
      </c>
      <c r="L84">
        <v>472.94009999999997</v>
      </c>
      <c r="M84">
        <v>94.455943000000005</v>
      </c>
      <c r="N84">
        <v>121.48</v>
      </c>
      <c r="O84">
        <v>127.38</v>
      </c>
      <c r="P84">
        <v>104.927443</v>
      </c>
      <c r="Q84">
        <v>22.230298999999999</v>
      </c>
      <c r="R84">
        <v>43.606625000000001</v>
      </c>
      <c r="S84">
        <v>27.038981</v>
      </c>
      <c r="T84">
        <v>0</v>
      </c>
      <c r="U84">
        <v>414</v>
      </c>
      <c r="V84">
        <v>17.437100000000001</v>
      </c>
      <c r="W84">
        <v>44.31</v>
      </c>
      <c r="X84">
        <v>148.30000000000001</v>
      </c>
      <c r="Y84">
        <v>0</v>
      </c>
      <c r="Z84">
        <v>19.6614</v>
      </c>
      <c r="AA84">
        <v>42.14808</v>
      </c>
      <c r="AB84">
        <v>49.907043999999999</v>
      </c>
      <c r="AC84">
        <v>34.831252999999997</v>
      </c>
      <c r="AD84">
        <v>43.536136999999997</v>
      </c>
      <c r="AE84">
        <v>59.175403000000003</v>
      </c>
      <c r="AF84">
        <v>9.7989119999999996</v>
      </c>
      <c r="AG84">
        <v>47.405245000000001</v>
      </c>
      <c r="AH84">
        <v>182.023944</v>
      </c>
      <c r="AI84">
        <v>58.790083000000003</v>
      </c>
      <c r="AJ84">
        <v>0</v>
      </c>
      <c r="AK84">
        <v>67.990881999999999</v>
      </c>
      <c r="AL84">
        <v>75.53</v>
      </c>
      <c r="AM84">
        <v>18.800616999999999</v>
      </c>
      <c r="AN84">
        <v>1.082873</v>
      </c>
      <c r="AO84">
        <v>0</v>
      </c>
      <c r="AP84">
        <v>12.169499999999999</v>
      </c>
      <c r="AQ84">
        <v>45.577708999999999</v>
      </c>
      <c r="AR84">
        <v>33.119999999999997</v>
      </c>
      <c r="AS84">
        <v>39.149701999999998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8.3406509999999994</v>
      </c>
      <c r="AZ84">
        <v>10.235073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3215.0536429999997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685.21594700000003</v>
      </c>
      <c r="L85">
        <v>472.94009999999997</v>
      </c>
      <c r="M85">
        <v>94.455943000000005</v>
      </c>
      <c r="N85">
        <v>121.48</v>
      </c>
      <c r="O85">
        <v>127.38</v>
      </c>
      <c r="P85">
        <v>104.927443</v>
      </c>
      <c r="Q85">
        <v>22.230298999999999</v>
      </c>
      <c r="R85">
        <v>43.606625000000001</v>
      </c>
      <c r="S85">
        <v>27.038981</v>
      </c>
      <c r="T85">
        <v>0</v>
      </c>
      <c r="U85">
        <v>414</v>
      </c>
      <c r="V85">
        <v>17.437100000000001</v>
      </c>
      <c r="W85">
        <v>44.31</v>
      </c>
      <c r="X85">
        <v>148.30000000000001</v>
      </c>
      <c r="Y85">
        <v>0</v>
      </c>
      <c r="Z85">
        <v>19.6614</v>
      </c>
      <c r="AA85">
        <v>42.14808</v>
      </c>
      <c r="AB85">
        <v>49.907043999999999</v>
      </c>
      <c r="AC85">
        <v>34.831252999999997</v>
      </c>
      <c r="AD85">
        <v>43.536136999999997</v>
      </c>
      <c r="AE85">
        <v>59.175403000000003</v>
      </c>
      <c r="AF85">
        <v>9.7989119999999996</v>
      </c>
      <c r="AG85">
        <v>47.405245000000001</v>
      </c>
      <c r="AH85">
        <v>182.023944</v>
      </c>
      <c r="AI85">
        <v>19.529561000000001</v>
      </c>
      <c r="AJ85">
        <v>0</v>
      </c>
      <c r="AK85">
        <v>67.990881999999999</v>
      </c>
      <c r="AL85">
        <v>75.53</v>
      </c>
      <c r="AM85">
        <v>18.800616999999999</v>
      </c>
      <c r="AN85">
        <v>1.082873</v>
      </c>
      <c r="AO85">
        <v>0</v>
      </c>
      <c r="AP85">
        <v>3.843</v>
      </c>
      <c r="AQ85">
        <v>45.577708999999999</v>
      </c>
      <c r="AR85">
        <v>33.119999999999997</v>
      </c>
      <c r="AS85">
        <v>39.149701999999998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8.3406509999999994</v>
      </c>
      <c r="AZ85">
        <v>10.235073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3167.4666209999996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685.21594700000003</v>
      </c>
      <c r="L86">
        <v>472.94009999999997</v>
      </c>
      <c r="M86">
        <v>94.455943000000005</v>
      </c>
      <c r="N86">
        <v>121.48</v>
      </c>
      <c r="O86">
        <v>127.38</v>
      </c>
      <c r="P86">
        <v>104.927443</v>
      </c>
      <c r="Q86">
        <v>22.230298999999999</v>
      </c>
      <c r="R86">
        <v>43.606625000000001</v>
      </c>
      <c r="S86">
        <v>27.038981</v>
      </c>
      <c r="T86">
        <v>0</v>
      </c>
      <c r="U86">
        <v>414</v>
      </c>
      <c r="V86">
        <v>17.437100000000001</v>
      </c>
      <c r="W86">
        <v>44.31</v>
      </c>
      <c r="X86">
        <v>148.30000000000001</v>
      </c>
      <c r="Y86">
        <v>0</v>
      </c>
      <c r="Z86">
        <v>7.7</v>
      </c>
      <c r="AA86">
        <v>42.14808</v>
      </c>
      <c r="AB86">
        <v>48.499828000000001</v>
      </c>
      <c r="AC86">
        <v>34.831252999999997</v>
      </c>
      <c r="AD86">
        <v>21.768069000000001</v>
      </c>
      <c r="AE86">
        <v>59.175403000000003</v>
      </c>
      <c r="AF86">
        <v>19.597823000000002</v>
      </c>
      <c r="AG86">
        <v>47.405245000000001</v>
      </c>
      <c r="AH86">
        <v>179.96245400000001</v>
      </c>
      <c r="AI86">
        <v>16.783217</v>
      </c>
      <c r="AJ86">
        <v>0</v>
      </c>
      <c r="AK86">
        <v>67.990881999999999</v>
      </c>
      <c r="AL86">
        <v>75.53</v>
      </c>
      <c r="AM86">
        <v>18.800616999999999</v>
      </c>
      <c r="AN86">
        <v>1.082873</v>
      </c>
      <c r="AO86">
        <v>0</v>
      </c>
      <c r="AP86">
        <v>3.843</v>
      </c>
      <c r="AQ86">
        <v>42.390456999999998</v>
      </c>
      <c r="AR86">
        <v>33.119999999999997</v>
      </c>
      <c r="AS86">
        <v>37.890518999999998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8.2142780000000002</v>
      </c>
      <c r="AZ86">
        <v>10.235073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3132.5710979999994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685.21594700000003</v>
      </c>
      <c r="L87">
        <v>472.94009999999997</v>
      </c>
      <c r="M87">
        <v>94.455943000000005</v>
      </c>
      <c r="N87">
        <v>121.48</v>
      </c>
      <c r="O87">
        <v>127.38</v>
      </c>
      <c r="P87">
        <v>104.927443</v>
      </c>
      <c r="Q87">
        <v>22.230298999999999</v>
      </c>
      <c r="R87">
        <v>43.606625000000001</v>
      </c>
      <c r="S87">
        <v>27.038981</v>
      </c>
      <c r="T87">
        <v>0</v>
      </c>
      <c r="U87">
        <v>414</v>
      </c>
      <c r="V87">
        <v>17.437100000000001</v>
      </c>
      <c r="W87">
        <v>44.31</v>
      </c>
      <c r="X87">
        <v>148.30000000000001</v>
      </c>
      <c r="Y87">
        <v>0</v>
      </c>
      <c r="Z87">
        <v>7.7</v>
      </c>
      <c r="AA87">
        <v>42.14808</v>
      </c>
      <c r="AB87">
        <v>48.499828000000001</v>
      </c>
      <c r="AC87">
        <v>34.831252999999997</v>
      </c>
      <c r="AD87">
        <v>21.768069000000001</v>
      </c>
      <c r="AE87">
        <v>59.175403000000003</v>
      </c>
      <c r="AF87">
        <v>19.597823000000002</v>
      </c>
      <c r="AG87">
        <v>47.405245000000001</v>
      </c>
      <c r="AH87">
        <v>179.96245400000001</v>
      </c>
      <c r="AI87">
        <v>16.783217</v>
      </c>
      <c r="AJ87">
        <v>0</v>
      </c>
      <c r="AK87">
        <v>67.990881999999999</v>
      </c>
      <c r="AL87">
        <v>75.53</v>
      </c>
      <c r="AM87">
        <v>18.800616999999999</v>
      </c>
      <c r="AN87">
        <v>1.082873</v>
      </c>
      <c r="AO87">
        <v>0</v>
      </c>
      <c r="AP87">
        <v>3.843</v>
      </c>
      <c r="AQ87">
        <v>42.390456999999998</v>
      </c>
      <c r="AR87">
        <v>33.119999999999997</v>
      </c>
      <c r="AS87">
        <v>37.890518999999998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8.2142780000000002</v>
      </c>
      <c r="AZ87">
        <v>10.235073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3132.5710979999994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685.21594700000003</v>
      </c>
      <c r="L88">
        <v>472.94009999999997</v>
      </c>
      <c r="M88">
        <v>94.455943000000005</v>
      </c>
      <c r="N88">
        <v>121.48</v>
      </c>
      <c r="O88">
        <v>127.38</v>
      </c>
      <c r="P88">
        <v>104.927443</v>
      </c>
      <c r="Q88">
        <v>22.230298999999999</v>
      </c>
      <c r="R88">
        <v>43.606625000000001</v>
      </c>
      <c r="S88">
        <v>27.038981</v>
      </c>
      <c r="T88">
        <v>0</v>
      </c>
      <c r="U88">
        <v>414</v>
      </c>
      <c r="V88">
        <v>17.437100000000001</v>
      </c>
      <c r="W88">
        <v>44.31</v>
      </c>
      <c r="X88">
        <v>148.30000000000001</v>
      </c>
      <c r="Y88">
        <v>0</v>
      </c>
      <c r="Z88">
        <v>7.7</v>
      </c>
      <c r="AA88">
        <v>42.14808</v>
      </c>
      <c r="AB88">
        <v>48.499828000000001</v>
      </c>
      <c r="AC88">
        <v>34.831252999999997</v>
      </c>
      <c r="AD88">
        <v>21.768069000000001</v>
      </c>
      <c r="AE88">
        <v>59.175403000000003</v>
      </c>
      <c r="AF88">
        <v>19.597823000000002</v>
      </c>
      <c r="AG88">
        <v>47.405245000000001</v>
      </c>
      <c r="AH88">
        <v>179.96245400000001</v>
      </c>
      <c r="AI88">
        <v>4.2720909999999996</v>
      </c>
      <c r="AJ88">
        <v>0</v>
      </c>
      <c r="AK88">
        <v>67.990881999999999</v>
      </c>
      <c r="AL88">
        <v>75.53</v>
      </c>
      <c r="AM88">
        <v>18.800616999999999</v>
      </c>
      <c r="AN88">
        <v>1.082873</v>
      </c>
      <c r="AO88">
        <v>0</v>
      </c>
      <c r="AP88">
        <v>3.843</v>
      </c>
      <c r="AQ88">
        <v>42.390456999999998</v>
      </c>
      <c r="AR88">
        <v>33.119999999999997</v>
      </c>
      <c r="AS88">
        <v>37.890518999999998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8.2142780000000002</v>
      </c>
      <c r="AZ88">
        <v>10.235073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3120.0599719999991</v>
      </c>
    </row>
    <row r="89" spans="1:117">
      <c r="A89" t="s">
        <v>131</v>
      </c>
      <c r="B89">
        <v>0</v>
      </c>
      <c r="C89">
        <v>0</v>
      </c>
      <c r="D89">
        <v>11.9176</v>
      </c>
      <c r="E89">
        <v>0</v>
      </c>
      <c r="F89">
        <v>0</v>
      </c>
      <c r="G89">
        <v>0</v>
      </c>
      <c r="H89">
        <v>0</v>
      </c>
      <c r="I89">
        <v>0</v>
      </c>
      <c r="J89">
        <v>21</v>
      </c>
      <c r="K89">
        <v>685.21594700000003</v>
      </c>
      <c r="L89">
        <v>472.94009999999997</v>
      </c>
      <c r="M89">
        <v>94.455943000000005</v>
      </c>
      <c r="N89">
        <v>121.48</v>
      </c>
      <c r="O89">
        <v>127.38</v>
      </c>
      <c r="P89">
        <v>104.927443</v>
      </c>
      <c r="Q89">
        <v>22.230298999999999</v>
      </c>
      <c r="R89">
        <v>43.606625000000001</v>
      </c>
      <c r="S89">
        <v>27.038981</v>
      </c>
      <c r="T89">
        <v>0</v>
      </c>
      <c r="U89">
        <v>414</v>
      </c>
      <c r="V89">
        <v>17.437100000000001</v>
      </c>
      <c r="W89">
        <v>44.31</v>
      </c>
      <c r="X89">
        <v>148.30000000000001</v>
      </c>
      <c r="Y89">
        <v>0</v>
      </c>
      <c r="Z89">
        <v>7.7</v>
      </c>
      <c r="AA89">
        <v>42.14808</v>
      </c>
      <c r="AB89">
        <v>48.499828000000001</v>
      </c>
      <c r="AC89">
        <v>34.831252999999997</v>
      </c>
      <c r="AD89">
        <v>21.768069000000001</v>
      </c>
      <c r="AE89">
        <v>59.175403000000003</v>
      </c>
      <c r="AF89">
        <v>19.597823000000002</v>
      </c>
      <c r="AG89">
        <v>47.405245000000001</v>
      </c>
      <c r="AH89">
        <v>179.96245400000001</v>
      </c>
      <c r="AI89">
        <v>4.2720909999999996</v>
      </c>
      <c r="AJ89">
        <v>0</v>
      </c>
      <c r="AK89">
        <v>67.990881999999999</v>
      </c>
      <c r="AL89">
        <v>75.53</v>
      </c>
      <c r="AM89">
        <v>18.800616999999999</v>
      </c>
      <c r="AN89">
        <v>1.082873</v>
      </c>
      <c r="AO89">
        <v>0</v>
      </c>
      <c r="AP89">
        <v>3.843</v>
      </c>
      <c r="AQ89">
        <v>42.390456999999998</v>
      </c>
      <c r="AR89">
        <v>33.119999999999997</v>
      </c>
      <c r="AS89">
        <v>37.890518999999998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8.2142780000000002</v>
      </c>
      <c r="AZ89">
        <v>10.235073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3152.9775719999989</v>
      </c>
    </row>
    <row r="90" spans="1:117">
      <c r="A90" t="s">
        <v>132</v>
      </c>
      <c r="B90">
        <v>0</v>
      </c>
      <c r="C90">
        <v>0</v>
      </c>
      <c r="D90">
        <v>11.9176</v>
      </c>
      <c r="E90">
        <v>0</v>
      </c>
      <c r="F90">
        <v>0</v>
      </c>
      <c r="G90">
        <v>0</v>
      </c>
      <c r="H90">
        <v>0</v>
      </c>
      <c r="I90">
        <v>0</v>
      </c>
      <c r="J90">
        <v>24.215199999999999</v>
      </c>
      <c r="K90">
        <v>685.21594700000003</v>
      </c>
      <c r="L90">
        <v>472.94009999999997</v>
      </c>
      <c r="M90">
        <v>94.455943000000005</v>
      </c>
      <c r="N90">
        <v>121.48</v>
      </c>
      <c r="O90">
        <v>127.38</v>
      </c>
      <c r="P90">
        <v>104.927443</v>
      </c>
      <c r="Q90">
        <v>22.230298999999999</v>
      </c>
      <c r="R90">
        <v>43.606625000000001</v>
      </c>
      <c r="S90">
        <v>27.038981</v>
      </c>
      <c r="T90">
        <v>0</v>
      </c>
      <c r="U90">
        <v>414</v>
      </c>
      <c r="V90">
        <v>17.437100000000001</v>
      </c>
      <c r="W90">
        <v>44.31</v>
      </c>
      <c r="X90">
        <v>148.30000000000001</v>
      </c>
      <c r="Y90">
        <v>0</v>
      </c>
      <c r="Z90">
        <v>19.6614</v>
      </c>
      <c r="AA90">
        <v>42.14808</v>
      </c>
      <c r="AB90">
        <v>49.907043999999999</v>
      </c>
      <c r="AC90">
        <v>34.831252999999997</v>
      </c>
      <c r="AD90">
        <v>43.536136999999997</v>
      </c>
      <c r="AE90">
        <v>59.175403000000003</v>
      </c>
      <c r="AF90">
        <v>19.597823000000002</v>
      </c>
      <c r="AG90">
        <v>47.405245000000001</v>
      </c>
      <c r="AH90">
        <v>182.023944</v>
      </c>
      <c r="AI90">
        <v>4.2720909999999996</v>
      </c>
      <c r="AJ90">
        <v>0</v>
      </c>
      <c r="AK90">
        <v>67.990881999999999</v>
      </c>
      <c r="AL90">
        <v>75.53</v>
      </c>
      <c r="AM90">
        <v>18.800616999999999</v>
      </c>
      <c r="AN90">
        <v>1.082873</v>
      </c>
      <c r="AO90">
        <v>0</v>
      </c>
      <c r="AP90">
        <v>12.169499999999999</v>
      </c>
      <c r="AQ90">
        <v>45.577708999999999</v>
      </c>
      <c r="AR90">
        <v>33.119999999999997</v>
      </c>
      <c r="AS90">
        <v>39.149701999999998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8.3406509999999994</v>
      </c>
      <c r="AZ90">
        <v>10.235073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3206.4673619999994</v>
      </c>
    </row>
    <row r="91" spans="1:117">
      <c r="A91" t="s">
        <v>133</v>
      </c>
      <c r="B91">
        <v>0</v>
      </c>
      <c r="C91">
        <v>0</v>
      </c>
      <c r="D91">
        <v>31.9176</v>
      </c>
      <c r="E91">
        <v>0</v>
      </c>
      <c r="F91">
        <v>0</v>
      </c>
      <c r="G91">
        <v>0</v>
      </c>
      <c r="H91">
        <v>0</v>
      </c>
      <c r="I91">
        <v>0</v>
      </c>
      <c r="J91">
        <v>24.215199999999999</v>
      </c>
      <c r="K91">
        <v>685.21594700000003</v>
      </c>
      <c r="L91">
        <v>472.94009999999997</v>
      </c>
      <c r="M91">
        <v>94.455943000000005</v>
      </c>
      <c r="N91">
        <v>121.48</v>
      </c>
      <c r="O91">
        <v>127.38</v>
      </c>
      <c r="P91">
        <v>104.927443</v>
      </c>
      <c r="Q91">
        <v>22.230298999999999</v>
      </c>
      <c r="R91">
        <v>43.606625000000001</v>
      </c>
      <c r="S91">
        <v>27.038981</v>
      </c>
      <c r="T91">
        <v>0</v>
      </c>
      <c r="U91">
        <v>414</v>
      </c>
      <c r="V91">
        <v>17.437100000000001</v>
      </c>
      <c r="W91">
        <v>44.31</v>
      </c>
      <c r="X91">
        <v>148.30000000000001</v>
      </c>
      <c r="Y91">
        <v>0</v>
      </c>
      <c r="Z91">
        <v>19.6614</v>
      </c>
      <c r="AA91">
        <v>42.14808</v>
      </c>
      <c r="AB91">
        <v>49.907043999999999</v>
      </c>
      <c r="AC91">
        <v>34.831252999999997</v>
      </c>
      <c r="AD91">
        <v>43.536136999999997</v>
      </c>
      <c r="AE91">
        <v>59.175403000000003</v>
      </c>
      <c r="AF91">
        <v>19.597823000000002</v>
      </c>
      <c r="AG91">
        <v>47.405245000000001</v>
      </c>
      <c r="AH91">
        <v>182.023944</v>
      </c>
      <c r="AI91">
        <v>4.2720909999999996</v>
      </c>
      <c r="AJ91">
        <v>0</v>
      </c>
      <c r="AK91">
        <v>67.990881999999999</v>
      </c>
      <c r="AL91">
        <v>75.53</v>
      </c>
      <c r="AM91">
        <v>18.800616999999999</v>
      </c>
      <c r="AN91">
        <v>1.082873</v>
      </c>
      <c r="AO91">
        <v>0</v>
      </c>
      <c r="AP91">
        <v>3.843</v>
      </c>
      <c r="AQ91">
        <v>45.577708999999999</v>
      </c>
      <c r="AR91">
        <v>33.119999999999997</v>
      </c>
      <c r="AS91">
        <v>39.149701999999998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8.3406509999999994</v>
      </c>
      <c r="AZ91">
        <v>10.235073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3218.1408619999993</v>
      </c>
    </row>
    <row r="92" spans="1:117">
      <c r="A92" t="s">
        <v>134</v>
      </c>
      <c r="B92">
        <v>0</v>
      </c>
      <c r="C92">
        <v>0</v>
      </c>
      <c r="D92">
        <v>48.226576999999999</v>
      </c>
      <c r="E92">
        <v>0</v>
      </c>
      <c r="F92">
        <v>0</v>
      </c>
      <c r="G92">
        <v>0</v>
      </c>
      <c r="H92">
        <v>0</v>
      </c>
      <c r="I92">
        <v>0</v>
      </c>
      <c r="J92">
        <v>45.215200000000003</v>
      </c>
      <c r="K92">
        <v>685.21594700000003</v>
      </c>
      <c r="L92">
        <v>472.94009999999997</v>
      </c>
      <c r="M92">
        <v>94.455943000000005</v>
      </c>
      <c r="N92">
        <v>121.48</v>
      </c>
      <c r="O92">
        <v>127.38</v>
      </c>
      <c r="P92">
        <v>104.927443</v>
      </c>
      <c r="Q92">
        <v>22.230298999999999</v>
      </c>
      <c r="R92">
        <v>43.606625000000001</v>
      </c>
      <c r="S92">
        <v>27.038981</v>
      </c>
      <c r="T92">
        <v>0</v>
      </c>
      <c r="U92">
        <v>414</v>
      </c>
      <c r="V92">
        <v>17.437100000000001</v>
      </c>
      <c r="W92">
        <v>44.31</v>
      </c>
      <c r="X92">
        <v>148.30000000000001</v>
      </c>
      <c r="Y92">
        <v>0</v>
      </c>
      <c r="Z92">
        <v>19.6614</v>
      </c>
      <c r="AA92">
        <v>42.14808</v>
      </c>
      <c r="AB92">
        <v>49.907043999999999</v>
      </c>
      <c r="AC92">
        <v>34.831252999999997</v>
      </c>
      <c r="AD92">
        <v>43.536136999999997</v>
      </c>
      <c r="AE92">
        <v>59.175403000000003</v>
      </c>
      <c r="AF92">
        <v>19.597823000000002</v>
      </c>
      <c r="AG92">
        <v>47.405245000000001</v>
      </c>
      <c r="AH92">
        <v>182.023944</v>
      </c>
      <c r="AI92">
        <v>4.2720909999999996</v>
      </c>
      <c r="AJ92">
        <v>0</v>
      </c>
      <c r="AK92">
        <v>67.990881999999999</v>
      </c>
      <c r="AL92">
        <v>75.53</v>
      </c>
      <c r="AM92">
        <v>18.800616999999999</v>
      </c>
      <c r="AN92">
        <v>1.082873</v>
      </c>
      <c r="AO92">
        <v>0</v>
      </c>
      <c r="AP92">
        <v>3.843</v>
      </c>
      <c r="AQ92">
        <v>45.577708999999999</v>
      </c>
      <c r="AR92">
        <v>33.119999999999997</v>
      </c>
      <c r="AS92">
        <v>39.149701999999998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8.3406509999999994</v>
      </c>
      <c r="AZ92">
        <v>10.235073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3255.4498389999994</v>
      </c>
    </row>
    <row r="93" spans="1:117">
      <c r="A93" t="s">
        <v>135</v>
      </c>
      <c r="B93">
        <v>0</v>
      </c>
      <c r="C93">
        <v>0</v>
      </c>
      <c r="D93">
        <v>48.226576999999999</v>
      </c>
      <c r="E93">
        <v>0</v>
      </c>
      <c r="F93">
        <v>0</v>
      </c>
      <c r="G93">
        <v>0</v>
      </c>
      <c r="H93">
        <v>0</v>
      </c>
      <c r="I93">
        <v>0</v>
      </c>
      <c r="J93">
        <v>87.215199999999996</v>
      </c>
      <c r="K93">
        <v>685.21594700000003</v>
      </c>
      <c r="L93">
        <v>472.94009999999997</v>
      </c>
      <c r="M93">
        <v>94.455943000000005</v>
      </c>
      <c r="N93">
        <v>121.48</v>
      </c>
      <c r="O93">
        <v>127.38</v>
      </c>
      <c r="P93">
        <v>104.927443</v>
      </c>
      <c r="Q93">
        <v>22.230298999999999</v>
      </c>
      <c r="R93">
        <v>43.606625000000001</v>
      </c>
      <c r="S93">
        <v>27.038981</v>
      </c>
      <c r="T93">
        <v>0</v>
      </c>
      <c r="U93">
        <v>414</v>
      </c>
      <c r="V93">
        <v>17.437100000000001</v>
      </c>
      <c r="W93">
        <v>44.31</v>
      </c>
      <c r="X93">
        <v>148.30000000000001</v>
      </c>
      <c r="Y93">
        <v>0</v>
      </c>
      <c r="Z93">
        <v>19.6614</v>
      </c>
      <c r="AA93">
        <v>42.14808</v>
      </c>
      <c r="AB93">
        <v>49.907043999999999</v>
      </c>
      <c r="AC93">
        <v>34.831252999999997</v>
      </c>
      <c r="AD93">
        <v>43.536136999999997</v>
      </c>
      <c r="AE93">
        <v>59.175403000000003</v>
      </c>
      <c r="AF93">
        <v>19.597823000000002</v>
      </c>
      <c r="AG93">
        <v>47.405245000000001</v>
      </c>
      <c r="AH93">
        <v>182.023944</v>
      </c>
      <c r="AI93">
        <v>4.2720909999999996</v>
      </c>
      <c r="AJ93">
        <v>0</v>
      </c>
      <c r="AK93">
        <v>67.990881999999999</v>
      </c>
      <c r="AL93">
        <v>75.53</v>
      </c>
      <c r="AM93">
        <v>18.800616999999999</v>
      </c>
      <c r="AN93">
        <v>1.082873</v>
      </c>
      <c r="AO93">
        <v>0</v>
      </c>
      <c r="AP93">
        <v>3.843</v>
      </c>
      <c r="AQ93">
        <v>45.577708999999999</v>
      </c>
      <c r="AR93">
        <v>33.119999999999997</v>
      </c>
      <c r="AS93">
        <v>39.149701999999998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8.3406509999999994</v>
      </c>
      <c r="AZ93">
        <v>10.235073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3297.4498389999994</v>
      </c>
    </row>
    <row r="94" spans="1:117">
      <c r="A94" t="s">
        <v>136</v>
      </c>
      <c r="B94">
        <v>0</v>
      </c>
      <c r="C94">
        <v>0</v>
      </c>
      <c r="D94">
        <v>48.226576999999999</v>
      </c>
      <c r="E94">
        <v>0</v>
      </c>
      <c r="F94">
        <v>0</v>
      </c>
      <c r="G94">
        <v>0</v>
      </c>
      <c r="H94">
        <v>0</v>
      </c>
      <c r="I94">
        <v>0</v>
      </c>
      <c r="J94">
        <v>99.122758000000005</v>
      </c>
      <c r="K94">
        <v>685.21594700000003</v>
      </c>
      <c r="L94">
        <v>472.94009999999997</v>
      </c>
      <c r="M94">
        <v>94.455943000000005</v>
      </c>
      <c r="N94">
        <v>121.48</v>
      </c>
      <c r="O94">
        <v>127.38</v>
      </c>
      <c r="P94">
        <v>104.927443</v>
      </c>
      <c r="Q94">
        <v>22.230298999999999</v>
      </c>
      <c r="R94">
        <v>43.606625000000001</v>
      </c>
      <c r="S94">
        <v>27.038981</v>
      </c>
      <c r="T94">
        <v>0</v>
      </c>
      <c r="U94">
        <v>414</v>
      </c>
      <c r="V94">
        <v>17.437100000000001</v>
      </c>
      <c r="W94">
        <v>44.31</v>
      </c>
      <c r="X94">
        <v>148.30000000000001</v>
      </c>
      <c r="Y94">
        <v>0</v>
      </c>
      <c r="Z94">
        <v>13.041600000000001</v>
      </c>
      <c r="AA94">
        <v>42.14808</v>
      </c>
      <c r="AB94">
        <v>48.499828000000001</v>
      </c>
      <c r="AC94">
        <v>34.831252999999997</v>
      </c>
      <c r="AD94">
        <v>32.652102999999997</v>
      </c>
      <c r="AE94">
        <v>59.175403000000003</v>
      </c>
      <c r="AF94">
        <v>19.597823000000002</v>
      </c>
      <c r="AG94">
        <v>47.405245000000001</v>
      </c>
      <c r="AH94">
        <v>179.96245400000001</v>
      </c>
      <c r="AI94">
        <v>4.2720909999999996</v>
      </c>
      <c r="AJ94">
        <v>0</v>
      </c>
      <c r="AK94">
        <v>67.990881999999999</v>
      </c>
      <c r="AL94">
        <v>75.53</v>
      </c>
      <c r="AM94">
        <v>18.800616999999999</v>
      </c>
      <c r="AN94">
        <v>1.082873</v>
      </c>
      <c r="AO94">
        <v>0</v>
      </c>
      <c r="AP94">
        <v>3.843</v>
      </c>
      <c r="AQ94">
        <v>42.390456999999998</v>
      </c>
      <c r="AR94">
        <v>33.119999999999997</v>
      </c>
      <c r="AS94">
        <v>37.890518999999998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8.2142780000000002</v>
      </c>
      <c r="AZ94">
        <v>10.235073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3283.6349409999989</v>
      </c>
    </row>
    <row r="95" spans="1:117">
      <c r="A95" t="s">
        <v>137</v>
      </c>
      <c r="B95">
        <v>0</v>
      </c>
      <c r="C95">
        <v>0</v>
      </c>
      <c r="D95">
        <v>48.226576999999999</v>
      </c>
      <c r="E95">
        <v>0</v>
      </c>
      <c r="F95">
        <v>0</v>
      </c>
      <c r="G95">
        <v>0</v>
      </c>
      <c r="H95">
        <v>0</v>
      </c>
      <c r="I95">
        <v>0</v>
      </c>
      <c r="J95">
        <v>99.122758000000005</v>
      </c>
      <c r="K95">
        <v>685.21594700000003</v>
      </c>
      <c r="L95">
        <v>472.94009999999997</v>
      </c>
      <c r="M95">
        <v>94.455943000000005</v>
      </c>
      <c r="N95">
        <v>121.48</v>
      </c>
      <c r="O95">
        <v>127.38</v>
      </c>
      <c r="P95">
        <v>98.484964000000005</v>
      </c>
      <c r="Q95">
        <v>22.230298999999999</v>
      </c>
      <c r="R95">
        <v>43.606625000000001</v>
      </c>
      <c r="S95">
        <v>27.038981</v>
      </c>
      <c r="T95">
        <v>0</v>
      </c>
      <c r="U95">
        <v>414</v>
      </c>
      <c r="V95">
        <v>17.437100000000001</v>
      </c>
      <c r="W95">
        <v>44.31</v>
      </c>
      <c r="X95">
        <v>148.30000000000001</v>
      </c>
      <c r="Y95">
        <v>0</v>
      </c>
      <c r="Z95">
        <v>13.041600000000001</v>
      </c>
      <c r="AA95">
        <v>42.14808</v>
      </c>
      <c r="AB95">
        <v>48.499828000000001</v>
      </c>
      <c r="AC95">
        <v>34.831252999999997</v>
      </c>
      <c r="AD95">
        <v>21.768069000000001</v>
      </c>
      <c r="AE95">
        <v>59.175403000000003</v>
      </c>
      <c r="AF95">
        <v>19.597823000000002</v>
      </c>
      <c r="AG95">
        <v>47.405245000000001</v>
      </c>
      <c r="AH95">
        <v>179.96245400000001</v>
      </c>
      <c r="AI95">
        <v>4.2720909999999996</v>
      </c>
      <c r="AJ95">
        <v>0</v>
      </c>
      <c r="AK95">
        <v>67.990881999999999</v>
      </c>
      <c r="AL95">
        <v>75.53</v>
      </c>
      <c r="AM95">
        <v>18.800616999999999</v>
      </c>
      <c r="AN95">
        <v>1.082873</v>
      </c>
      <c r="AO95">
        <v>0</v>
      </c>
      <c r="AP95">
        <v>3.843</v>
      </c>
      <c r="AQ95">
        <v>42.390456999999998</v>
      </c>
      <c r="AR95">
        <v>33.119999999999997</v>
      </c>
      <c r="AS95">
        <v>37.890518999999998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8.2142780000000002</v>
      </c>
      <c r="AZ95">
        <v>10.235073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3266.3084279999994</v>
      </c>
    </row>
    <row r="96" spans="1:117">
      <c r="A96" t="s">
        <v>138</v>
      </c>
      <c r="B96">
        <v>0</v>
      </c>
      <c r="C96">
        <v>0</v>
      </c>
      <c r="D96">
        <v>48.226576999999999</v>
      </c>
      <c r="E96">
        <v>0</v>
      </c>
      <c r="F96">
        <v>0</v>
      </c>
      <c r="G96">
        <v>0</v>
      </c>
      <c r="H96">
        <v>0</v>
      </c>
      <c r="I96">
        <v>0</v>
      </c>
      <c r="J96">
        <v>99.122758000000005</v>
      </c>
      <c r="K96">
        <v>685.21594700000003</v>
      </c>
      <c r="L96">
        <v>472.94009999999997</v>
      </c>
      <c r="M96">
        <v>94.455943000000005</v>
      </c>
      <c r="N96">
        <v>121.48</v>
      </c>
      <c r="O96">
        <v>127.38</v>
      </c>
      <c r="P96">
        <v>98.484964000000005</v>
      </c>
      <c r="Q96">
        <v>22.230298999999999</v>
      </c>
      <c r="R96">
        <v>43.606625000000001</v>
      </c>
      <c r="S96">
        <v>27.038981</v>
      </c>
      <c r="T96">
        <v>0</v>
      </c>
      <c r="U96">
        <v>414</v>
      </c>
      <c r="V96">
        <v>17.437100000000001</v>
      </c>
      <c r="W96">
        <v>44.31</v>
      </c>
      <c r="X96">
        <v>148.30000000000001</v>
      </c>
      <c r="Y96">
        <v>0</v>
      </c>
      <c r="Z96">
        <v>13.041600000000001</v>
      </c>
      <c r="AA96">
        <v>42.14808</v>
      </c>
      <c r="AB96">
        <v>48.499828000000001</v>
      </c>
      <c r="AC96">
        <v>34.831252999999997</v>
      </c>
      <c r="AD96">
        <v>21.768069000000001</v>
      </c>
      <c r="AE96">
        <v>59.175403000000003</v>
      </c>
      <c r="AF96">
        <v>19.597823000000002</v>
      </c>
      <c r="AG96">
        <v>47.405245000000001</v>
      </c>
      <c r="AH96">
        <v>179.96245400000001</v>
      </c>
      <c r="AI96">
        <v>4.2720909999999996</v>
      </c>
      <c r="AJ96">
        <v>0</v>
      </c>
      <c r="AK96">
        <v>67.990881999999999</v>
      </c>
      <c r="AL96">
        <v>75.53</v>
      </c>
      <c r="AM96">
        <v>18.800616999999999</v>
      </c>
      <c r="AN96">
        <v>1.082873</v>
      </c>
      <c r="AO96">
        <v>0</v>
      </c>
      <c r="AP96">
        <v>3.843</v>
      </c>
      <c r="AQ96">
        <v>42.390456999999998</v>
      </c>
      <c r="AR96">
        <v>33.119999999999997</v>
      </c>
      <c r="AS96">
        <v>37.890518999999998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8.2142780000000002</v>
      </c>
      <c r="AZ96">
        <v>10.235073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3266.3084279999994</v>
      </c>
    </row>
    <row r="97" spans="1:117">
      <c r="A97" t="s">
        <v>139</v>
      </c>
      <c r="B97">
        <v>0</v>
      </c>
      <c r="C97">
        <v>0</v>
      </c>
      <c r="D97">
        <v>48.226576999999999</v>
      </c>
      <c r="E97">
        <v>0</v>
      </c>
      <c r="F97">
        <v>0</v>
      </c>
      <c r="G97">
        <v>0</v>
      </c>
      <c r="H97">
        <v>0</v>
      </c>
      <c r="I97">
        <v>0</v>
      </c>
      <c r="J97">
        <v>99.122758000000005</v>
      </c>
      <c r="K97">
        <v>685.21594700000003</v>
      </c>
      <c r="L97">
        <v>472.94009999999997</v>
      </c>
      <c r="M97">
        <v>94.455943000000005</v>
      </c>
      <c r="N97">
        <v>121.48</v>
      </c>
      <c r="O97">
        <v>127.38</v>
      </c>
      <c r="P97">
        <v>98.484964000000005</v>
      </c>
      <c r="Q97">
        <v>22.230298999999999</v>
      </c>
      <c r="R97">
        <v>43.606625000000001</v>
      </c>
      <c r="S97">
        <v>27.038981</v>
      </c>
      <c r="T97">
        <v>0</v>
      </c>
      <c r="U97">
        <v>414</v>
      </c>
      <c r="V97">
        <v>17.437100000000001</v>
      </c>
      <c r="W97">
        <v>44.31</v>
      </c>
      <c r="X97">
        <v>148.30000000000001</v>
      </c>
      <c r="Y97">
        <v>0</v>
      </c>
      <c r="Z97">
        <v>13.041600000000001</v>
      </c>
      <c r="AA97">
        <v>42.14808</v>
      </c>
      <c r="AB97">
        <v>48.499828000000001</v>
      </c>
      <c r="AC97">
        <v>34.831252999999997</v>
      </c>
      <c r="AD97">
        <v>21.768069000000001</v>
      </c>
      <c r="AE97">
        <v>59.175403000000003</v>
      </c>
      <c r="AF97">
        <v>19.597823000000002</v>
      </c>
      <c r="AG97">
        <v>47.405245000000001</v>
      </c>
      <c r="AH97">
        <v>179.96245400000001</v>
      </c>
      <c r="AI97">
        <v>4.2720909999999996</v>
      </c>
      <c r="AJ97">
        <v>0</v>
      </c>
      <c r="AK97">
        <v>67.990881999999999</v>
      </c>
      <c r="AL97">
        <v>75.53</v>
      </c>
      <c r="AM97">
        <v>18.800616999999999</v>
      </c>
      <c r="AN97">
        <v>1.082873</v>
      </c>
      <c r="AO97">
        <v>0</v>
      </c>
      <c r="AP97">
        <v>3.843</v>
      </c>
      <c r="AQ97">
        <v>42.390456999999998</v>
      </c>
      <c r="AR97">
        <v>33.119999999999997</v>
      </c>
      <c r="AS97">
        <v>37.890518999999998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8.2142780000000002</v>
      </c>
      <c r="AZ97">
        <v>10.235073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3266.3084279999994</v>
      </c>
    </row>
    <row r="98" spans="1:117">
      <c r="A98" t="s">
        <v>140</v>
      </c>
      <c r="B98">
        <v>0</v>
      </c>
      <c r="C98">
        <v>0</v>
      </c>
      <c r="D98">
        <v>48.226576999999999</v>
      </c>
      <c r="E98">
        <v>0</v>
      </c>
      <c r="F98">
        <v>0</v>
      </c>
      <c r="G98">
        <v>0</v>
      </c>
      <c r="H98">
        <v>0</v>
      </c>
      <c r="I98">
        <v>0</v>
      </c>
      <c r="J98">
        <v>99.122758000000005</v>
      </c>
      <c r="K98">
        <v>685.21594700000003</v>
      </c>
      <c r="L98">
        <v>472.94009999999997</v>
      </c>
      <c r="M98">
        <v>94.455943000000005</v>
      </c>
      <c r="N98">
        <v>121.48</v>
      </c>
      <c r="O98">
        <v>127.38</v>
      </c>
      <c r="P98">
        <v>98.484964000000005</v>
      </c>
      <c r="Q98">
        <v>22.230298999999999</v>
      </c>
      <c r="R98">
        <v>43.606625000000001</v>
      </c>
      <c r="S98">
        <v>27.038981</v>
      </c>
      <c r="T98">
        <v>0</v>
      </c>
      <c r="U98">
        <v>414</v>
      </c>
      <c r="V98">
        <v>17.437100000000001</v>
      </c>
      <c r="W98">
        <v>44.31</v>
      </c>
      <c r="X98">
        <v>148.30000000000001</v>
      </c>
      <c r="Y98">
        <v>0</v>
      </c>
      <c r="Z98">
        <v>13.041600000000001</v>
      </c>
      <c r="AA98">
        <v>42.14808</v>
      </c>
      <c r="AB98">
        <v>48.499828000000001</v>
      </c>
      <c r="AC98">
        <v>34.831252999999997</v>
      </c>
      <c r="AD98">
        <v>21.768069000000001</v>
      </c>
      <c r="AE98">
        <v>59.175403000000003</v>
      </c>
      <c r="AF98">
        <v>19.597823000000002</v>
      </c>
      <c r="AG98">
        <v>47.405245000000001</v>
      </c>
      <c r="AH98">
        <v>179.96245400000001</v>
      </c>
      <c r="AI98">
        <v>4.2720909999999996</v>
      </c>
      <c r="AJ98">
        <v>0</v>
      </c>
      <c r="AK98">
        <v>67.990881999999999</v>
      </c>
      <c r="AL98">
        <v>75.53</v>
      </c>
      <c r="AM98">
        <v>18.800616999999999</v>
      </c>
      <c r="AN98">
        <v>1.082873</v>
      </c>
      <c r="AO98">
        <v>0</v>
      </c>
      <c r="AP98">
        <v>12.169499999999999</v>
      </c>
      <c r="AQ98">
        <v>42.390456999999998</v>
      </c>
      <c r="AR98">
        <v>33.119999999999997</v>
      </c>
      <c r="AS98">
        <v>37.890518999999998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8.2142780000000002</v>
      </c>
      <c r="AZ98">
        <v>10.235073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3274.6349279999995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9.8647209750000006E-2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0.17608293324999996</v>
      </c>
      <c r="K99">
        <f t="shared" si="2"/>
        <v>14.14144618549998</v>
      </c>
      <c r="L99">
        <f t="shared" si="2"/>
        <v>9.4233935747499906</v>
      </c>
      <c r="M99">
        <f t="shared" si="2"/>
        <v>2.266194774000001</v>
      </c>
      <c r="N99">
        <f t="shared" si="2"/>
        <v>2.9142053999999944</v>
      </c>
      <c r="O99">
        <f t="shared" si="2"/>
        <v>3.0556967999999949</v>
      </c>
      <c r="P99">
        <f t="shared" si="2"/>
        <v>2.7489327449999976</v>
      </c>
      <c r="Q99">
        <f t="shared" si="2"/>
        <v>0.51473450925000019</v>
      </c>
      <c r="R99">
        <f t="shared" si="2"/>
        <v>1.0153560124999994</v>
      </c>
      <c r="S99">
        <f t="shared" si="2"/>
        <v>0.62694118650000052</v>
      </c>
      <c r="T99">
        <f t="shared" si="2"/>
        <v>1.3374375000000003E-2</v>
      </c>
      <c r="U99">
        <f t="shared" si="2"/>
        <v>9.0242030467500012</v>
      </c>
      <c r="V99">
        <f t="shared" si="2"/>
        <v>0.4187051500000003</v>
      </c>
      <c r="W99">
        <f t="shared" si="2"/>
        <v>1.0619114249999992</v>
      </c>
      <c r="X99">
        <f t="shared" si="2"/>
        <v>3.5540828999999943</v>
      </c>
      <c r="Y99">
        <f t="shared" si="2"/>
        <v>0</v>
      </c>
      <c r="Z99">
        <f t="shared" si="2"/>
        <v>0.28352060000000012</v>
      </c>
      <c r="AA99">
        <f t="shared" si="2"/>
        <v>1.011553919999999</v>
      </c>
      <c r="AB99">
        <f t="shared" si="2"/>
        <v>1.1682175199999996</v>
      </c>
      <c r="AC99">
        <f t="shared" si="2"/>
        <v>0.83595007199999871</v>
      </c>
      <c r="AD99">
        <f t="shared" si="2"/>
        <v>0.58703281500000004</v>
      </c>
      <c r="AE99">
        <f t="shared" si="2"/>
        <v>1.4202096720000026</v>
      </c>
      <c r="AF99">
        <f t="shared" si="2"/>
        <v>0.25592451149999962</v>
      </c>
      <c r="AG99">
        <f t="shared" si="2"/>
        <v>1.1377258799999987</v>
      </c>
      <c r="AH99">
        <f t="shared" si="2"/>
        <v>4.3252833660000078</v>
      </c>
      <c r="AI99">
        <f t="shared" si="2"/>
        <v>0.26188835950000022</v>
      </c>
      <c r="AJ99">
        <f t="shared" si="2"/>
        <v>0</v>
      </c>
      <c r="AK99">
        <f t="shared" si="2"/>
        <v>1.6317811680000012</v>
      </c>
      <c r="AL99">
        <f t="shared" si="2"/>
        <v>1.7987759999999977</v>
      </c>
      <c r="AM99">
        <f t="shared" si="2"/>
        <v>0.23783985299999988</v>
      </c>
      <c r="AN99">
        <f t="shared" si="2"/>
        <v>2.7234252500000049E-2</v>
      </c>
      <c r="AO99">
        <f t="shared" si="2"/>
        <v>0</v>
      </c>
      <c r="AP99">
        <f t="shared" si="2"/>
        <v>0.14283149999999997</v>
      </c>
      <c r="AQ99">
        <f t="shared" si="2"/>
        <v>0.4127491857499998</v>
      </c>
      <c r="AR99">
        <f t="shared" si="2"/>
        <v>0.81143999999999894</v>
      </c>
      <c r="AS99">
        <f t="shared" si="2"/>
        <v>0.9131500050000011</v>
      </c>
      <c r="AT99">
        <f t="shared" si="2"/>
        <v>0.41691288574999996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0.16242154199999992</v>
      </c>
      <c r="AZ99">
        <f t="shared" si="3"/>
        <v>0.24564175200000063</v>
      </c>
      <c r="BA99">
        <f t="shared" si="3"/>
        <v>0.16242370800000011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69.437234547250029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45443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S3" activePane="bottomRight" state="frozen"/>
      <selection sqref="A1:D35"/>
      <selection pane="topRight" sqref="A1:D35"/>
      <selection pane="bottomLeft" sqref="A1:D35"/>
      <selection pane="bottomRight" activeCell="AD3" sqref="AD3:AD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3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1.208</v>
      </c>
      <c r="E3">
        <v>0</v>
      </c>
      <c r="F3">
        <v>0</v>
      </c>
      <c r="G3">
        <v>0</v>
      </c>
      <c r="H3">
        <v>0</v>
      </c>
      <c r="I3">
        <v>0</v>
      </c>
      <c r="J3">
        <v>6.6267430000000003</v>
      </c>
      <c r="K3">
        <v>662.19269099999997</v>
      </c>
      <c r="L3">
        <v>457.04931299999998</v>
      </c>
      <c r="M3">
        <v>91.282223000000002</v>
      </c>
      <c r="N3">
        <v>117.39827200000001</v>
      </c>
      <c r="O3">
        <v>123.100032</v>
      </c>
      <c r="P3">
        <v>139.730761</v>
      </c>
      <c r="Q3">
        <v>21.483072</v>
      </c>
      <c r="R3">
        <v>42.141441999999998</v>
      </c>
      <c r="S3">
        <v>26.130471</v>
      </c>
      <c r="T3">
        <v>1.4399360000000001</v>
      </c>
      <c r="U3">
        <v>329.92896000000002</v>
      </c>
      <c r="V3">
        <v>17.088850999999998</v>
      </c>
      <c r="W3">
        <v>42.821184000000002</v>
      </c>
      <c r="X3">
        <v>143.31711999999999</v>
      </c>
      <c r="Y3">
        <v>0</v>
      </c>
      <c r="Z3">
        <v>12.603402000000001</v>
      </c>
      <c r="AA3">
        <v>40.731904999999998</v>
      </c>
      <c r="AB3">
        <v>46.870234000000004</v>
      </c>
      <c r="AC3">
        <v>33.660922999999997</v>
      </c>
      <c r="AD3">
        <v>31.48199</v>
      </c>
      <c r="AE3">
        <v>57.187109</v>
      </c>
      <c r="AF3">
        <v>27.294924000000002</v>
      </c>
      <c r="AG3">
        <v>45.812429000000002</v>
      </c>
      <c r="AH3">
        <v>173.915716</v>
      </c>
      <c r="AI3">
        <v>4.1285489999999996</v>
      </c>
      <c r="AJ3">
        <v>0</v>
      </c>
      <c r="AK3">
        <v>65.706388000000004</v>
      </c>
      <c r="AL3">
        <v>77.484019000000004</v>
      </c>
      <c r="AM3">
        <v>12.259727</v>
      </c>
      <c r="AN3">
        <v>1.1511370000000001</v>
      </c>
      <c r="AO3">
        <v>0</v>
      </c>
      <c r="AP3">
        <v>8.0467300000000002</v>
      </c>
      <c r="AQ3">
        <v>40.966138000000001</v>
      </c>
      <c r="AR3">
        <v>32.007168</v>
      </c>
      <c r="AS3">
        <v>36.617398000000001</v>
      </c>
      <c r="AT3">
        <v>14.497305000000001</v>
      </c>
      <c r="AU3">
        <v>0</v>
      </c>
      <c r="AV3">
        <v>0</v>
      </c>
      <c r="AW3">
        <v>0</v>
      </c>
      <c r="AX3">
        <v>0</v>
      </c>
      <c r="AY3">
        <v>0.73276399999999997</v>
      </c>
      <c r="AZ3">
        <v>9.8911750000000005</v>
      </c>
      <c r="BA3">
        <v>6.5188670000000002</v>
      </c>
      <c r="BB3">
        <v>5.1780569999999999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3007.6831250000005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662.19269099999997</v>
      </c>
      <c r="L4">
        <v>457.04931299999998</v>
      </c>
      <c r="M4">
        <v>91.282223000000002</v>
      </c>
      <c r="N4">
        <v>117.39827200000001</v>
      </c>
      <c r="O4">
        <v>123.100032</v>
      </c>
      <c r="P4">
        <v>139.730761</v>
      </c>
      <c r="Q4">
        <v>21.483072</v>
      </c>
      <c r="R4">
        <v>42.141441999999998</v>
      </c>
      <c r="S4">
        <v>26.130471</v>
      </c>
      <c r="T4">
        <v>1.4399360000000001</v>
      </c>
      <c r="U4">
        <v>330.50880000000001</v>
      </c>
      <c r="V4">
        <v>17.088850999999998</v>
      </c>
      <c r="W4">
        <v>42.821184000000002</v>
      </c>
      <c r="X4">
        <v>143.31711999999999</v>
      </c>
      <c r="Y4">
        <v>0</v>
      </c>
      <c r="Z4">
        <v>12.603402000000001</v>
      </c>
      <c r="AA4">
        <v>40.731904999999998</v>
      </c>
      <c r="AB4">
        <v>46.870234000000004</v>
      </c>
      <c r="AC4">
        <v>33.660922999999997</v>
      </c>
      <c r="AD4">
        <v>31.48199</v>
      </c>
      <c r="AE4">
        <v>57.187109</v>
      </c>
      <c r="AF4">
        <v>27.294924000000002</v>
      </c>
      <c r="AG4">
        <v>45.812429000000002</v>
      </c>
      <c r="AH4">
        <v>173.915716</v>
      </c>
      <c r="AI4">
        <v>4.1285489999999996</v>
      </c>
      <c r="AJ4">
        <v>0</v>
      </c>
      <c r="AK4">
        <v>65.706388000000004</v>
      </c>
      <c r="AL4">
        <v>77.484019000000004</v>
      </c>
      <c r="AM4">
        <v>12.259727</v>
      </c>
      <c r="AN4">
        <v>1.1511370000000001</v>
      </c>
      <c r="AO4">
        <v>0</v>
      </c>
      <c r="AP4">
        <v>8.0467300000000002</v>
      </c>
      <c r="AQ4">
        <v>40.966138000000001</v>
      </c>
      <c r="AR4">
        <v>32.007168</v>
      </c>
      <c r="AS4">
        <v>36.617398000000001</v>
      </c>
      <c r="AT4">
        <v>14.497305000000001</v>
      </c>
      <c r="AU4">
        <v>0</v>
      </c>
      <c r="AV4">
        <v>0</v>
      </c>
      <c r="AW4">
        <v>0</v>
      </c>
      <c r="AX4">
        <v>0</v>
      </c>
      <c r="AY4">
        <v>0.73276399999999997</v>
      </c>
      <c r="AZ4">
        <v>9.8911750000000005</v>
      </c>
      <c r="BA4">
        <v>6.5188670000000002</v>
      </c>
      <c r="BB4">
        <v>5.1780569999999999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3000.4282220000005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662.19269099999997</v>
      </c>
      <c r="L5">
        <v>457.04931299999998</v>
      </c>
      <c r="M5">
        <v>91.282223000000002</v>
      </c>
      <c r="N5">
        <v>117.39827200000001</v>
      </c>
      <c r="O5">
        <v>123.100032</v>
      </c>
      <c r="P5">
        <v>139.730761</v>
      </c>
      <c r="Q5">
        <v>21.483072</v>
      </c>
      <c r="R5">
        <v>42.141441999999998</v>
      </c>
      <c r="S5">
        <v>26.130471</v>
      </c>
      <c r="T5">
        <v>1.4399360000000001</v>
      </c>
      <c r="U5">
        <v>330.50880000000001</v>
      </c>
      <c r="V5">
        <v>17.088850999999998</v>
      </c>
      <c r="W5">
        <v>42.821184000000002</v>
      </c>
      <c r="X5">
        <v>143.31711999999999</v>
      </c>
      <c r="Y5">
        <v>0</v>
      </c>
      <c r="Z5">
        <v>12.603402000000001</v>
      </c>
      <c r="AA5">
        <v>40.731904999999998</v>
      </c>
      <c r="AB5">
        <v>46.870234000000004</v>
      </c>
      <c r="AC5">
        <v>33.660922999999997</v>
      </c>
      <c r="AD5">
        <v>31.48199</v>
      </c>
      <c r="AE5">
        <v>57.187109</v>
      </c>
      <c r="AF5">
        <v>27.294924000000002</v>
      </c>
      <c r="AG5">
        <v>45.812429000000002</v>
      </c>
      <c r="AH5">
        <v>173.915716</v>
      </c>
      <c r="AI5">
        <v>4.1285489999999996</v>
      </c>
      <c r="AJ5">
        <v>0</v>
      </c>
      <c r="AK5">
        <v>65.706388000000004</v>
      </c>
      <c r="AL5">
        <v>77.484019000000004</v>
      </c>
      <c r="AM5">
        <v>12.259727</v>
      </c>
      <c r="AN5">
        <v>1.1511370000000001</v>
      </c>
      <c r="AO5">
        <v>0</v>
      </c>
      <c r="AP5">
        <v>8.0467300000000002</v>
      </c>
      <c r="AQ5">
        <v>40.966138000000001</v>
      </c>
      <c r="AR5">
        <v>32.007168</v>
      </c>
      <c r="AS5">
        <v>36.617398000000001</v>
      </c>
      <c r="AT5">
        <v>14.497305000000001</v>
      </c>
      <c r="AU5">
        <v>0</v>
      </c>
      <c r="AV5">
        <v>0</v>
      </c>
      <c r="AW5">
        <v>0</v>
      </c>
      <c r="AX5">
        <v>0</v>
      </c>
      <c r="AY5">
        <v>0.73276399999999997</v>
      </c>
      <c r="AZ5">
        <v>9.8911750000000005</v>
      </c>
      <c r="BA5">
        <v>6.5188670000000002</v>
      </c>
      <c r="BB5">
        <v>5.1780569999999999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3000.4282220000005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662.19269099999997</v>
      </c>
      <c r="L6">
        <v>457.04931299999998</v>
      </c>
      <c r="M6">
        <v>91.282223000000002</v>
      </c>
      <c r="N6">
        <v>117.39827200000001</v>
      </c>
      <c r="O6">
        <v>123.100032</v>
      </c>
      <c r="P6">
        <v>139.730761</v>
      </c>
      <c r="Q6">
        <v>21.483072</v>
      </c>
      <c r="R6">
        <v>42.141441999999998</v>
      </c>
      <c r="S6">
        <v>26.130471</v>
      </c>
      <c r="T6">
        <v>1.4399360000000001</v>
      </c>
      <c r="U6">
        <v>330.50880000000001</v>
      </c>
      <c r="V6">
        <v>17.088850999999998</v>
      </c>
      <c r="W6">
        <v>42.821184000000002</v>
      </c>
      <c r="X6">
        <v>143.31711999999999</v>
      </c>
      <c r="Y6">
        <v>0</v>
      </c>
      <c r="Z6">
        <v>12.603402000000001</v>
      </c>
      <c r="AA6">
        <v>40.731904999999998</v>
      </c>
      <c r="AB6">
        <v>46.870234000000004</v>
      </c>
      <c r="AC6">
        <v>33.660922999999997</v>
      </c>
      <c r="AD6">
        <v>31.48199</v>
      </c>
      <c r="AE6">
        <v>57.187109</v>
      </c>
      <c r="AF6">
        <v>27.294924000000002</v>
      </c>
      <c r="AG6">
        <v>45.812429000000002</v>
      </c>
      <c r="AH6">
        <v>173.915716</v>
      </c>
      <c r="AI6">
        <v>4.1285489999999996</v>
      </c>
      <c r="AJ6">
        <v>0</v>
      </c>
      <c r="AK6">
        <v>65.706388000000004</v>
      </c>
      <c r="AL6">
        <v>77.484019000000004</v>
      </c>
      <c r="AM6">
        <v>12.259727</v>
      </c>
      <c r="AN6">
        <v>1.1511370000000001</v>
      </c>
      <c r="AO6">
        <v>0</v>
      </c>
      <c r="AP6">
        <v>8.0467300000000002</v>
      </c>
      <c r="AQ6">
        <v>40.966138000000001</v>
      </c>
      <c r="AR6">
        <v>32.007168</v>
      </c>
      <c r="AS6">
        <v>36.617398000000001</v>
      </c>
      <c r="AT6">
        <v>14.153600000000001</v>
      </c>
      <c r="AU6">
        <v>0</v>
      </c>
      <c r="AV6">
        <v>0</v>
      </c>
      <c r="AW6">
        <v>0</v>
      </c>
      <c r="AX6">
        <v>0</v>
      </c>
      <c r="AY6">
        <v>0.73276399999999997</v>
      </c>
      <c r="AZ6">
        <v>9.8911750000000005</v>
      </c>
      <c r="BA6">
        <v>6.5188670000000002</v>
      </c>
      <c r="BB6">
        <v>5.1780569999999999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3000.0845170000002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662.19269099999997</v>
      </c>
      <c r="L7">
        <v>457.04931299999998</v>
      </c>
      <c r="M7">
        <v>91.282223000000002</v>
      </c>
      <c r="N7">
        <v>117.39827200000001</v>
      </c>
      <c r="O7">
        <v>123.100032</v>
      </c>
      <c r="P7">
        <v>139.730761</v>
      </c>
      <c r="Q7">
        <v>21.483072</v>
      </c>
      <c r="R7">
        <v>42.141441999999998</v>
      </c>
      <c r="S7">
        <v>26.130471</v>
      </c>
      <c r="T7">
        <v>1.4399360000000001</v>
      </c>
      <c r="U7">
        <v>330.50880000000001</v>
      </c>
      <c r="V7">
        <v>17.088850999999998</v>
      </c>
      <c r="W7">
        <v>42.821184000000002</v>
      </c>
      <c r="X7">
        <v>143.31711999999999</v>
      </c>
      <c r="Y7">
        <v>0</v>
      </c>
      <c r="Z7">
        <v>12.603402000000001</v>
      </c>
      <c r="AA7">
        <v>40.731904999999998</v>
      </c>
      <c r="AB7">
        <v>46.870234000000004</v>
      </c>
      <c r="AC7">
        <v>33.660922999999997</v>
      </c>
      <c r="AD7">
        <v>31.48199</v>
      </c>
      <c r="AE7">
        <v>57.187109</v>
      </c>
      <c r="AF7">
        <v>27.294924000000002</v>
      </c>
      <c r="AG7">
        <v>45.812429000000002</v>
      </c>
      <c r="AH7">
        <v>173.915716</v>
      </c>
      <c r="AI7">
        <v>4.1285489999999996</v>
      </c>
      <c r="AJ7">
        <v>0</v>
      </c>
      <c r="AK7">
        <v>65.706388000000004</v>
      </c>
      <c r="AL7">
        <v>77.484019000000004</v>
      </c>
      <c r="AM7">
        <v>12.259727</v>
      </c>
      <c r="AN7">
        <v>1.1511370000000001</v>
      </c>
      <c r="AO7">
        <v>0</v>
      </c>
      <c r="AP7">
        <v>8.0467300000000002</v>
      </c>
      <c r="AQ7">
        <v>40.966138000000001</v>
      </c>
      <c r="AR7">
        <v>32.007168</v>
      </c>
      <c r="AS7">
        <v>36.617398000000001</v>
      </c>
      <c r="AT7">
        <v>11.7774</v>
      </c>
      <c r="AU7">
        <v>0</v>
      </c>
      <c r="AV7">
        <v>0</v>
      </c>
      <c r="AW7">
        <v>0</v>
      </c>
      <c r="AX7">
        <v>0</v>
      </c>
      <c r="AY7">
        <v>0.73276399999999997</v>
      </c>
      <c r="AZ7">
        <v>9.8911750000000005</v>
      </c>
      <c r="BA7">
        <v>6.5188670000000002</v>
      </c>
      <c r="BB7">
        <v>5.1780569999999999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2997.7083170000005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662.19269099999997</v>
      </c>
      <c r="L8">
        <v>457.04931299999998</v>
      </c>
      <c r="M8">
        <v>91.282223000000002</v>
      </c>
      <c r="N8">
        <v>117.39827200000001</v>
      </c>
      <c r="O8">
        <v>123.100032</v>
      </c>
      <c r="P8">
        <v>139.730761</v>
      </c>
      <c r="Q8">
        <v>21.483072</v>
      </c>
      <c r="R8">
        <v>42.141441999999998</v>
      </c>
      <c r="S8">
        <v>26.130471</v>
      </c>
      <c r="T8">
        <v>1.4399360000000001</v>
      </c>
      <c r="U8">
        <v>330.50880000000001</v>
      </c>
      <c r="V8">
        <v>17.088850999999998</v>
      </c>
      <c r="W8">
        <v>42.821184000000002</v>
      </c>
      <c r="X8">
        <v>143.31711999999999</v>
      </c>
      <c r="Y8">
        <v>0</v>
      </c>
      <c r="Z8">
        <v>12.603402000000001</v>
      </c>
      <c r="AA8">
        <v>40.731904999999998</v>
      </c>
      <c r="AB8">
        <v>46.870234000000004</v>
      </c>
      <c r="AC8">
        <v>33.660922999999997</v>
      </c>
      <c r="AD8">
        <v>31.48199</v>
      </c>
      <c r="AE8">
        <v>57.187109</v>
      </c>
      <c r="AF8">
        <v>27.294924000000002</v>
      </c>
      <c r="AG8">
        <v>45.812429000000002</v>
      </c>
      <c r="AH8">
        <v>173.915716</v>
      </c>
      <c r="AI8">
        <v>4.1285489999999996</v>
      </c>
      <c r="AJ8">
        <v>0</v>
      </c>
      <c r="AK8">
        <v>65.706388000000004</v>
      </c>
      <c r="AL8">
        <v>77.484019000000004</v>
      </c>
      <c r="AM8">
        <v>12.259727</v>
      </c>
      <c r="AN8">
        <v>1.1511370000000001</v>
      </c>
      <c r="AO8">
        <v>0</v>
      </c>
      <c r="AP8">
        <v>8.0467300000000002</v>
      </c>
      <c r="AQ8">
        <v>40.966138000000001</v>
      </c>
      <c r="AR8">
        <v>32.007168</v>
      </c>
      <c r="AS8">
        <v>36.617398000000001</v>
      </c>
      <c r="AT8">
        <v>12.0777</v>
      </c>
      <c r="AU8">
        <v>0</v>
      </c>
      <c r="AV8">
        <v>0</v>
      </c>
      <c r="AW8">
        <v>0</v>
      </c>
      <c r="AX8">
        <v>0</v>
      </c>
      <c r="AY8">
        <v>0.73276399999999997</v>
      </c>
      <c r="AZ8">
        <v>9.8911750000000005</v>
      </c>
      <c r="BA8">
        <v>6.5188670000000002</v>
      </c>
      <c r="BB8">
        <v>5.1780569999999999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2998.0086170000004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662.19269099999997</v>
      </c>
      <c r="L9">
        <v>457.04931299999998</v>
      </c>
      <c r="M9">
        <v>91.282223000000002</v>
      </c>
      <c r="N9">
        <v>117.39827200000001</v>
      </c>
      <c r="O9">
        <v>123.100032</v>
      </c>
      <c r="P9">
        <v>139.730761</v>
      </c>
      <c r="Q9">
        <v>21.483072</v>
      </c>
      <c r="R9">
        <v>42.141441999999998</v>
      </c>
      <c r="S9">
        <v>26.130471</v>
      </c>
      <c r="T9">
        <v>1.4399360000000001</v>
      </c>
      <c r="U9">
        <v>330.50880000000001</v>
      </c>
      <c r="V9">
        <v>17.088850999999998</v>
      </c>
      <c r="W9">
        <v>42.821184000000002</v>
      </c>
      <c r="X9">
        <v>143.31711999999999</v>
      </c>
      <c r="Y9">
        <v>0</v>
      </c>
      <c r="Z9">
        <v>12.603402000000001</v>
      </c>
      <c r="AA9">
        <v>40.731904999999998</v>
      </c>
      <c r="AB9">
        <v>46.870234000000004</v>
      </c>
      <c r="AC9">
        <v>33.660922999999997</v>
      </c>
      <c r="AD9">
        <v>31.48199</v>
      </c>
      <c r="AE9">
        <v>57.187109</v>
      </c>
      <c r="AF9">
        <v>27.294924000000002</v>
      </c>
      <c r="AG9">
        <v>45.812429000000002</v>
      </c>
      <c r="AH9">
        <v>173.915716</v>
      </c>
      <c r="AI9">
        <v>0</v>
      </c>
      <c r="AJ9">
        <v>0</v>
      </c>
      <c r="AK9">
        <v>65.706388000000004</v>
      </c>
      <c r="AL9">
        <v>77.484019000000004</v>
      </c>
      <c r="AM9">
        <v>12.259727</v>
      </c>
      <c r="AN9">
        <v>1.1511370000000001</v>
      </c>
      <c r="AO9">
        <v>0</v>
      </c>
      <c r="AP9">
        <v>6.1897919999999997</v>
      </c>
      <c r="AQ9">
        <v>40.966138000000001</v>
      </c>
      <c r="AR9">
        <v>32.007168</v>
      </c>
      <c r="AS9">
        <v>36.617398000000001</v>
      </c>
      <c r="AT9">
        <v>12.514200000000001</v>
      </c>
      <c r="AU9">
        <v>0</v>
      </c>
      <c r="AV9">
        <v>0</v>
      </c>
      <c r="AW9">
        <v>0</v>
      </c>
      <c r="AX9">
        <v>0</v>
      </c>
      <c r="AY9">
        <v>5.3736030000000001</v>
      </c>
      <c r="AZ9">
        <v>9.8911750000000005</v>
      </c>
      <c r="BA9">
        <v>6.5188670000000002</v>
      </c>
      <c r="BB9">
        <v>5.1780569999999999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2997.1004690000009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662.19269099999997</v>
      </c>
      <c r="L10">
        <v>457.04931299999998</v>
      </c>
      <c r="M10">
        <v>91.282223000000002</v>
      </c>
      <c r="N10">
        <v>117.39827200000001</v>
      </c>
      <c r="O10">
        <v>123.100032</v>
      </c>
      <c r="P10">
        <v>139.730761</v>
      </c>
      <c r="Q10">
        <v>21.483072</v>
      </c>
      <c r="R10">
        <v>42.141441999999998</v>
      </c>
      <c r="S10">
        <v>26.130471</v>
      </c>
      <c r="T10">
        <v>1.4399360000000001</v>
      </c>
      <c r="U10">
        <v>330.50880000000001</v>
      </c>
      <c r="V10">
        <v>17.088850999999998</v>
      </c>
      <c r="W10">
        <v>42.821184000000002</v>
      </c>
      <c r="X10">
        <v>143.31711999999999</v>
      </c>
      <c r="Y10">
        <v>0</v>
      </c>
      <c r="Z10">
        <v>12.603402000000001</v>
      </c>
      <c r="AA10">
        <v>40.731904999999998</v>
      </c>
      <c r="AB10">
        <v>46.870234000000004</v>
      </c>
      <c r="AC10">
        <v>33.660922999999997</v>
      </c>
      <c r="AD10">
        <v>31.48199</v>
      </c>
      <c r="AE10">
        <v>57.187109</v>
      </c>
      <c r="AF10">
        <v>27.294924000000002</v>
      </c>
      <c r="AG10">
        <v>45.812429000000002</v>
      </c>
      <c r="AH10">
        <v>173.915716</v>
      </c>
      <c r="AI10">
        <v>0</v>
      </c>
      <c r="AJ10">
        <v>0</v>
      </c>
      <c r="AK10">
        <v>65.706388000000004</v>
      </c>
      <c r="AL10">
        <v>77.484019000000004</v>
      </c>
      <c r="AM10">
        <v>12.259727</v>
      </c>
      <c r="AN10">
        <v>1.1511370000000001</v>
      </c>
      <c r="AO10">
        <v>0</v>
      </c>
      <c r="AP10">
        <v>6.1897919999999997</v>
      </c>
      <c r="AQ10">
        <v>40.966138000000001</v>
      </c>
      <c r="AR10">
        <v>32.007168</v>
      </c>
      <c r="AS10">
        <v>36.617398000000001</v>
      </c>
      <c r="AT10">
        <v>13.2659</v>
      </c>
      <c r="AU10">
        <v>0</v>
      </c>
      <c r="AV10">
        <v>0</v>
      </c>
      <c r="AW10">
        <v>0</v>
      </c>
      <c r="AX10">
        <v>0</v>
      </c>
      <c r="AY10">
        <v>8.0604049999999994</v>
      </c>
      <c r="AZ10">
        <v>9.8911750000000005</v>
      </c>
      <c r="BA10">
        <v>6.5188670000000002</v>
      </c>
      <c r="BB10">
        <v>5.1780569999999999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3000.5389710000009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662.19269099999997</v>
      </c>
      <c r="L11">
        <v>457.04931299999998</v>
      </c>
      <c r="M11">
        <v>91.282223000000002</v>
      </c>
      <c r="N11">
        <v>117.39827200000001</v>
      </c>
      <c r="O11">
        <v>123.100032</v>
      </c>
      <c r="P11">
        <v>139.730761</v>
      </c>
      <c r="Q11">
        <v>21.483072</v>
      </c>
      <c r="R11">
        <v>42.141441999999998</v>
      </c>
      <c r="S11">
        <v>26.130471</v>
      </c>
      <c r="T11">
        <v>1.4399360000000001</v>
      </c>
      <c r="U11">
        <v>330.50880000000001</v>
      </c>
      <c r="V11">
        <v>17.088850999999998</v>
      </c>
      <c r="W11">
        <v>42.821184000000002</v>
      </c>
      <c r="X11">
        <v>143.31711999999999</v>
      </c>
      <c r="Y11">
        <v>0</v>
      </c>
      <c r="Z11">
        <v>12.603402000000001</v>
      </c>
      <c r="AA11">
        <v>40.731904999999998</v>
      </c>
      <c r="AB11">
        <v>46.870234000000004</v>
      </c>
      <c r="AC11">
        <v>33.660922999999997</v>
      </c>
      <c r="AD11">
        <v>31.48199</v>
      </c>
      <c r="AE11">
        <v>57.187109</v>
      </c>
      <c r="AF11">
        <v>27.294924000000002</v>
      </c>
      <c r="AG11">
        <v>45.812429000000002</v>
      </c>
      <c r="AH11">
        <v>173.915716</v>
      </c>
      <c r="AI11">
        <v>0</v>
      </c>
      <c r="AJ11">
        <v>0</v>
      </c>
      <c r="AK11">
        <v>65.706388000000004</v>
      </c>
      <c r="AL11">
        <v>77.484019000000004</v>
      </c>
      <c r="AM11">
        <v>12.259727</v>
      </c>
      <c r="AN11">
        <v>1.1511370000000001</v>
      </c>
      <c r="AO11">
        <v>0</v>
      </c>
      <c r="AP11">
        <v>6.1897919999999997</v>
      </c>
      <c r="AQ11">
        <v>40.966138000000001</v>
      </c>
      <c r="AR11">
        <v>32.007168</v>
      </c>
      <c r="AS11">
        <v>36.617398000000001</v>
      </c>
      <c r="AT11">
        <v>13.368600000000001</v>
      </c>
      <c r="AU11">
        <v>0</v>
      </c>
      <c r="AV11">
        <v>0</v>
      </c>
      <c r="AW11">
        <v>0</v>
      </c>
      <c r="AX11">
        <v>0</v>
      </c>
      <c r="AY11">
        <v>8.0604049999999994</v>
      </c>
      <c r="AZ11">
        <v>9.8911750000000005</v>
      </c>
      <c r="BA11">
        <v>6.5188670000000002</v>
      </c>
      <c r="BB11">
        <v>5.1780569999999999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3000.6416710000003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662.19269099999997</v>
      </c>
      <c r="L12">
        <v>457.04931299999998</v>
      </c>
      <c r="M12">
        <v>91.282223000000002</v>
      </c>
      <c r="N12">
        <v>117.39827200000001</v>
      </c>
      <c r="O12">
        <v>123.100032</v>
      </c>
      <c r="P12">
        <v>139.730761</v>
      </c>
      <c r="Q12">
        <v>21.483072</v>
      </c>
      <c r="R12">
        <v>42.141441999999998</v>
      </c>
      <c r="S12">
        <v>26.130471</v>
      </c>
      <c r="T12">
        <v>1.4399360000000001</v>
      </c>
      <c r="U12">
        <v>330.50880000000001</v>
      </c>
      <c r="V12">
        <v>17.088850999999998</v>
      </c>
      <c r="W12">
        <v>42.821184000000002</v>
      </c>
      <c r="X12">
        <v>143.31711999999999</v>
      </c>
      <c r="Y12">
        <v>0</v>
      </c>
      <c r="Z12">
        <v>12.603402000000001</v>
      </c>
      <c r="AA12">
        <v>40.731904999999998</v>
      </c>
      <c r="AB12">
        <v>46.870234000000004</v>
      </c>
      <c r="AC12">
        <v>33.660922999999997</v>
      </c>
      <c r="AD12">
        <v>31.48199</v>
      </c>
      <c r="AE12">
        <v>57.187109</v>
      </c>
      <c r="AF12">
        <v>27.294924000000002</v>
      </c>
      <c r="AG12">
        <v>45.812429000000002</v>
      </c>
      <c r="AH12">
        <v>173.915716</v>
      </c>
      <c r="AI12">
        <v>0</v>
      </c>
      <c r="AJ12">
        <v>0</v>
      </c>
      <c r="AK12">
        <v>65.706388000000004</v>
      </c>
      <c r="AL12">
        <v>77.484019000000004</v>
      </c>
      <c r="AM12">
        <v>12.259727</v>
      </c>
      <c r="AN12">
        <v>1.1511370000000001</v>
      </c>
      <c r="AO12">
        <v>0</v>
      </c>
      <c r="AP12">
        <v>6.1897919999999997</v>
      </c>
      <c r="AQ12">
        <v>40.966138000000001</v>
      </c>
      <c r="AR12">
        <v>32.007168</v>
      </c>
      <c r="AS12">
        <v>36.617398000000001</v>
      </c>
      <c r="AT12">
        <v>12.3393</v>
      </c>
      <c r="AU12">
        <v>0</v>
      </c>
      <c r="AV12">
        <v>0</v>
      </c>
      <c r="AW12">
        <v>0</v>
      </c>
      <c r="AX12">
        <v>0</v>
      </c>
      <c r="AY12">
        <v>8.0604049999999994</v>
      </c>
      <c r="AZ12">
        <v>9.8911750000000005</v>
      </c>
      <c r="BA12">
        <v>6.5188670000000002</v>
      </c>
      <c r="BB12">
        <v>5.1780569999999999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2999.6123710000011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662.19269099999997</v>
      </c>
      <c r="L13">
        <v>457.04931299999998</v>
      </c>
      <c r="M13">
        <v>91.282223000000002</v>
      </c>
      <c r="N13">
        <v>117.39827200000001</v>
      </c>
      <c r="O13">
        <v>123.100032</v>
      </c>
      <c r="P13">
        <v>139.730761</v>
      </c>
      <c r="Q13">
        <v>21.483072</v>
      </c>
      <c r="R13">
        <v>42.141441999999998</v>
      </c>
      <c r="S13">
        <v>26.130471</v>
      </c>
      <c r="T13">
        <v>1.4399360000000001</v>
      </c>
      <c r="U13">
        <v>330.50880000000001</v>
      </c>
      <c r="V13">
        <v>17.088850999999998</v>
      </c>
      <c r="W13">
        <v>42.821184000000002</v>
      </c>
      <c r="X13">
        <v>143.31711999999999</v>
      </c>
      <c r="Y13">
        <v>0</v>
      </c>
      <c r="Z13">
        <v>12.603402000000001</v>
      </c>
      <c r="AA13">
        <v>40.731904999999998</v>
      </c>
      <c r="AB13">
        <v>46.870234000000004</v>
      </c>
      <c r="AC13">
        <v>33.660922999999997</v>
      </c>
      <c r="AD13">
        <v>31.48199</v>
      </c>
      <c r="AE13">
        <v>57.187109</v>
      </c>
      <c r="AF13">
        <v>27.294924000000002</v>
      </c>
      <c r="AG13">
        <v>45.812429000000002</v>
      </c>
      <c r="AH13">
        <v>173.915716</v>
      </c>
      <c r="AI13">
        <v>0</v>
      </c>
      <c r="AJ13">
        <v>0</v>
      </c>
      <c r="AK13">
        <v>65.706388000000004</v>
      </c>
      <c r="AL13">
        <v>72.992192000000003</v>
      </c>
      <c r="AM13">
        <v>12.259727</v>
      </c>
      <c r="AN13">
        <v>1.1511370000000001</v>
      </c>
      <c r="AO13">
        <v>0</v>
      </c>
      <c r="AP13">
        <v>6.1897919999999997</v>
      </c>
      <c r="AQ13">
        <v>40.966138000000001</v>
      </c>
      <c r="AR13">
        <v>32.007168</v>
      </c>
      <c r="AS13">
        <v>36.617398000000001</v>
      </c>
      <c r="AT13">
        <v>9.4638000000000009</v>
      </c>
      <c r="AU13">
        <v>0</v>
      </c>
      <c r="AV13">
        <v>0</v>
      </c>
      <c r="AW13">
        <v>0</v>
      </c>
      <c r="AX13">
        <v>0</v>
      </c>
      <c r="AY13">
        <v>8.0604049999999994</v>
      </c>
      <c r="AZ13">
        <v>9.8911750000000005</v>
      </c>
      <c r="BA13">
        <v>6.5188670000000002</v>
      </c>
      <c r="BB13">
        <v>5.1780569999999999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2992.2450440000011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662.19269099999997</v>
      </c>
      <c r="L14">
        <v>457.04931299999998</v>
      </c>
      <c r="M14">
        <v>91.282223000000002</v>
      </c>
      <c r="N14">
        <v>117.39827200000001</v>
      </c>
      <c r="O14">
        <v>123.100032</v>
      </c>
      <c r="P14">
        <v>139.730761</v>
      </c>
      <c r="Q14">
        <v>21.483072</v>
      </c>
      <c r="R14">
        <v>42.141441999999998</v>
      </c>
      <c r="S14">
        <v>26.130471</v>
      </c>
      <c r="T14">
        <v>1.4399360000000001</v>
      </c>
      <c r="U14">
        <v>330.50880000000001</v>
      </c>
      <c r="V14">
        <v>17.088850999999998</v>
      </c>
      <c r="W14">
        <v>42.821184000000002</v>
      </c>
      <c r="X14">
        <v>143.31711999999999</v>
      </c>
      <c r="Y14">
        <v>0</v>
      </c>
      <c r="Z14">
        <v>12.603402000000001</v>
      </c>
      <c r="AA14">
        <v>40.731904999999998</v>
      </c>
      <c r="AB14">
        <v>46.870234000000004</v>
      </c>
      <c r="AC14">
        <v>33.660922999999997</v>
      </c>
      <c r="AD14">
        <v>31.48199</v>
      </c>
      <c r="AE14">
        <v>57.187109</v>
      </c>
      <c r="AF14">
        <v>27.294924000000002</v>
      </c>
      <c r="AG14">
        <v>45.812429000000002</v>
      </c>
      <c r="AH14">
        <v>173.915716</v>
      </c>
      <c r="AI14">
        <v>0</v>
      </c>
      <c r="AJ14">
        <v>0</v>
      </c>
      <c r="AK14">
        <v>65.706388000000004</v>
      </c>
      <c r="AL14">
        <v>72.992192000000003</v>
      </c>
      <c r="AM14">
        <v>12.259727</v>
      </c>
      <c r="AN14">
        <v>1.1511370000000001</v>
      </c>
      <c r="AO14">
        <v>0</v>
      </c>
      <c r="AP14">
        <v>6.1897919999999997</v>
      </c>
      <c r="AQ14">
        <v>40.966138000000001</v>
      </c>
      <c r="AR14">
        <v>32.007168</v>
      </c>
      <c r="AS14">
        <v>36.617398000000001</v>
      </c>
      <c r="AT14">
        <v>10.0206</v>
      </c>
      <c r="AU14">
        <v>0</v>
      </c>
      <c r="AV14">
        <v>0</v>
      </c>
      <c r="AW14">
        <v>0</v>
      </c>
      <c r="AX14">
        <v>0</v>
      </c>
      <c r="AY14">
        <v>8.0604049999999994</v>
      </c>
      <c r="AZ14">
        <v>9.8911750000000005</v>
      </c>
      <c r="BA14">
        <v>6.5188670000000002</v>
      </c>
      <c r="BB14">
        <v>5.1780569999999999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2992.8018440000005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661.34810900000002</v>
      </c>
      <c r="L15">
        <v>456.27860900000002</v>
      </c>
      <c r="M15">
        <v>91.161767999999995</v>
      </c>
      <c r="N15">
        <v>117.18653399999999</v>
      </c>
      <c r="O15">
        <v>122.870802</v>
      </c>
      <c r="P15">
        <v>139.45615900000001</v>
      </c>
      <c r="Q15">
        <v>21.458235999999999</v>
      </c>
      <c r="R15">
        <v>42.108271000000002</v>
      </c>
      <c r="S15">
        <v>26.104203999999999</v>
      </c>
      <c r="T15">
        <v>1.4399360000000001</v>
      </c>
      <c r="U15">
        <v>330.50880000000001</v>
      </c>
      <c r="V15">
        <v>17.088850999999998</v>
      </c>
      <c r="W15">
        <v>42.821184000000002</v>
      </c>
      <c r="X15">
        <v>143.31711999999999</v>
      </c>
      <c r="Y15">
        <v>0</v>
      </c>
      <c r="Z15">
        <v>12.603402000000001</v>
      </c>
      <c r="AA15">
        <v>40.731904999999998</v>
      </c>
      <c r="AB15">
        <v>46.870234000000004</v>
      </c>
      <c r="AC15">
        <v>33.660922999999997</v>
      </c>
      <c r="AD15">
        <v>31.48199</v>
      </c>
      <c r="AE15">
        <v>57.187109</v>
      </c>
      <c r="AF15">
        <v>27.294924000000002</v>
      </c>
      <c r="AG15">
        <v>45.812429000000002</v>
      </c>
      <c r="AH15">
        <v>173.915716</v>
      </c>
      <c r="AI15">
        <v>0</v>
      </c>
      <c r="AJ15">
        <v>0</v>
      </c>
      <c r="AK15">
        <v>65.706388000000004</v>
      </c>
      <c r="AL15">
        <v>72.992192000000003</v>
      </c>
      <c r="AM15">
        <v>12.259727</v>
      </c>
      <c r="AN15">
        <v>1.1511370000000001</v>
      </c>
      <c r="AO15">
        <v>0</v>
      </c>
      <c r="AP15">
        <v>6.1897919999999997</v>
      </c>
      <c r="AQ15">
        <v>40.966138000000001</v>
      </c>
      <c r="AR15">
        <v>32.007168</v>
      </c>
      <c r="AS15">
        <v>36.617398000000001</v>
      </c>
      <c r="AT15">
        <v>9.0058000000000007</v>
      </c>
      <c r="AU15">
        <v>0</v>
      </c>
      <c r="AV15">
        <v>0</v>
      </c>
      <c r="AW15">
        <v>0</v>
      </c>
      <c r="AX15">
        <v>0</v>
      </c>
      <c r="AY15">
        <v>8.0604049999999994</v>
      </c>
      <c r="AZ15">
        <v>9.8911750000000005</v>
      </c>
      <c r="BA15">
        <v>6.5188670000000002</v>
      </c>
      <c r="BB15">
        <v>5.1780569999999999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2989.251459000001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661.34810900000002</v>
      </c>
      <c r="L16">
        <v>465.32991099999998</v>
      </c>
      <c r="M16">
        <v>91.161767999999995</v>
      </c>
      <c r="N16">
        <v>117.18653399999999</v>
      </c>
      <c r="O16">
        <v>122.870802</v>
      </c>
      <c r="P16">
        <v>139.45615900000001</v>
      </c>
      <c r="Q16">
        <v>21.458235999999999</v>
      </c>
      <c r="R16">
        <v>42.108271000000002</v>
      </c>
      <c r="S16">
        <v>26.104203999999999</v>
      </c>
      <c r="T16">
        <v>1.4399360000000001</v>
      </c>
      <c r="U16">
        <v>330.50880000000001</v>
      </c>
      <c r="V16">
        <v>17.088850999999998</v>
      </c>
      <c r="W16">
        <v>42.821184000000002</v>
      </c>
      <c r="X16">
        <v>143.31711999999999</v>
      </c>
      <c r="Y16">
        <v>0</v>
      </c>
      <c r="Z16">
        <v>12.603402000000001</v>
      </c>
      <c r="AA16">
        <v>40.731904999999998</v>
      </c>
      <c r="AB16">
        <v>46.870234000000004</v>
      </c>
      <c r="AC16">
        <v>33.660922999999997</v>
      </c>
      <c r="AD16">
        <v>31.48199</v>
      </c>
      <c r="AE16">
        <v>57.187109</v>
      </c>
      <c r="AF16">
        <v>18.939336000000001</v>
      </c>
      <c r="AG16">
        <v>45.812429000000002</v>
      </c>
      <c r="AH16">
        <v>173.915716</v>
      </c>
      <c r="AI16">
        <v>0</v>
      </c>
      <c r="AJ16">
        <v>0</v>
      </c>
      <c r="AK16">
        <v>65.706388000000004</v>
      </c>
      <c r="AL16">
        <v>72.992192000000003</v>
      </c>
      <c r="AM16">
        <v>12.259727</v>
      </c>
      <c r="AN16">
        <v>1.1511370000000001</v>
      </c>
      <c r="AO16">
        <v>0</v>
      </c>
      <c r="AP16">
        <v>6.1897919999999997</v>
      </c>
      <c r="AQ16">
        <v>30.724602999999998</v>
      </c>
      <c r="AR16">
        <v>32.007168</v>
      </c>
      <c r="AS16">
        <v>36.617398000000001</v>
      </c>
      <c r="AT16">
        <v>12.2264</v>
      </c>
      <c r="AU16">
        <v>0</v>
      </c>
      <c r="AV16">
        <v>0</v>
      </c>
      <c r="AW16">
        <v>0</v>
      </c>
      <c r="AX16">
        <v>0</v>
      </c>
      <c r="AY16">
        <v>8.0604049999999994</v>
      </c>
      <c r="AZ16">
        <v>9.8911750000000005</v>
      </c>
      <c r="BA16">
        <v>6.5188670000000002</v>
      </c>
      <c r="BB16">
        <v>5.1780569999999999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2982.9262380000009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664.71630300000004</v>
      </c>
      <c r="L17">
        <v>465.32991099999998</v>
      </c>
      <c r="M17">
        <v>91.161767999999995</v>
      </c>
      <c r="N17">
        <v>117.18653399999999</v>
      </c>
      <c r="O17">
        <v>122.870802</v>
      </c>
      <c r="P17">
        <v>139.45615900000001</v>
      </c>
      <c r="Q17">
        <v>21.458235999999999</v>
      </c>
      <c r="R17">
        <v>42.108271000000002</v>
      </c>
      <c r="S17">
        <v>26.104203999999999</v>
      </c>
      <c r="T17">
        <v>1.4399360000000001</v>
      </c>
      <c r="U17">
        <v>330.50880000000001</v>
      </c>
      <c r="V17">
        <v>17.088850999999998</v>
      </c>
      <c r="W17">
        <v>42.821184000000002</v>
      </c>
      <c r="X17">
        <v>143.31711999999999</v>
      </c>
      <c r="Y17">
        <v>0</v>
      </c>
      <c r="Z17">
        <v>12.603402000000001</v>
      </c>
      <c r="AA17">
        <v>40.731904999999998</v>
      </c>
      <c r="AB17">
        <v>46.870234000000004</v>
      </c>
      <c r="AC17">
        <v>33.660922999999997</v>
      </c>
      <c r="AD17">
        <v>31.48199</v>
      </c>
      <c r="AE17">
        <v>57.187109</v>
      </c>
      <c r="AF17">
        <v>18.939336000000001</v>
      </c>
      <c r="AG17">
        <v>45.812429000000002</v>
      </c>
      <c r="AH17">
        <v>173.915716</v>
      </c>
      <c r="AI17">
        <v>0</v>
      </c>
      <c r="AJ17">
        <v>0</v>
      </c>
      <c r="AK17">
        <v>65.706388000000004</v>
      </c>
      <c r="AL17">
        <v>72.992192000000003</v>
      </c>
      <c r="AM17">
        <v>12.259727</v>
      </c>
      <c r="AN17">
        <v>1.1511370000000001</v>
      </c>
      <c r="AO17">
        <v>0</v>
      </c>
      <c r="AP17">
        <v>6.1897919999999997</v>
      </c>
      <c r="AQ17">
        <v>20.483069</v>
      </c>
      <c r="AR17">
        <v>32.007168</v>
      </c>
      <c r="AS17">
        <v>36.617398000000001</v>
      </c>
      <c r="AT17">
        <v>14.497305000000001</v>
      </c>
      <c r="AU17">
        <v>0</v>
      </c>
      <c r="AV17">
        <v>0</v>
      </c>
      <c r="AW17">
        <v>0</v>
      </c>
      <c r="AX17">
        <v>0</v>
      </c>
      <c r="AY17">
        <v>8.0604049999999994</v>
      </c>
      <c r="AZ17">
        <v>9.8911750000000005</v>
      </c>
      <c r="BA17">
        <v>6.5188670000000002</v>
      </c>
      <c r="BB17">
        <v>5.1780569999999999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2978.3238030000011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664.71630300000004</v>
      </c>
      <c r="L18">
        <v>465.32991099999998</v>
      </c>
      <c r="M18">
        <v>91.161767999999995</v>
      </c>
      <c r="N18">
        <v>117.18653399999999</v>
      </c>
      <c r="O18">
        <v>122.870802</v>
      </c>
      <c r="P18">
        <v>139.45615900000001</v>
      </c>
      <c r="Q18">
        <v>21.837548000000002</v>
      </c>
      <c r="R18">
        <v>42.108271000000002</v>
      </c>
      <c r="S18">
        <v>26.104203999999999</v>
      </c>
      <c r="T18">
        <v>1.4399360000000001</v>
      </c>
      <c r="U18">
        <v>330.50880000000001</v>
      </c>
      <c r="V18">
        <v>17.088850999999998</v>
      </c>
      <c r="W18">
        <v>42.821184000000002</v>
      </c>
      <c r="X18">
        <v>143.31711999999999</v>
      </c>
      <c r="Y18">
        <v>0</v>
      </c>
      <c r="Z18">
        <v>12.603402000000001</v>
      </c>
      <c r="AA18">
        <v>40.731904999999998</v>
      </c>
      <c r="AB18">
        <v>46.870234000000004</v>
      </c>
      <c r="AC18">
        <v>33.660922999999997</v>
      </c>
      <c r="AD18">
        <v>31.48199</v>
      </c>
      <c r="AE18">
        <v>57.187109</v>
      </c>
      <c r="AF18">
        <v>18.939336000000001</v>
      </c>
      <c r="AG18">
        <v>45.812429000000002</v>
      </c>
      <c r="AH18">
        <v>173.915716</v>
      </c>
      <c r="AI18">
        <v>0</v>
      </c>
      <c r="AJ18">
        <v>0</v>
      </c>
      <c r="AK18">
        <v>65.706388000000004</v>
      </c>
      <c r="AL18">
        <v>72.992192000000003</v>
      </c>
      <c r="AM18">
        <v>12.259727</v>
      </c>
      <c r="AN18">
        <v>1.1511370000000001</v>
      </c>
      <c r="AO18">
        <v>0</v>
      </c>
      <c r="AP18">
        <v>6.1897919999999997</v>
      </c>
      <c r="AQ18">
        <v>10.241534</v>
      </c>
      <c r="AR18">
        <v>32.007168</v>
      </c>
      <c r="AS18">
        <v>36.617398000000001</v>
      </c>
      <c r="AT18">
        <v>14.497305000000001</v>
      </c>
      <c r="AU18">
        <v>0</v>
      </c>
      <c r="AV18">
        <v>0</v>
      </c>
      <c r="AW18">
        <v>0</v>
      </c>
      <c r="AX18">
        <v>0</v>
      </c>
      <c r="AY18">
        <v>8.0604049999999994</v>
      </c>
      <c r="AZ18">
        <v>9.8911750000000005</v>
      </c>
      <c r="BA18">
        <v>6.5188670000000002</v>
      </c>
      <c r="BB18">
        <v>5.1780569999999999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2968.461580000001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664.71630300000004</v>
      </c>
      <c r="L19">
        <v>465.32991099999998</v>
      </c>
      <c r="M19">
        <v>91.161767999999995</v>
      </c>
      <c r="N19">
        <v>117.18653399999999</v>
      </c>
      <c r="O19">
        <v>122.870802</v>
      </c>
      <c r="P19">
        <v>139.45615900000001</v>
      </c>
      <c r="Q19">
        <v>21.458235999999999</v>
      </c>
      <c r="R19">
        <v>42.108271000000002</v>
      </c>
      <c r="S19">
        <v>26.104203999999999</v>
      </c>
      <c r="T19">
        <v>1.4399360000000001</v>
      </c>
      <c r="U19">
        <v>330.50880000000001</v>
      </c>
      <c r="V19">
        <v>17.088850999999998</v>
      </c>
      <c r="W19">
        <v>42.821184000000002</v>
      </c>
      <c r="X19">
        <v>143.31711999999999</v>
      </c>
      <c r="Y19">
        <v>0</v>
      </c>
      <c r="Z19">
        <v>12.603402000000001</v>
      </c>
      <c r="AA19">
        <v>40.731904999999998</v>
      </c>
      <c r="AB19">
        <v>46.870234000000004</v>
      </c>
      <c r="AC19">
        <v>33.660922999999997</v>
      </c>
      <c r="AD19">
        <v>20.987994</v>
      </c>
      <c r="AE19">
        <v>57.187109</v>
      </c>
      <c r="AF19">
        <v>18.939336000000001</v>
      </c>
      <c r="AG19">
        <v>45.812429000000002</v>
      </c>
      <c r="AH19">
        <v>173.915716</v>
      </c>
      <c r="AI19">
        <v>0</v>
      </c>
      <c r="AJ19">
        <v>0</v>
      </c>
      <c r="AK19">
        <v>65.706388000000004</v>
      </c>
      <c r="AL19">
        <v>72.992192000000003</v>
      </c>
      <c r="AM19">
        <v>12.259727</v>
      </c>
      <c r="AN19">
        <v>1.1511370000000001</v>
      </c>
      <c r="AO19">
        <v>0</v>
      </c>
      <c r="AP19">
        <v>4.9518339999999998</v>
      </c>
      <c r="AQ19">
        <v>0</v>
      </c>
      <c r="AR19">
        <v>32.007168</v>
      </c>
      <c r="AS19">
        <v>36.617398000000001</v>
      </c>
      <c r="AT19">
        <v>14.497305000000001</v>
      </c>
      <c r="AU19">
        <v>0</v>
      </c>
      <c r="AV19">
        <v>0</v>
      </c>
      <c r="AW19">
        <v>0</v>
      </c>
      <c r="AX19">
        <v>0</v>
      </c>
      <c r="AY19">
        <v>8.0604049999999994</v>
      </c>
      <c r="AZ19">
        <v>9.8911750000000005</v>
      </c>
      <c r="BA19">
        <v>6.5188670000000002</v>
      </c>
      <c r="BB19">
        <v>5.1780569999999999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2946.1087800000005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664.71630300000004</v>
      </c>
      <c r="L20">
        <v>417.48460699999998</v>
      </c>
      <c r="M20">
        <v>91.161767999999995</v>
      </c>
      <c r="N20">
        <v>117.18653399999999</v>
      </c>
      <c r="O20">
        <v>122.870802</v>
      </c>
      <c r="P20">
        <v>139.45615900000001</v>
      </c>
      <c r="Q20">
        <v>21.458235999999999</v>
      </c>
      <c r="R20">
        <v>42.108271000000002</v>
      </c>
      <c r="S20">
        <v>26.104203999999999</v>
      </c>
      <c r="T20">
        <v>1.4399360000000001</v>
      </c>
      <c r="U20">
        <v>330.50880000000001</v>
      </c>
      <c r="V20">
        <v>17.088850999999998</v>
      </c>
      <c r="W20">
        <v>42.821184000000002</v>
      </c>
      <c r="X20">
        <v>143.31711999999999</v>
      </c>
      <c r="Y20">
        <v>0</v>
      </c>
      <c r="Z20">
        <v>12.603402000000001</v>
      </c>
      <c r="AA20">
        <v>40.731904999999998</v>
      </c>
      <c r="AB20">
        <v>46.870234000000004</v>
      </c>
      <c r="AC20">
        <v>33.660922999999997</v>
      </c>
      <c r="AD20">
        <v>20.987994</v>
      </c>
      <c r="AE20">
        <v>57.187109</v>
      </c>
      <c r="AF20">
        <v>18.939336000000001</v>
      </c>
      <c r="AG20">
        <v>45.812429000000002</v>
      </c>
      <c r="AH20">
        <v>173.915716</v>
      </c>
      <c r="AI20">
        <v>0</v>
      </c>
      <c r="AJ20">
        <v>0</v>
      </c>
      <c r="AK20">
        <v>65.706388000000004</v>
      </c>
      <c r="AL20">
        <v>72.992192000000003</v>
      </c>
      <c r="AM20">
        <v>12.259727</v>
      </c>
      <c r="AN20">
        <v>1.1511370000000001</v>
      </c>
      <c r="AO20">
        <v>0</v>
      </c>
      <c r="AP20">
        <v>4.9518339999999998</v>
      </c>
      <c r="AQ20">
        <v>0</v>
      </c>
      <c r="AR20">
        <v>32.007168</v>
      </c>
      <c r="AS20">
        <v>36.617398000000001</v>
      </c>
      <c r="AT20">
        <v>14.497305000000001</v>
      </c>
      <c r="AU20">
        <v>0</v>
      </c>
      <c r="AV20">
        <v>0</v>
      </c>
      <c r="AW20">
        <v>0</v>
      </c>
      <c r="AX20">
        <v>0</v>
      </c>
      <c r="AY20">
        <v>8.0604049999999994</v>
      </c>
      <c r="AZ20">
        <v>9.8911750000000005</v>
      </c>
      <c r="BA20">
        <v>6.5188670000000002</v>
      </c>
      <c r="BB20">
        <v>5.1780569999999999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2898.2634760000001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664.71630300000004</v>
      </c>
      <c r="L21">
        <v>388.49260700000002</v>
      </c>
      <c r="M21">
        <v>91.161767999999995</v>
      </c>
      <c r="N21">
        <v>117.18653399999999</v>
      </c>
      <c r="O21">
        <v>122.870802</v>
      </c>
      <c r="P21">
        <v>139.45615900000001</v>
      </c>
      <c r="Q21">
        <v>21.458235999999999</v>
      </c>
      <c r="R21">
        <v>42.108271000000002</v>
      </c>
      <c r="S21">
        <v>26.104203999999999</v>
      </c>
      <c r="T21">
        <v>1.4399360000000001</v>
      </c>
      <c r="U21">
        <v>330.50880000000001</v>
      </c>
      <c r="V21">
        <v>17.088850999999998</v>
      </c>
      <c r="W21">
        <v>42.821184000000002</v>
      </c>
      <c r="X21">
        <v>143.31711999999999</v>
      </c>
      <c r="Y21">
        <v>0</v>
      </c>
      <c r="Z21">
        <v>12.603402000000001</v>
      </c>
      <c r="AA21">
        <v>40.731904999999998</v>
      </c>
      <c r="AB21">
        <v>46.870234000000004</v>
      </c>
      <c r="AC21">
        <v>33.660922999999997</v>
      </c>
      <c r="AD21">
        <v>20.987994</v>
      </c>
      <c r="AE21">
        <v>57.187109</v>
      </c>
      <c r="AF21">
        <v>9.4696689999999997</v>
      </c>
      <c r="AG21">
        <v>45.812429000000002</v>
      </c>
      <c r="AH21">
        <v>173.915716</v>
      </c>
      <c r="AI21">
        <v>0</v>
      </c>
      <c r="AJ21">
        <v>0</v>
      </c>
      <c r="AK21">
        <v>65.706388000000004</v>
      </c>
      <c r="AL21">
        <v>72.992192000000003</v>
      </c>
      <c r="AM21">
        <v>12.259727</v>
      </c>
      <c r="AN21">
        <v>1.1511370000000001</v>
      </c>
      <c r="AO21">
        <v>0</v>
      </c>
      <c r="AP21">
        <v>4.9518339999999998</v>
      </c>
      <c r="AQ21">
        <v>0</v>
      </c>
      <c r="AR21">
        <v>32.007168</v>
      </c>
      <c r="AS21">
        <v>36.617398000000001</v>
      </c>
      <c r="AT21">
        <v>14.497305000000001</v>
      </c>
      <c r="AU21">
        <v>0</v>
      </c>
      <c r="AV21">
        <v>0</v>
      </c>
      <c r="AW21">
        <v>0</v>
      </c>
      <c r="AX21">
        <v>0</v>
      </c>
      <c r="AY21">
        <v>8.0604049999999994</v>
      </c>
      <c r="AZ21">
        <v>9.8911750000000005</v>
      </c>
      <c r="BA21">
        <v>6.5188670000000002</v>
      </c>
      <c r="BB21">
        <v>5.1780569999999999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2859.8018090000005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664.71630300000004</v>
      </c>
      <c r="L22">
        <v>359.500607</v>
      </c>
      <c r="M22">
        <v>91.161767999999995</v>
      </c>
      <c r="N22">
        <v>117.18653399999999</v>
      </c>
      <c r="O22">
        <v>122.870802</v>
      </c>
      <c r="P22">
        <v>139.45615900000001</v>
      </c>
      <c r="Q22">
        <v>21.458235999999999</v>
      </c>
      <c r="R22">
        <v>42.108271000000002</v>
      </c>
      <c r="S22">
        <v>26.104203999999999</v>
      </c>
      <c r="T22">
        <v>1.4399360000000001</v>
      </c>
      <c r="U22">
        <v>330.50880000000001</v>
      </c>
      <c r="V22">
        <v>17.088850999999998</v>
      </c>
      <c r="W22">
        <v>42.821184000000002</v>
      </c>
      <c r="X22">
        <v>143.31711999999999</v>
      </c>
      <c r="Y22">
        <v>0</v>
      </c>
      <c r="Z22">
        <v>12.603402000000001</v>
      </c>
      <c r="AA22">
        <v>40.731904999999998</v>
      </c>
      <c r="AB22">
        <v>46.870234000000004</v>
      </c>
      <c r="AC22">
        <v>33.660922999999997</v>
      </c>
      <c r="AD22">
        <v>20.987994</v>
      </c>
      <c r="AE22">
        <v>57.187109</v>
      </c>
      <c r="AF22">
        <v>9.4696689999999997</v>
      </c>
      <c r="AG22">
        <v>45.812429000000002</v>
      </c>
      <c r="AH22">
        <v>173.915716</v>
      </c>
      <c r="AI22">
        <v>0</v>
      </c>
      <c r="AJ22">
        <v>0</v>
      </c>
      <c r="AK22">
        <v>65.706388000000004</v>
      </c>
      <c r="AL22">
        <v>72.992192000000003</v>
      </c>
      <c r="AM22">
        <v>12.259727</v>
      </c>
      <c r="AN22">
        <v>1.1511370000000001</v>
      </c>
      <c r="AO22">
        <v>0</v>
      </c>
      <c r="AP22">
        <v>4.9518339999999998</v>
      </c>
      <c r="AQ22">
        <v>0</v>
      </c>
      <c r="AR22">
        <v>32.007168</v>
      </c>
      <c r="AS22">
        <v>36.617398000000001</v>
      </c>
      <c r="AT22">
        <v>14.497305000000001</v>
      </c>
      <c r="AU22">
        <v>0</v>
      </c>
      <c r="AV22">
        <v>0</v>
      </c>
      <c r="AW22">
        <v>0</v>
      </c>
      <c r="AX22">
        <v>0</v>
      </c>
      <c r="AY22">
        <v>8.0604049999999994</v>
      </c>
      <c r="AZ22">
        <v>9.8911750000000005</v>
      </c>
      <c r="BA22">
        <v>6.5188670000000002</v>
      </c>
      <c r="BB22">
        <v>5.1780569999999999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2830.8098090000003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661.34810900000002</v>
      </c>
      <c r="L23">
        <v>330.50860699999998</v>
      </c>
      <c r="M23">
        <v>91.161767999999995</v>
      </c>
      <c r="N23">
        <v>117.18653399999999</v>
      </c>
      <c r="O23">
        <v>122.870802</v>
      </c>
      <c r="P23">
        <v>139.45615900000001</v>
      </c>
      <c r="Q23">
        <v>21.458235999999999</v>
      </c>
      <c r="R23">
        <v>42.108271000000002</v>
      </c>
      <c r="S23">
        <v>26.104203999999999</v>
      </c>
      <c r="T23">
        <v>1.4399360000000001</v>
      </c>
      <c r="U23">
        <v>330.50880000000001</v>
      </c>
      <c r="V23">
        <v>17.088850999999998</v>
      </c>
      <c r="W23">
        <v>42.821184000000002</v>
      </c>
      <c r="X23">
        <v>143.31711999999999</v>
      </c>
      <c r="Y23">
        <v>0</v>
      </c>
      <c r="Z23">
        <v>6.3017010000000004</v>
      </c>
      <c r="AA23">
        <v>40.731904999999998</v>
      </c>
      <c r="AB23">
        <v>46.870234000000004</v>
      </c>
      <c r="AC23">
        <v>33.660922999999997</v>
      </c>
      <c r="AD23">
        <v>20.987994</v>
      </c>
      <c r="AE23">
        <v>57.187109</v>
      </c>
      <c r="AF23">
        <v>9.4696689999999997</v>
      </c>
      <c r="AG23">
        <v>45.812429000000002</v>
      </c>
      <c r="AH23">
        <v>173.915716</v>
      </c>
      <c r="AI23">
        <v>0</v>
      </c>
      <c r="AJ23">
        <v>0</v>
      </c>
      <c r="AK23">
        <v>65.706388000000004</v>
      </c>
      <c r="AL23">
        <v>72.992192000000003</v>
      </c>
      <c r="AM23">
        <v>12.259727</v>
      </c>
      <c r="AN23">
        <v>1.1511370000000001</v>
      </c>
      <c r="AO23">
        <v>0</v>
      </c>
      <c r="AP23">
        <v>4.9518339999999998</v>
      </c>
      <c r="AQ23">
        <v>0</v>
      </c>
      <c r="AR23">
        <v>32.007168</v>
      </c>
      <c r="AS23">
        <v>36.617398000000001</v>
      </c>
      <c r="AT23">
        <v>14.497305000000001</v>
      </c>
      <c r="AU23">
        <v>0</v>
      </c>
      <c r="AV23">
        <v>0</v>
      </c>
      <c r="AW23">
        <v>0</v>
      </c>
      <c r="AX23">
        <v>0</v>
      </c>
      <c r="AY23">
        <v>7.3276409999999998</v>
      </c>
      <c r="AZ23">
        <v>9.8911750000000005</v>
      </c>
      <c r="BA23">
        <v>6.5188670000000002</v>
      </c>
      <c r="BB23">
        <v>5.1780569999999999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2791.4151499999998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661.34810900000002</v>
      </c>
      <c r="L24">
        <v>300.377318</v>
      </c>
      <c r="M24">
        <v>91.161767999999995</v>
      </c>
      <c r="N24">
        <v>117.18653399999999</v>
      </c>
      <c r="O24">
        <v>122.870802</v>
      </c>
      <c r="P24">
        <v>139.45615900000001</v>
      </c>
      <c r="Q24">
        <v>21.458235999999999</v>
      </c>
      <c r="R24">
        <v>42.108271000000002</v>
      </c>
      <c r="S24">
        <v>26.104203999999999</v>
      </c>
      <c r="T24">
        <v>1.4399360000000001</v>
      </c>
      <c r="U24">
        <v>330.50880000000001</v>
      </c>
      <c r="V24">
        <v>17.088850999999998</v>
      </c>
      <c r="W24">
        <v>42.821184000000002</v>
      </c>
      <c r="X24">
        <v>143.31711999999999</v>
      </c>
      <c r="Y24">
        <v>0</v>
      </c>
      <c r="Z24">
        <v>6.3017010000000004</v>
      </c>
      <c r="AA24">
        <v>40.731904999999998</v>
      </c>
      <c r="AB24">
        <v>46.870234000000004</v>
      </c>
      <c r="AC24">
        <v>33.660922999999997</v>
      </c>
      <c r="AD24">
        <v>20.987994</v>
      </c>
      <c r="AE24">
        <v>57.187109</v>
      </c>
      <c r="AF24">
        <v>9.4696689999999997</v>
      </c>
      <c r="AG24">
        <v>45.812429000000002</v>
      </c>
      <c r="AH24">
        <v>173.915716</v>
      </c>
      <c r="AI24">
        <v>0</v>
      </c>
      <c r="AJ24">
        <v>0</v>
      </c>
      <c r="AK24">
        <v>65.706388000000004</v>
      </c>
      <c r="AL24">
        <v>72.992192000000003</v>
      </c>
      <c r="AM24">
        <v>12.259727</v>
      </c>
      <c r="AN24">
        <v>1.1511370000000001</v>
      </c>
      <c r="AO24">
        <v>0</v>
      </c>
      <c r="AP24">
        <v>4.9518339999999998</v>
      </c>
      <c r="AQ24">
        <v>0</v>
      </c>
      <c r="AR24">
        <v>32.007168</v>
      </c>
      <c r="AS24">
        <v>36.617398000000001</v>
      </c>
      <c r="AT24">
        <v>14.497305000000001</v>
      </c>
      <c r="AU24">
        <v>0</v>
      </c>
      <c r="AV24">
        <v>0</v>
      </c>
      <c r="AW24">
        <v>0</v>
      </c>
      <c r="AX24">
        <v>0</v>
      </c>
      <c r="AY24">
        <v>7.3276409999999998</v>
      </c>
      <c r="AZ24">
        <v>9.8911750000000005</v>
      </c>
      <c r="BA24">
        <v>6.5188670000000002</v>
      </c>
      <c r="BB24">
        <v>5.1780569999999999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2761.2838609999999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661.34810900000002</v>
      </c>
      <c r="L25">
        <v>277.55760800000002</v>
      </c>
      <c r="M25">
        <v>91.161767999999995</v>
      </c>
      <c r="N25">
        <v>117.18653399999999</v>
      </c>
      <c r="O25">
        <v>122.870802</v>
      </c>
      <c r="P25">
        <v>139.45615900000001</v>
      </c>
      <c r="Q25">
        <v>21.458235999999999</v>
      </c>
      <c r="R25">
        <v>42.108271000000002</v>
      </c>
      <c r="S25">
        <v>26.104203999999999</v>
      </c>
      <c r="T25">
        <v>1.4399360000000001</v>
      </c>
      <c r="U25">
        <v>330.50880000000001</v>
      </c>
      <c r="V25">
        <v>17.088850999999998</v>
      </c>
      <c r="W25">
        <v>42.821184000000002</v>
      </c>
      <c r="X25">
        <v>143.31711999999999</v>
      </c>
      <c r="Y25">
        <v>0</v>
      </c>
      <c r="Z25">
        <v>6.3017010000000004</v>
      </c>
      <c r="AA25">
        <v>40.731904999999998</v>
      </c>
      <c r="AB25">
        <v>46.870234000000004</v>
      </c>
      <c r="AC25">
        <v>33.660922999999997</v>
      </c>
      <c r="AD25">
        <v>20.987994</v>
      </c>
      <c r="AE25">
        <v>57.187109</v>
      </c>
      <c r="AF25">
        <v>9.4696689999999997</v>
      </c>
      <c r="AG25">
        <v>45.812429000000002</v>
      </c>
      <c r="AH25">
        <v>173.915716</v>
      </c>
      <c r="AI25">
        <v>0</v>
      </c>
      <c r="AJ25">
        <v>0</v>
      </c>
      <c r="AK25">
        <v>65.706388000000004</v>
      </c>
      <c r="AL25">
        <v>72.992192000000003</v>
      </c>
      <c r="AM25">
        <v>12.259727</v>
      </c>
      <c r="AN25">
        <v>1.1511370000000001</v>
      </c>
      <c r="AO25">
        <v>0</v>
      </c>
      <c r="AP25">
        <v>4.9518339999999998</v>
      </c>
      <c r="AQ25">
        <v>0</v>
      </c>
      <c r="AR25">
        <v>32.007168</v>
      </c>
      <c r="AS25">
        <v>36.617398000000001</v>
      </c>
      <c r="AT25">
        <v>14.497305000000001</v>
      </c>
      <c r="AU25">
        <v>0</v>
      </c>
      <c r="AV25">
        <v>0</v>
      </c>
      <c r="AW25">
        <v>0</v>
      </c>
      <c r="AX25">
        <v>0</v>
      </c>
      <c r="AY25">
        <v>7.3276409999999998</v>
      </c>
      <c r="AZ25">
        <v>9.8911750000000005</v>
      </c>
      <c r="BA25">
        <v>6.5188670000000002</v>
      </c>
      <c r="BB25">
        <v>5.1780569999999999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2738.4641510000001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661.34810900000002</v>
      </c>
      <c r="L26">
        <v>233.868607</v>
      </c>
      <c r="M26">
        <v>91.161767999999995</v>
      </c>
      <c r="N26">
        <v>117.18653399999999</v>
      </c>
      <c r="O26">
        <v>122.870802</v>
      </c>
      <c r="P26">
        <v>139.45615900000001</v>
      </c>
      <c r="Q26">
        <v>21.458235999999999</v>
      </c>
      <c r="R26">
        <v>42.108271000000002</v>
      </c>
      <c r="S26">
        <v>26.104203999999999</v>
      </c>
      <c r="T26">
        <v>1.4399360000000001</v>
      </c>
      <c r="U26">
        <v>330.50880000000001</v>
      </c>
      <c r="V26">
        <v>17.088850999999998</v>
      </c>
      <c r="W26">
        <v>42.821184000000002</v>
      </c>
      <c r="X26">
        <v>143.31711999999999</v>
      </c>
      <c r="Y26">
        <v>0</v>
      </c>
      <c r="Z26">
        <v>6.3017010000000004</v>
      </c>
      <c r="AA26">
        <v>40.731904999999998</v>
      </c>
      <c r="AB26">
        <v>46.870234000000004</v>
      </c>
      <c r="AC26">
        <v>33.660922999999997</v>
      </c>
      <c r="AD26">
        <v>20.987994</v>
      </c>
      <c r="AE26">
        <v>57.187109</v>
      </c>
      <c r="AF26">
        <v>9.4696689999999997</v>
      </c>
      <c r="AG26">
        <v>45.812429000000002</v>
      </c>
      <c r="AH26">
        <v>173.915716</v>
      </c>
      <c r="AI26">
        <v>0</v>
      </c>
      <c r="AJ26">
        <v>0</v>
      </c>
      <c r="AK26">
        <v>65.706388000000004</v>
      </c>
      <c r="AL26">
        <v>72.992192000000003</v>
      </c>
      <c r="AM26">
        <v>12.259727</v>
      </c>
      <c r="AN26">
        <v>1.1511370000000001</v>
      </c>
      <c r="AO26">
        <v>0</v>
      </c>
      <c r="AP26">
        <v>4.9518339999999998</v>
      </c>
      <c r="AQ26">
        <v>0</v>
      </c>
      <c r="AR26">
        <v>32.007168</v>
      </c>
      <c r="AS26">
        <v>36.617398000000001</v>
      </c>
      <c r="AT26">
        <v>14.497305000000001</v>
      </c>
      <c r="AU26">
        <v>0</v>
      </c>
      <c r="AV26">
        <v>0</v>
      </c>
      <c r="AW26">
        <v>0</v>
      </c>
      <c r="AX26">
        <v>0</v>
      </c>
      <c r="AY26">
        <v>7.3276409999999998</v>
      </c>
      <c r="AZ26">
        <v>9.8911750000000005</v>
      </c>
      <c r="BA26">
        <v>6.5188670000000002</v>
      </c>
      <c r="BB26">
        <v>5.1780569999999999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2694.7751500000004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660.64138000000003</v>
      </c>
      <c r="L27">
        <v>214.54060699999999</v>
      </c>
      <c r="M27">
        <v>91.161767999999995</v>
      </c>
      <c r="N27">
        <v>117.18653399999999</v>
      </c>
      <c r="O27">
        <v>122.870802</v>
      </c>
      <c r="P27">
        <v>101.401881</v>
      </c>
      <c r="Q27">
        <v>21.837548000000002</v>
      </c>
      <c r="R27">
        <v>42.108271000000002</v>
      </c>
      <c r="S27">
        <v>26.104203999999999</v>
      </c>
      <c r="T27">
        <v>1.4399360000000001</v>
      </c>
      <c r="U27">
        <v>330.50880000000001</v>
      </c>
      <c r="V27">
        <v>17.088850999999998</v>
      </c>
      <c r="W27">
        <v>42.821184000000002</v>
      </c>
      <c r="X27">
        <v>143.31711999999999</v>
      </c>
      <c r="Y27">
        <v>0</v>
      </c>
      <c r="Z27">
        <v>12.603402000000001</v>
      </c>
      <c r="AA27">
        <v>40.731904999999998</v>
      </c>
      <c r="AB27">
        <v>46.870234000000004</v>
      </c>
      <c r="AC27">
        <v>33.660922999999997</v>
      </c>
      <c r="AD27">
        <v>20.987994</v>
      </c>
      <c r="AE27">
        <v>57.187109</v>
      </c>
      <c r="AF27">
        <v>9.4696689999999997</v>
      </c>
      <c r="AG27">
        <v>45.812429000000002</v>
      </c>
      <c r="AH27">
        <v>173.915716</v>
      </c>
      <c r="AI27">
        <v>4.1285489999999996</v>
      </c>
      <c r="AJ27">
        <v>0</v>
      </c>
      <c r="AK27">
        <v>65.706388000000004</v>
      </c>
      <c r="AL27">
        <v>72.992192000000003</v>
      </c>
      <c r="AM27">
        <v>12.259727</v>
      </c>
      <c r="AN27">
        <v>1.1511370000000001</v>
      </c>
      <c r="AO27">
        <v>0</v>
      </c>
      <c r="AP27">
        <v>4.9518339999999998</v>
      </c>
      <c r="AQ27">
        <v>0</v>
      </c>
      <c r="AR27">
        <v>32.007168</v>
      </c>
      <c r="AS27">
        <v>36.617398000000001</v>
      </c>
      <c r="AT27">
        <v>14.497305000000001</v>
      </c>
      <c r="AU27">
        <v>0</v>
      </c>
      <c r="AV27">
        <v>0</v>
      </c>
      <c r="AW27">
        <v>0</v>
      </c>
      <c r="AX27">
        <v>0</v>
      </c>
      <c r="AY27">
        <v>7.3276409999999998</v>
      </c>
      <c r="AZ27">
        <v>9.8911750000000005</v>
      </c>
      <c r="BA27">
        <v>6.5188670000000002</v>
      </c>
      <c r="BB27">
        <v>5.1780569999999999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2647.4957050000003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660.64138000000003</v>
      </c>
      <c r="L28">
        <v>214.54060699999999</v>
      </c>
      <c r="M28">
        <v>91.161767999999995</v>
      </c>
      <c r="N28">
        <v>117.18653399999999</v>
      </c>
      <c r="O28">
        <v>122.870802</v>
      </c>
      <c r="P28">
        <v>101.401881</v>
      </c>
      <c r="Q28">
        <v>21.837548000000002</v>
      </c>
      <c r="R28">
        <v>42.108271000000002</v>
      </c>
      <c r="S28">
        <v>26.670514000000001</v>
      </c>
      <c r="T28">
        <v>1.4399360000000001</v>
      </c>
      <c r="U28">
        <v>330.50880000000001</v>
      </c>
      <c r="V28">
        <v>17.088850999999998</v>
      </c>
      <c r="W28">
        <v>42.821184000000002</v>
      </c>
      <c r="X28">
        <v>143.31711999999999</v>
      </c>
      <c r="Y28">
        <v>0</v>
      </c>
      <c r="Z28">
        <v>12.603402000000001</v>
      </c>
      <c r="AA28">
        <v>40.731904999999998</v>
      </c>
      <c r="AB28">
        <v>46.870234000000004</v>
      </c>
      <c r="AC28">
        <v>33.660922999999997</v>
      </c>
      <c r="AD28">
        <v>20.987994</v>
      </c>
      <c r="AE28">
        <v>57.187109</v>
      </c>
      <c r="AF28">
        <v>9.4696689999999997</v>
      </c>
      <c r="AG28">
        <v>45.812429000000002</v>
      </c>
      <c r="AH28">
        <v>173.915716</v>
      </c>
      <c r="AI28">
        <v>11.795855</v>
      </c>
      <c r="AJ28">
        <v>0</v>
      </c>
      <c r="AK28">
        <v>65.706388000000004</v>
      </c>
      <c r="AL28">
        <v>72.992192000000003</v>
      </c>
      <c r="AM28">
        <v>12.259727</v>
      </c>
      <c r="AN28">
        <v>1.1511370000000001</v>
      </c>
      <c r="AO28">
        <v>0</v>
      </c>
      <c r="AP28">
        <v>4.9518339999999998</v>
      </c>
      <c r="AQ28">
        <v>0</v>
      </c>
      <c r="AR28">
        <v>32.007168</v>
      </c>
      <c r="AS28">
        <v>36.617398000000001</v>
      </c>
      <c r="AT28">
        <v>14.497305000000001</v>
      </c>
      <c r="AU28">
        <v>0</v>
      </c>
      <c r="AV28">
        <v>0</v>
      </c>
      <c r="AW28">
        <v>0</v>
      </c>
      <c r="AX28">
        <v>0</v>
      </c>
      <c r="AY28">
        <v>7.3276409999999998</v>
      </c>
      <c r="AZ28">
        <v>9.8911750000000005</v>
      </c>
      <c r="BA28">
        <v>6.5188670000000002</v>
      </c>
      <c r="BB28">
        <v>5.1780569999999999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2655.7293209999998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660.64138000000003</v>
      </c>
      <c r="L29">
        <v>214.54060699999999</v>
      </c>
      <c r="M29">
        <v>91.161767999999995</v>
      </c>
      <c r="N29">
        <v>117.18653399999999</v>
      </c>
      <c r="O29">
        <v>122.870802</v>
      </c>
      <c r="P29">
        <v>101.401881</v>
      </c>
      <c r="Q29">
        <v>18.932355999999999</v>
      </c>
      <c r="R29">
        <v>43.327674000000002</v>
      </c>
      <c r="S29">
        <v>23.060237000000001</v>
      </c>
      <c r="T29">
        <v>2.8523299999999998</v>
      </c>
      <c r="U29">
        <v>330.50880000000001</v>
      </c>
      <c r="V29">
        <v>17.088850999999998</v>
      </c>
      <c r="W29">
        <v>42.821184000000002</v>
      </c>
      <c r="X29">
        <v>143.31711999999999</v>
      </c>
      <c r="Y29">
        <v>0</v>
      </c>
      <c r="Z29">
        <v>12.603402000000001</v>
      </c>
      <c r="AA29">
        <v>40.731904999999998</v>
      </c>
      <c r="AB29">
        <v>46.870234000000004</v>
      </c>
      <c r="AC29">
        <v>33.660922999999997</v>
      </c>
      <c r="AD29">
        <v>20.987994</v>
      </c>
      <c r="AE29">
        <v>57.187109</v>
      </c>
      <c r="AF29">
        <v>9.4696689999999997</v>
      </c>
      <c r="AG29">
        <v>45.812429000000002</v>
      </c>
      <c r="AH29">
        <v>173.915716</v>
      </c>
      <c r="AI29">
        <v>56.814736000000003</v>
      </c>
      <c r="AJ29">
        <v>0</v>
      </c>
      <c r="AK29">
        <v>65.706388000000004</v>
      </c>
      <c r="AL29">
        <v>72.992192000000003</v>
      </c>
      <c r="AM29">
        <v>12.259727</v>
      </c>
      <c r="AN29">
        <v>1.1511370000000001</v>
      </c>
      <c r="AO29">
        <v>0</v>
      </c>
      <c r="AP29">
        <v>4.9518339999999998</v>
      </c>
      <c r="AQ29">
        <v>0</v>
      </c>
      <c r="AR29">
        <v>32.007168</v>
      </c>
      <c r="AS29">
        <v>36.617398000000001</v>
      </c>
      <c r="AT29">
        <v>14.497305000000001</v>
      </c>
      <c r="AU29">
        <v>0</v>
      </c>
      <c r="AV29">
        <v>0</v>
      </c>
      <c r="AW29">
        <v>0</v>
      </c>
      <c r="AX29">
        <v>0</v>
      </c>
      <c r="AY29">
        <v>7.3276409999999998</v>
      </c>
      <c r="AZ29">
        <v>9.8911750000000005</v>
      </c>
      <c r="BA29">
        <v>6.5188670000000002</v>
      </c>
      <c r="BB29">
        <v>5.1780569999999999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2696.8645299999998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629.45574899999997</v>
      </c>
      <c r="L30">
        <v>204.307784</v>
      </c>
      <c r="M30">
        <v>91.161767999999995</v>
      </c>
      <c r="N30">
        <v>117.18653399999999</v>
      </c>
      <c r="O30">
        <v>122.870802</v>
      </c>
      <c r="P30">
        <v>101.401881</v>
      </c>
      <c r="Q30">
        <v>21.837548000000002</v>
      </c>
      <c r="R30">
        <v>43.327674000000002</v>
      </c>
      <c r="S30">
        <v>26.670514000000001</v>
      </c>
      <c r="T30">
        <v>2.8523299999999998</v>
      </c>
      <c r="U30">
        <v>330.50880000000001</v>
      </c>
      <c r="V30">
        <v>17.088850999999998</v>
      </c>
      <c r="W30">
        <v>42.821184000000002</v>
      </c>
      <c r="X30">
        <v>143.31711999999999</v>
      </c>
      <c r="Y30">
        <v>0</v>
      </c>
      <c r="Z30">
        <v>12.603402000000001</v>
      </c>
      <c r="AA30">
        <v>40.731904999999998</v>
      </c>
      <c r="AB30">
        <v>46.870234000000004</v>
      </c>
      <c r="AC30">
        <v>33.660922999999997</v>
      </c>
      <c r="AD30">
        <v>20.987994</v>
      </c>
      <c r="AE30">
        <v>57.187109</v>
      </c>
      <c r="AF30">
        <v>9.4696689999999997</v>
      </c>
      <c r="AG30">
        <v>45.812429000000002</v>
      </c>
      <c r="AH30">
        <v>173.915716</v>
      </c>
      <c r="AI30">
        <v>56.814736000000003</v>
      </c>
      <c r="AJ30">
        <v>0</v>
      </c>
      <c r="AK30">
        <v>65.706388000000004</v>
      </c>
      <c r="AL30">
        <v>72.992192000000003</v>
      </c>
      <c r="AM30">
        <v>12.259727</v>
      </c>
      <c r="AN30">
        <v>1.1511370000000001</v>
      </c>
      <c r="AO30">
        <v>0</v>
      </c>
      <c r="AP30">
        <v>4.9518339999999998</v>
      </c>
      <c r="AQ30">
        <v>0</v>
      </c>
      <c r="AR30">
        <v>32.007168</v>
      </c>
      <c r="AS30">
        <v>36.617398000000001</v>
      </c>
      <c r="AT30">
        <v>14.497305000000001</v>
      </c>
      <c r="AU30">
        <v>0</v>
      </c>
      <c r="AV30">
        <v>0</v>
      </c>
      <c r="AW30">
        <v>0</v>
      </c>
      <c r="AX30">
        <v>0</v>
      </c>
      <c r="AY30">
        <v>7.3276409999999998</v>
      </c>
      <c r="AZ30">
        <v>9.8911750000000005</v>
      </c>
      <c r="BA30">
        <v>6.5188670000000002</v>
      </c>
      <c r="BB30">
        <v>5.1780569999999999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2661.9615449999992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581.13574900000003</v>
      </c>
      <c r="L31">
        <v>174.96672000000001</v>
      </c>
      <c r="M31">
        <v>91.161767999999995</v>
      </c>
      <c r="N31">
        <v>117.18653399999999</v>
      </c>
      <c r="O31">
        <v>122.870802</v>
      </c>
      <c r="P31">
        <v>101.401881</v>
      </c>
      <c r="Q31">
        <v>18.932355999999999</v>
      </c>
      <c r="R31">
        <v>37.475251999999998</v>
      </c>
      <c r="S31">
        <v>23.060237000000001</v>
      </c>
      <c r="T31">
        <v>2.8523299999999998</v>
      </c>
      <c r="U31">
        <v>330.50880000000001</v>
      </c>
      <c r="V31">
        <v>17.088850999999998</v>
      </c>
      <c r="W31">
        <v>42.821184000000002</v>
      </c>
      <c r="X31">
        <v>143.31711999999999</v>
      </c>
      <c r="Y31">
        <v>0</v>
      </c>
      <c r="Z31">
        <v>12.603402000000001</v>
      </c>
      <c r="AA31">
        <v>40.731904999999998</v>
      </c>
      <c r="AB31">
        <v>46.870234000000004</v>
      </c>
      <c r="AC31">
        <v>33.660922999999997</v>
      </c>
      <c r="AD31">
        <v>20.987994</v>
      </c>
      <c r="AE31">
        <v>57.187109</v>
      </c>
      <c r="AF31">
        <v>9.4696689999999997</v>
      </c>
      <c r="AG31">
        <v>45.812429000000002</v>
      </c>
      <c r="AH31">
        <v>173.915716</v>
      </c>
      <c r="AI31">
        <v>56.814736000000003</v>
      </c>
      <c r="AJ31">
        <v>0</v>
      </c>
      <c r="AK31">
        <v>65.706388000000004</v>
      </c>
      <c r="AL31">
        <v>72.992192000000003</v>
      </c>
      <c r="AM31">
        <v>12.259727</v>
      </c>
      <c r="AN31">
        <v>1.1511370000000001</v>
      </c>
      <c r="AO31">
        <v>0</v>
      </c>
      <c r="AP31">
        <v>4.9518339999999998</v>
      </c>
      <c r="AQ31">
        <v>0</v>
      </c>
      <c r="AR31">
        <v>32.007168</v>
      </c>
      <c r="AS31">
        <v>36.617398000000001</v>
      </c>
      <c r="AT31">
        <v>14.497305000000001</v>
      </c>
      <c r="AU31">
        <v>0</v>
      </c>
      <c r="AV31">
        <v>0</v>
      </c>
      <c r="AW31">
        <v>0</v>
      </c>
      <c r="AX31">
        <v>0</v>
      </c>
      <c r="AY31">
        <v>7.3276409999999998</v>
      </c>
      <c r="AZ31">
        <v>9.8911750000000005</v>
      </c>
      <c r="BA31">
        <v>6.5188670000000002</v>
      </c>
      <c r="BB31">
        <v>5.1780569999999999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2571.9325899999994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461.11775999999998</v>
      </c>
      <c r="L32">
        <v>174.96672000000001</v>
      </c>
      <c r="M32">
        <v>91.161767999999995</v>
      </c>
      <c r="N32">
        <v>117.18653399999999</v>
      </c>
      <c r="O32">
        <v>122.870802</v>
      </c>
      <c r="P32">
        <v>101.401881</v>
      </c>
      <c r="Q32">
        <v>18.932355999999999</v>
      </c>
      <c r="R32">
        <v>37.475251999999998</v>
      </c>
      <c r="S32">
        <v>23.060237000000001</v>
      </c>
      <c r="T32">
        <v>2.8523299999999998</v>
      </c>
      <c r="U32">
        <v>330.50880000000001</v>
      </c>
      <c r="V32">
        <v>17.088850999999998</v>
      </c>
      <c r="W32">
        <v>42.821184000000002</v>
      </c>
      <c r="X32">
        <v>143.31711999999999</v>
      </c>
      <c r="Y32">
        <v>0</v>
      </c>
      <c r="Z32">
        <v>12.603402000000001</v>
      </c>
      <c r="AA32">
        <v>40.731904999999998</v>
      </c>
      <c r="AB32">
        <v>46.870234000000004</v>
      </c>
      <c r="AC32">
        <v>33.660922999999997</v>
      </c>
      <c r="AD32">
        <v>20.987994</v>
      </c>
      <c r="AE32">
        <v>57.187109</v>
      </c>
      <c r="AF32">
        <v>9.4696689999999997</v>
      </c>
      <c r="AG32">
        <v>45.812429000000002</v>
      </c>
      <c r="AH32">
        <v>173.915716</v>
      </c>
      <c r="AI32">
        <v>56.814736000000003</v>
      </c>
      <c r="AJ32">
        <v>0</v>
      </c>
      <c r="AK32">
        <v>65.706388000000004</v>
      </c>
      <c r="AL32">
        <v>72.992192000000003</v>
      </c>
      <c r="AM32">
        <v>12.259727</v>
      </c>
      <c r="AN32">
        <v>1.1511370000000001</v>
      </c>
      <c r="AO32">
        <v>0</v>
      </c>
      <c r="AP32">
        <v>4.9518339999999998</v>
      </c>
      <c r="AQ32">
        <v>0</v>
      </c>
      <c r="AR32">
        <v>32.007168</v>
      </c>
      <c r="AS32">
        <v>36.617398000000001</v>
      </c>
      <c r="AT32">
        <v>14.497305000000001</v>
      </c>
      <c r="AU32">
        <v>0</v>
      </c>
      <c r="AV32">
        <v>0</v>
      </c>
      <c r="AW32">
        <v>0</v>
      </c>
      <c r="AX32">
        <v>0</v>
      </c>
      <c r="AY32">
        <v>7.3276409999999998</v>
      </c>
      <c r="AZ32">
        <v>9.8911750000000005</v>
      </c>
      <c r="BA32">
        <v>6.5188670000000002</v>
      </c>
      <c r="BB32">
        <v>5.1780569999999999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2451.9146009999995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412.79775999999998</v>
      </c>
      <c r="L33">
        <v>174.96672000000001</v>
      </c>
      <c r="M33">
        <v>91.161767999999995</v>
      </c>
      <c r="N33">
        <v>117.18653399999999</v>
      </c>
      <c r="O33">
        <v>122.870802</v>
      </c>
      <c r="P33">
        <v>101.401881</v>
      </c>
      <c r="Q33">
        <v>18.932355999999999</v>
      </c>
      <c r="R33">
        <v>37.475251999999998</v>
      </c>
      <c r="S33">
        <v>23.060237000000001</v>
      </c>
      <c r="T33">
        <v>2.8523299999999998</v>
      </c>
      <c r="U33">
        <v>330.50880000000001</v>
      </c>
      <c r="V33">
        <v>17.088850999999998</v>
      </c>
      <c r="W33">
        <v>42.821184000000002</v>
      </c>
      <c r="X33">
        <v>143.31711999999999</v>
      </c>
      <c r="Y33">
        <v>0</v>
      </c>
      <c r="Z33">
        <v>12.603402000000001</v>
      </c>
      <c r="AA33">
        <v>40.731904999999998</v>
      </c>
      <c r="AB33">
        <v>46.870234000000004</v>
      </c>
      <c r="AC33">
        <v>33.660922999999997</v>
      </c>
      <c r="AD33">
        <v>20.987994</v>
      </c>
      <c r="AE33">
        <v>57.187109</v>
      </c>
      <c r="AF33">
        <v>9.4696689999999997</v>
      </c>
      <c r="AG33">
        <v>45.812429000000002</v>
      </c>
      <c r="AH33">
        <v>173.915716</v>
      </c>
      <c r="AI33">
        <v>56.814736000000003</v>
      </c>
      <c r="AJ33">
        <v>0</v>
      </c>
      <c r="AK33">
        <v>65.706388000000004</v>
      </c>
      <c r="AL33">
        <v>72.992192000000003</v>
      </c>
      <c r="AM33">
        <v>12.259727</v>
      </c>
      <c r="AN33">
        <v>1.1511370000000001</v>
      </c>
      <c r="AO33">
        <v>0</v>
      </c>
      <c r="AP33">
        <v>3.7138749999999998</v>
      </c>
      <c r="AQ33">
        <v>0</v>
      </c>
      <c r="AR33">
        <v>32.007168</v>
      </c>
      <c r="AS33">
        <v>36.617398000000001</v>
      </c>
      <c r="AT33">
        <v>14.497305000000001</v>
      </c>
      <c r="AU33">
        <v>0</v>
      </c>
      <c r="AV33">
        <v>0</v>
      </c>
      <c r="AW33">
        <v>0</v>
      </c>
      <c r="AX33">
        <v>0</v>
      </c>
      <c r="AY33">
        <v>7.3276409999999998</v>
      </c>
      <c r="AZ33">
        <v>9.8911750000000005</v>
      </c>
      <c r="BA33">
        <v>6.5188670000000002</v>
      </c>
      <c r="BB33">
        <v>5.1780569999999999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2402.3566419999997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366.41055999999998</v>
      </c>
      <c r="L34">
        <v>174.96672000000001</v>
      </c>
      <c r="M34">
        <v>91.161767999999995</v>
      </c>
      <c r="N34">
        <v>117.18653399999999</v>
      </c>
      <c r="O34">
        <v>122.870802</v>
      </c>
      <c r="P34">
        <v>101.401881</v>
      </c>
      <c r="Q34">
        <v>18.932355999999999</v>
      </c>
      <c r="R34">
        <v>37.475251999999998</v>
      </c>
      <c r="S34">
        <v>23.060237000000001</v>
      </c>
      <c r="T34">
        <v>0</v>
      </c>
      <c r="U34">
        <v>330.50880000000001</v>
      </c>
      <c r="V34">
        <v>14.767365</v>
      </c>
      <c r="W34">
        <v>36.912323999999998</v>
      </c>
      <c r="X34">
        <v>123.536458</v>
      </c>
      <c r="Y34">
        <v>0</v>
      </c>
      <c r="Z34">
        <v>12.603402000000001</v>
      </c>
      <c r="AA34">
        <v>40.731904999999998</v>
      </c>
      <c r="AB34">
        <v>46.870234000000004</v>
      </c>
      <c r="AC34">
        <v>33.660922999999997</v>
      </c>
      <c r="AD34">
        <v>20.987994</v>
      </c>
      <c r="AE34">
        <v>57.187109</v>
      </c>
      <c r="AF34">
        <v>9.4696689999999997</v>
      </c>
      <c r="AG34">
        <v>45.812429000000002</v>
      </c>
      <c r="AH34">
        <v>173.915716</v>
      </c>
      <c r="AI34">
        <v>56.814736000000003</v>
      </c>
      <c r="AJ34">
        <v>0</v>
      </c>
      <c r="AK34">
        <v>65.706388000000004</v>
      </c>
      <c r="AL34">
        <v>72.992192000000003</v>
      </c>
      <c r="AM34">
        <v>12.259727</v>
      </c>
      <c r="AN34">
        <v>1.1511370000000001</v>
      </c>
      <c r="AO34">
        <v>0</v>
      </c>
      <c r="AP34">
        <v>3.7138749999999998</v>
      </c>
      <c r="AQ34">
        <v>0</v>
      </c>
      <c r="AR34">
        <v>32.007168</v>
      </c>
      <c r="AS34">
        <v>36.617398000000001</v>
      </c>
      <c r="AT34">
        <v>14.497305000000001</v>
      </c>
      <c r="AU34">
        <v>0</v>
      </c>
      <c r="AV34">
        <v>0</v>
      </c>
      <c r="AW34">
        <v>0</v>
      </c>
      <c r="AX34">
        <v>0</v>
      </c>
      <c r="AY34">
        <v>7.3276409999999998</v>
      </c>
      <c r="AZ34">
        <v>9.8911750000000005</v>
      </c>
      <c r="BA34">
        <v>6.5188670000000002</v>
      </c>
      <c r="BB34">
        <v>5.1780569999999999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2325.1061039999995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293.93056000000001</v>
      </c>
      <c r="L35">
        <v>174.96672000000001</v>
      </c>
      <c r="M35">
        <v>91.161767999999995</v>
      </c>
      <c r="N35">
        <v>117.18653399999999</v>
      </c>
      <c r="O35">
        <v>122.870802</v>
      </c>
      <c r="P35">
        <v>101.401881</v>
      </c>
      <c r="Q35">
        <v>12.157311999999999</v>
      </c>
      <c r="R35">
        <v>24.343616000000001</v>
      </c>
      <c r="S35">
        <v>15.240128</v>
      </c>
      <c r="T35">
        <v>0</v>
      </c>
      <c r="U35">
        <v>330.50880000000001</v>
      </c>
      <c r="V35">
        <v>14.767365</v>
      </c>
      <c r="W35">
        <v>42.821184000000002</v>
      </c>
      <c r="X35">
        <v>143.31711999999999</v>
      </c>
      <c r="Y35">
        <v>0</v>
      </c>
      <c r="Z35">
        <v>12.603402000000001</v>
      </c>
      <c r="AA35">
        <v>40.731904999999998</v>
      </c>
      <c r="AB35">
        <v>46.870234000000004</v>
      </c>
      <c r="AC35">
        <v>33.660922999999997</v>
      </c>
      <c r="AD35">
        <v>20.987994</v>
      </c>
      <c r="AE35">
        <v>57.187109</v>
      </c>
      <c r="AF35">
        <v>9.4696689999999997</v>
      </c>
      <c r="AG35">
        <v>45.812429000000002</v>
      </c>
      <c r="AH35">
        <v>173.915716</v>
      </c>
      <c r="AI35">
        <v>5.8979280000000003</v>
      </c>
      <c r="AJ35">
        <v>0</v>
      </c>
      <c r="AK35">
        <v>65.706388000000004</v>
      </c>
      <c r="AL35">
        <v>72.992192000000003</v>
      </c>
      <c r="AM35">
        <v>12.259727</v>
      </c>
      <c r="AN35">
        <v>1.1511370000000001</v>
      </c>
      <c r="AO35">
        <v>0</v>
      </c>
      <c r="AP35">
        <v>3.0948959999999999</v>
      </c>
      <c r="AQ35">
        <v>0</v>
      </c>
      <c r="AR35">
        <v>32.007168</v>
      </c>
      <c r="AS35">
        <v>36.617398000000001</v>
      </c>
      <c r="AT35">
        <v>14.497305000000001</v>
      </c>
      <c r="AU35">
        <v>0</v>
      </c>
      <c r="AV35">
        <v>0</v>
      </c>
      <c r="AW35">
        <v>0</v>
      </c>
      <c r="AX35">
        <v>0</v>
      </c>
      <c r="AY35">
        <v>7.3276409999999998</v>
      </c>
      <c r="AZ35">
        <v>9.8911750000000005</v>
      </c>
      <c r="BA35">
        <v>6.5188670000000002</v>
      </c>
      <c r="BB35">
        <v>5.1780569999999999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2199.0530500000004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293.93056000000001</v>
      </c>
      <c r="L36">
        <v>174.96672000000001</v>
      </c>
      <c r="M36">
        <v>91.161767999999995</v>
      </c>
      <c r="N36">
        <v>117.18653399999999</v>
      </c>
      <c r="O36">
        <v>122.870802</v>
      </c>
      <c r="P36">
        <v>101.401881</v>
      </c>
      <c r="Q36">
        <v>12.157311999999999</v>
      </c>
      <c r="R36">
        <v>24.343616000000001</v>
      </c>
      <c r="S36">
        <v>15.240128</v>
      </c>
      <c r="T36">
        <v>0</v>
      </c>
      <c r="U36">
        <v>330.50880000000001</v>
      </c>
      <c r="V36">
        <v>14.767365</v>
      </c>
      <c r="W36">
        <v>42.821184000000002</v>
      </c>
      <c r="X36">
        <v>143.31711999999999</v>
      </c>
      <c r="Y36">
        <v>0</v>
      </c>
      <c r="Z36">
        <v>12.603402000000001</v>
      </c>
      <c r="AA36">
        <v>40.731904999999998</v>
      </c>
      <c r="AB36">
        <v>46.870234000000004</v>
      </c>
      <c r="AC36">
        <v>33.660922999999997</v>
      </c>
      <c r="AD36">
        <v>20.987994</v>
      </c>
      <c r="AE36">
        <v>57.187109</v>
      </c>
      <c r="AF36">
        <v>9.4696689999999997</v>
      </c>
      <c r="AG36">
        <v>45.812429000000002</v>
      </c>
      <c r="AH36">
        <v>173.915716</v>
      </c>
      <c r="AI36">
        <v>4.1285489999999996</v>
      </c>
      <c r="AJ36">
        <v>0</v>
      </c>
      <c r="AK36">
        <v>65.706388000000004</v>
      </c>
      <c r="AL36">
        <v>72.992192000000003</v>
      </c>
      <c r="AM36">
        <v>12.259727</v>
      </c>
      <c r="AN36">
        <v>1.1511370000000001</v>
      </c>
      <c r="AO36">
        <v>0</v>
      </c>
      <c r="AP36">
        <v>3.0948959999999999</v>
      </c>
      <c r="AQ36">
        <v>0</v>
      </c>
      <c r="AR36">
        <v>32.007168</v>
      </c>
      <c r="AS36">
        <v>36.617398000000001</v>
      </c>
      <c r="AT36">
        <v>14.497305000000001</v>
      </c>
      <c r="AU36">
        <v>0</v>
      </c>
      <c r="AV36">
        <v>0</v>
      </c>
      <c r="AW36">
        <v>0</v>
      </c>
      <c r="AX36">
        <v>0</v>
      </c>
      <c r="AY36">
        <v>7.3276409999999998</v>
      </c>
      <c r="AZ36">
        <v>9.8911750000000005</v>
      </c>
      <c r="BA36">
        <v>6.5188670000000002</v>
      </c>
      <c r="BB36">
        <v>5.1780569999999999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2197.2836710000001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293.93056000000001</v>
      </c>
      <c r="L37">
        <v>174.96672000000001</v>
      </c>
      <c r="M37">
        <v>91.161767999999995</v>
      </c>
      <c r="N37">
        <v>117.18653399999999</v>
      </c>
      <c r="O37">
        <v>122.870802</v>
      </c>
      <c r="P37">
        <v>101.401881</v>
      </c>
      <c r="Q37">
        <v>12.157311999999999</v>
      </c>
      <c r="R37">
        <v>24.343616000000001</v>
      </c>
      <c r="S37">
        <v>15.240128</v>
      </c>
      <c r="T37">
        <v>0</v>
      </c>
      <c r="U37">
        <v>330.50880000000001</v>
      </c>
      <c r="V37">
        <v>14.767365</v>
      </c>
      <c r="W37">
        <v>42.821184000000002</v>
      </c>
      <c r="X37">
        <v>143.31711999999999</v>
      </c>
      <c r="Y37">
        <v>0</v>
      </c>
      <c r="Z37">
        <v>12.603402000000001</v>
      </c>
      <c r="AA37">
        <v>40.731904999999998</v>
      </c>
      <c r="AB37">
        <v>46.870234000000004</v>
      </c>
      <c r="AC37">
        <v>33.660922999999997</v>
      </c>
      <c r="AD37">
        <v>20.987994</v>
      </c>
      <c r="AE37">
        <v>57.187109</v>
      </c>
      <c r="AF37">
        <v>9.4696689999999997</v>
      </c>
      <c r="AG37">
        <v>45.812429000000002</v>
      </c>
      <c r="AH37">
        <v>173.915716</v>
      </c>
      <c r="AI37">
        <v>4.1285489999999996</v>
      </c>
      <c r="AJ37">
        <v>0</v>
      </c>
      <c r="AK37">
        <v>65.706388000000004</v>
      </c>
      <c r="AL37">
        <v>72.992192000000003</v>
      </c>
      <c r="AM37">
        <v>5.2103840000000003</v>
      </c>
      <c r="AN37">
        <v>1.1511370000000001</v>
      </c>
      <c r="AO37">
        <v>0</v>
      </c>
      <c r="AP37">
        <v>3.7138749999999998</v>
      </c>
      <c r="AQ37">
        <v>0</v>
      </c>
      <c r="AR37">
        <v>32.007168</v>
      </c>
      <c r="AS37">
        <v>36.617398000000001</v>
      </c>
      <c r="AT37">
        <v>19.327999999999999</v>
      </c>
      <c r="AU37">
        <v>0</v>
      </c>
      <c r="AV37">
        <v>0</v>
      </c>
      <c r="AW37">
        <v>0</v>
      </c>
      <c r="AX37">
        <v>0</v>
      </c>
      <c r="AY37">
        <v>7.3276409999999998</v>
      </c>
      <c r="AZ37">
        <v>9.8911750000000005</v>
      </c>
      <c r="BA37">
        <v>6.5188670000000002</v>
      </c>
      <c r="BB37">
        <v>5.1780569999999999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2195.684002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293.93056000000001</v>
      </c>
      <c r="L38">
        <v>174.96672000000001</v>
      </c>
      <c r="M38">
        <v>91.161767999999995</v>
      </c>
      <c r="N38">
        <v>117.18653399999999</v>
      </c>
      <c r="O38">
        <v>122.870802</v>
      </c>
      <c r="P38">
        <v>101.401881</v>
      </c>
      <c r="Q38">
        <v>12.157311999999999</v>
      </c>
      <c r="R38">
        <v>24.343616000000001</v>
      </c>
      <c r="S38">
        <v>15.240128</v>
      </c>
      <c r="T38">
        <v>0</v>
      </c>
      <c r="U38">
        <v>330.50880000000001</v>
      </c>
      <c r="V38">
        <v>14.767365</v>
      </c>
      <c r="W38">
        <v>42.821184000000002</v>
      </c>
      <c r="X38">
        <v>143.31711999999999</v>
      </c>
      <c r="Y38">
        <v>0</v>
      </c>
      <c r="Z38">
        <v>12.603402000000001</v>
      </c>
      <c r="AA38">
        <v>40.731904999999998</v>
      </c>
      <c r="AB38">
        <v>46.870234000000004</v>
      </c>
      <c r="AC38">
        <v>33.660922999999997</v>
      </c>
      <c r="AD38">
        <v>20.987994</v>
      </c>
      <c r="AE38">
        <v>57.187109</v>
      </c>
      <c r="AF38">
        <v>9.4696689999999997</v>
      </c>
      <c r="AG38">
        <v>45.812429000000002</v>
      </c>
      <c r="AH38">
        <v>173.915716</v>
      </c>
      <c r="AI38">
        <v>4.1285489999999996</v>
      </c>
      <c r="AJ38">
        <v>0</v>
      </c>
      <c r="AK38">
        <v>65.706388000000004</v>
      </c>
      <c r="AL38">
        <v>72.992192000000003</v>
      </c>
      <c r="AM38">
        <v>0</v>
      </c>
      <c r="AN38">
        <v>1.1511370000000001</v>
      </c>
      <c r="AO38">
        <v>0</v>
      </c>
      <c r="AP38">
        <v>3.7138749999999998</v>
      </c>
      <c r="AQ38">
        <v>0</v>
      </c>
      <c r="AR38">
        <v>37.341695999999999</v>
      </c>
      <c r="AS38">
        <v>36.617398000000001</v>
      </c>
      <c r="AT38">
        <v>19.327999999999999</v>
      </c>
      <c r="AU38">
        <v>0</v>
      </c>
      <c r="AV38">
        <v>0</v>
      </c>
      <c r="AW38">
        <v>0</v>
      </c>
      <c r="AX38">
        <v>0</v>
      </c>
      <c r="AY38">
        <v>7.3276409999999998</v>
      </c>
      <c r="AZ38">
        <v>9.8911750000000005</v>
      </c>
      <c r="BA38">
        <v>6.5188670000000002</v>
      </c>
      <c r="BB38">
        <v>5.1780569999999999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2195.8081459999994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294.79316899999998</v>
      </c>
      <c r="L39">
        <v>175.86682500000001</v>
      </c>
      <c r="M39">
        <v>91.282223000000002</v>
      </c>
      <c r="N39">
        <v>117.39827200000001</v>
      </c>
      <c r="O39">
        <v>123.100032</v>
      </c>
      <c r="P39">
        <v>101.401881</v>
      </c>
      <c r="Q39">
        <v>14.646082</v>
      </c>
      <c r="R39">
        <v>29.025824</v>
      </c>
      <c r="S39">
        <v>17.895409000000001</v>
      </c>
      <c r="T39">
        <v>0</v>
      </c>
      <c r="U39">
        <v>330.50880000000001</v>
      </c>
      <c r="V39">
        <v>14.767365</v>
      </c>
      <c r="W39">
        <v>42.821184000000002</v>
      </c>
      <c r="X39">
        <v>143.31711999999999</v>
      </c>
      <c r="Y39">
        <v>0</v>
      </c>
      <c r="Z39">
        <v>12.603402000000001</v>
      </c>
      <c r="AA39">
        <v>40.731904999999998</v>
      </c>
      <c r="AB39">
        <v>46.870234000000004</v>
      </c>
      <c r="AC39">
        <v>33.660922999999997</v>
      </c>
      <c r="AD39">
        <v>20.987994</v>
      </c>
      <c r="AE39">
        <v>57.187109</v>
      </c>
      <c r="AF39">
        <v>9.4696689999999997</v>
      </c>
      <c r="AG39">
        <v>45.812429000000002</v>
      </c>
      <c r="AH39">
        <v>173.915716</v>
      </c>
      <c r="AI39">
        <v>4.1285489999999996</v>
      </c>
      <c r="AJ39">
        <v>0</v>
      </c>
      <c r="AK39">
        <v>65.706388000000004</v>
      </c>
      <c r="AL39">
        <v>72.992192000000003</v>
      </c>
      <c r="AM39">
        <v>0</v>
      </c>
      <c r="AN39">
        <v>1.1511370000000001</v>
      </c>
      <c r="AO39">
        <v>0</v>
      </c>
      <c r="AP39">
        <v>6.1897919999999997</v>
      </c>
      <c r="AQ39">
        <v>0</v>
      </c>
      <c r="AR39">
        <v>37.341695999999999</v>
      </c>
      <c r="AS39">
        <v>36.617398000000001</v>
      </c>
      <c r="AT39">
        <v>19.327999999999999</v>
      </c>
      <c r="AU39">
        <v>0</v>
      </c>
      <c r="AV39">
        <v>0</v>
      </c>
      <c r="AW39">
        <v>0</v>
      </c>
      <c r="AX39">
        <v>0</v>
      </c>
      <c r="AY39">
        <v>7.3276409999999998</v>
      </c>
      <c r="AZ39">
        <v>9.8911750000000005</v>
      </c>
      <c r="BA39">
        <v>6.5188670000000002</v>
      </c>
      <c r="BB39">
        <v>5.1780569999999999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2210.4344590000001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294.79316899999998</v>
      </c>
      <c r="L40">
        <v>175.86682500000001</v>
      </c>
      <c r="M40">
        <v>91.282223000000002</v>
      </c>
      <c r="N40">
        <v>117.39827200000001</v>
      </c>
      <c r="O40">
        <v>123.100032</v>
      </c>
      <c r="P40">
        <v>101.401881</v>
      </c>
      <c r="Q40">
        <v>14.646082</v>
      </c>
      <c r="R40">
        <v>29.025824</v>
      </c>
      <c r="S40">
        <v>17.895409000000001</v>
      </c>
      <c r="T40">
        <v>0</v>
      </c>
      <c r="U40">
        <v>330.50880000000001</v>
      </c>
      <c r="V40">
        <v>14.767365</v>
      </c>
      <c r="W40">
        <v>42.821184000000002</v>
      </c>
      <c r="X40">
        <v>143.31711999999999</v>
      </c>
      <c r="Y40">
        <v>0</v>
      </c>
      <c r="Z40">
        <v>12.603402000000001</v>
      </c>
      <c r="AA40">
        <v>40.731904999999998</v>
      </c>
      <c r="AB40">
        <v>46.870234000000004</v>
      </c>
      <c r="AC40">
        <v>33.660922999999997</v>
      </c>
      <c r="AD40">
        <v>20.987994</v>
      </c>
      <c r="AE40">
        <v>57.187109</v>
      </c>
      <c r="AF40">
        <v>9.4696689999999997</v>
      </c>
      <c r="AG40">
        <v>45.812429000000002</v>
      </c>
      <c r="AH40">
        <v>173.915716</v>
      </c>
      <c r="AI40">
        <v>4.1285489999999996</v>
      </c>
      <c r="AJ40">
        <v>0</v>
      </c>
      <c r="AK40">
        <v>65.706388000000004</v>
      </c>
      <c r="AL40">
        <v>72.992192000000003</v>
      </c>
      <c r="AM40">
        <v>0</v>
      </c>
      <c r="AN40">
        <v>1.1511370000000001</v>
      </c>
      <c r="AO40">
        <v>0</v>
      </c>
      <c r="AP40">
        <v>6.1897919999999997</v>
      </c>
      <c r="AQ40">
        <v>0</v>
      </c>
      <c r="AR40">
        <v>37.341695999999999</v>
      </c>
      <c r="AS40">
        <v>36.617398000000001</v>
      </c>
      <c r="AT40">
        <v>19.327999999999999</v>
      </c>
      <c r="AU40">
        <v>0</v>
      </c>
      <c r="AV40">
        <v>0</v>
      </c>
      <c r="AW40">
        <v>0</v>
      </c>
      <c r="AX40">
        <v>0</v>
      </c>
      <c r="AY40">
        <v>7.3276409999999998</v>
      </c>
      <c r="AZ40">
        <v>9.8911750000000005</v>
      </c>
      <c r="BA40">
        <v>6.5188670000000002</v>
      </c>
      <c r="BB40">
        <v>5.1780569999999999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2210.4344590000001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294.938129</v>
      </c>
      <c r="L41">
        <v>176.71725699999999</v>
      </c>
      <c r="M41">
        <v>91.282223000000002</v>
      </c>
      <c r="N41">
        <v>117.39827200000001</v>
      </c>
      <c r="O41">
        <v>123.100032</v>
      </c>
      <c r="P41">
        <v>101.401881</v>
      </c>
      <c r="Q41">
        <v>14.636418000000001</v>
      </c>
      <c r="R41">
        <v>34.878245999999997</v>
      </c>
      <c r="S41">
        <v>18.030705000000001</v>
      </c>
      <c r="T41">
        <v>0</v>
      </c>
      <c r="U41">
        <v>330.50880000000001</v>
      </c>
      <c r="V41">
        <v>17.088850999999998</v>
      </c>
      <c r="W41">
        <v>42.821184000000002</v>
      </c>
      <c r="X41">
        <v>143.31711999999999</v>
      </c>
      <c r="Y41">
        <v>0</v>
      </c>
      <c r="Z41">
        <v>12.603402000000001</v>
      </c>
      <c r="AA41">
        <v>40.731904999999998</v>
      </c>
      <c r="AB41">
        <v>46.870234000000004</v>
      </c>
      <c r="AC41">
        <v>33.660922999999997</v>
      </c>
      <c r="AD41">
        <v>20.987994</v>
      </c>
      <c r="AE41">
        <v>57.187109</v>
      </c>
      <c r="AF41">
        <v>9.4696689999999997</v>
      </c>
      <c r="AG41">
        <v>45.812429000000002</v>
      </c>
      <c r="AH41">
        <v>173.915716</v>
      </c>
      <c r="AI41">
        <v>4.1285489999999996</v>
      </c>
      <c r="AJ41">
        <v>0</v>
      </c>
      <c r="AK41">
        <v>65.706388000000004</v>
      </c>
      <c r="AL41">
        <v>72.992192000000003</v>
      </c>
      <c r="AM41">
        <v>0</v>
      </c>
      <c r="AN41">
        <v>1.1511370000000001</v>
      </c>
      <c r="AO41">
        <v>0</v>
      </c>
      <c r="AP41">
        <v>4.9518339999999998</v>
      </c>
      <c r="AQ41">
        <v>0</v>
      </c>
      <c r="AR41">
        <v>32.007168</v>
      </c>
      <c r="AS41">
        <v>36.617398000000001</v>
      </c>
      <c r="AT41">
        <v>14.497305000000001</v>
      </c>
      <c r="AU41">
        <v>0</v>
      </c>
      <c r="AV41">
        <v>0</v>
      </c>
      <c r="AW41">
        <v>0</v>
      </c>
      <c r="AX41">
        <v>0</v>
      </c>
      <c r="AY41">
        <v>6.5948770000000003</v>
      </c>
      <c r="AZ41">
        <v>9.8911750000000005</v>
      </c>
      <c r="BA41">
        <v>6.5188670000000002</v>
      </c>
      <c r="BB41">
        <v>5.1780569999999999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2207.5934459999999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294.938129</v>
      </c>
      <c r="L42">
        <v>176.71725699999999</v>
      </c>
      <c r="M42">
        <v>91.282223000000002</v>
      </c>
      <c r="N42">
        <v>117.39827200000001</v>
      </c>
      <c r="O42">
        <v>123.100032</v>
      </c>
      <c r="P42">
        <v>101.401881</v>
      </c>
      <c r="Q42">
        <v>17.551273999999999</v>
      </c>
      <c r="R42">
        <v>34.878245999999997</v>
      </c>
      <c r="S42">
        <v>21.505686000000001</v>
      </c>
      <c r="T42">
        <v>0</v>
      </c>
      <c r="U42">
        <v>330.50880000000001</v>
      </c>
      <c r="V42">
        <v>17.088850999999998</v>
      </c>
      <c r="W42">
        <v>42.821184000000002</v>
      </c>
      <c r="X42">
        <v>143.31711999999999</v>
      </c>
      <c r="Y42">
        <v>0</v>
      </c>
      <c r="Z42">
        <v>12.603402000000001</v>
      </c>
      <c r="AA42">
        <v>40.731904999999998</v>
      </c>
      <c r="AB42">
        <v>46.870234000000004</v>
      </c>
      <c r="AC42">
        <v>33.660922999999997</v>
      </c>
      <c r="AD42">
        <v>20.987994</v>
      </c>
      <c r="AE42">
        <v>57.187109</v>
      </c>
      <c r="AF42">
        <v>9.4696689999999997</v>
      </c>
      <c r="AG42">
        <v>45.812429000000002</v>
      </c>
      <c r="AH42">
        <v>173.915716</v>
      </c>
      <c r="AI42">
        <v>4.1285489999999996</v>
      </c>
      <c r="AJ42">
        <v>0</v>
      </c>
      <c r="AK42">
        <v>65.706388000000004</v>
      </c>
      <c r="AL42">
        <v>72.992192000000003</v>
      </c>
      <c r="AM42">
        <v>0</v>
      </c>
      <c r="AN42">
        <v>1.1511370000000001</v>
      </c>
      <c r="AO42">
        <v>0</v>
      </c>
      <c r="AP42">
        <v>4.9518339999999998</v>
      </c>
      <c r="AQ42">
        <v>0</v>
      </c>
      <c r="AR42">
        <v>32.007168</v>
      </c>
      <c r="AS42">
        <v>36.617398000000001</v>
      </c>
      <c r="AT42">
        <v>14.497305000000001</v>
      </c>
      <c r="AU42">
        <v>0</v>
      </c>
      <c r="AV42">
        <v>0</v>
      </c>
      <c r="AW42">
        <v>0</v>
      </c>
      <c r="AX42">
        <v>0</v>
      </c>
      <c r="AY42">
        <v>6.5948770000000003</v>
      </c>
      <c r="AZ42">
        <v>9.8911750000000005</v>
      </c>
      <c r="BA42">
        <v>6.5188670000000002</v>
      </c>
      <c r="BB42">
        <v>5.1780569999999999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2213.9832829999996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366.63611800000001</v>
      </c>
      <c r="L43">
        <v>175.57690500000001</v>
      </c>
      <c r="M43">
        <v>91.282223000000002</v>
      </c>
      <c r="N43">
        <v>117.39827200000001</v>
      </c>
      <c r="O43">
        <v>123.100032</v>
      </c>
      <c r="P43">
        <v>101.401881</v>
      </c>
      <c r="Q43">
        <v>17.551273999999999</v>
      </c>
      <c r="R43">
        <v>34.878245999999997</v>
      </c>
      <c r="S43">
        <v>21.505686000000001</v>
      </c>
      <c r="T43">
        <v>0</v>
      </c>
      <c r="U43">
        <v>330.50880000000001</v>
      </c>
      <c r="V43">
        <v>17.088850999999998</v>
      </c>
      <c r="W43">
        <v>42.821184000000002</v>
      </c>
      <c r="X43">
        <v>143.31711999999999</v>
      </c>
      <c r="Y43">
        <v>0</v>
      </c>
      <c r="Z43">
        <v>12.603402000000001</v>
      </c>
      <c r="AA43">
        <v>40.731904999999998</v>
      </c>
      <c r="AB43">
        <v>46.870234000000004</v>
      </c>
      <c r="AC43">
        <v>33.660922999999997</v>
      </c>
      <c r="AD43">
        <v>20.987994</v>
      </c>
      <c r="AE43">
        <v>57.187109</v>
      </c>
      <c r="AF43">
        <v>0</v>
      </c>
      <c r="AG43">
        <v>45.812429000000002</v>
      </c>
      <c r="AH43">
        <v>173.915716</v>
      </c>
      <c r="AI43">
        <v>4.1285489999999996</v>
      </c>
      <c r="AJ43">
        <v>0</v>
      </c>
      <c r="AK43">
        <v>65.706388000000004</v>
      </c>
      <c r="AL43">
        <v>69.623322000000002</v>
      </c>
      <c r="AM43">
        <v>0</v>
      </c>
      <c r="AN43">
        <v>1.1511370000000001</v>
      </c>
      <c r="AO43">
        <v>0</v>
      </c>
      <c r="AP43">
        <v>11.760605</v>
      </c>
      <c r="AQ43">
        <v>0</v>
      </c>
      <c r="AR43">
        <v>37.341695999999999</v>
      </c>
      <c r="AS43">
        <v>36.617398000000001</v>
      </c>
      <c r="AT43">
        <v>14.497305000000001</v>
      </c>
      <c r="AU43">
        <v>0</v>
      </c>
      <c r="AV43">
        <v>0</v>
      </c>
      <c r="AW43">
        <v>0</v>
      </c>
      <c r="AX43">
        <v>0</v>
      </c>
      <c r="AY43">
        <v>4.396585</v>
      </c>
      <c r="AZ43">
        <v>9.8911750000000005</v>
      </c>
      <c r="BA43">
        <v>6.5188670000000002</v>
      </c>
      <c r="BB43">
        <v>5.1780569999999999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2281.6473879999994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366.63611800000001</v>
      </c>
      <c r="L44">
        <v>175.57690500000001</v>
      </c>
      <c r="M44">
        <v>91.282223000000002</v>
      </c>
      <c r="N44">
        <v>117.39827200000001</v>
      </c>
      <c r="O44">
        <v>123.100032</v>
      </c>
      <c r="P44">
        <v>101.401881</v>
      </c>
      <c r="Q44">
        <v>17.551273999999999</v>
      </c>
      <c r="R44">
        <v>34.878245999999997</v>
      </c>
      <c r="S44">
        <v>21.505686000000001</v>
      </c>
      <c r="T44">
        <v>0</v>
      </c>
      <c r="U44">
        <v>330.50880000000001</v>
      </c>
      <c r="V44">
        <v>17.088850999999998</v>
      </c>
      <c r="W44">
        <v>42.821184000000002</v>
      </c>
      <c r="X44">
        <v>143.31711999999999</v>
      </c>
      <c r="Y44">
        <v>0</v>
      </c>
      <c r="Z44">
        <v>12.603402000000001</v>
      </c>
      <c r="AA44">
        <v>40.731904999999998</v>
      </c>
      <c r="AB44">
        <v>46.870234000000004</v>
      </c>
      <c r="AC44">
        <v>33.660922999999997</v>
      </c>
      <c r="AD44">
        <v>20.987994</v>
      </c>
      <c r="AE44">
        <v>57.187109</v>
      </c>
      <c r="AF44">
        <v>0</v>
      </c>
      <c r="AG44">
        <v>45.812429000000002</v>
      </c>
      <c r="AH44">
        <v>173.915716</v>
      </c>
      <c r="AI44">
        <v>4.1285489999999996</v>
      </c>
      <c r="AJ44">
        <v>0</v>
      </c>
      <c r="AK44">
        <v>65.706388000000004</v>
      </c>
      <c r="AL44">
        <v>69.623322000000002</v>
      </c>
      <c r="AM44">
        <v>0</v>
      </c>
      <c r="AN44">
        <v>1.1511370000000001</v>
      </c>
      <c r="AO44">
        <v>0</v>
      </c>
      <c r="AP44">
        <v>11.760605</v>
      </c>
      <c r="AQ44">
        <v>0</v>
      </c>
      <c r="AR44">
        <v>37.341695999999999</v>
      </c>
      <c r="AS44">
        <v>36.617398000000001</v>
      </c>
      <c r="AT44">
        <v>14.497305000000001</v>
      </c>
      <c r="AU44">
        <v>0</v>
      </c>
      <c r="AV44">
        <v>0</v>
      </c>
      <c r="AW44">
        <v>0</v>
      </c>
      <c r="AX44">
        <v>0</v>
      </c>
      <c r="AY44">
        <v>2.1982919999999999</v>
      </c>
      <c r="AZ44">
        <v>9.8911750000000005</v>
      </c>
      <c r="BA44">
        <v>6.5188670000000002</v>
      </c>
      <c r="BB44">
        <v>5.1780569999999999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2279.4490949999999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416.95328000000001</v>
      </c>
      <c r="L45">
        <v>201.593503</v>
      </c>
      <c r="M45">
        <v>91.282223000000002</v>
      </c>
      <c r="N45">
        <v>117.39827200000001</v>
      </c>
      <c r="O45">
        <v>123.100032</v>
      </c>
      <c r="P45">
        <v>101.401881</v>
      </c>
      <c r="Q45">
        <v>20.059162000000001</v>
      </c>
      <c r="R45">
        <v>43.397762</v>
      </c>
      <c r="S45">
        <v>26.710311000000001</v>
      </c>
      <c r="T45">
        <v>0</v>
      </c>
      <c r="U45">
        <v>330.50880000000001</v>
      </c>
      <c r="V45">
        <v>17.088850999999998</v>
      </c>
      <c r="W45">
        <v>42.821184000000002</v>
      </c>
      <c r="X45">
        <v>143.31711999999999</v>
      </c>
      <c r="Y45">
        <v>0</v>
      </c>
      <c r="Z45">
        <v>12.603402000000001</v>
      </c>
      <c r="AA45">
        <v>40.731904999999998</v>
      </c>
      <c r="AB45">
        <v>46.870234000000004</v>
      </c>
      <c r="AC45">
        <v>33.660922999999997</v>
      </c>
      <c r="AD45">
        <v>20.987994</v>
      </c>
      <c r="AE45">
        <v>57.187109</v>
      </c>
      <c r="AF45">
        <v>0</v>
      </c>
      <c r="AG45">
        <v>45.812429000000002</v>
      </c>
      <c r="AH45">
        <v>173.915716</v>
      </c>
      <c r="AI45">
        <v>4.1285489999999996</v>
      </c>
      <c r="AJ45">
        <v>0</v>
      </c>
      <c r="AK45">
        <v>65.706388000000004</v>
      </c>
      <c r="AL45">
        <v>69.623322000000002</v>
      </c>
      <c r="AM45">
        <v>0</v>
      </c>
      <c r="AN45">
        <v>1.1511370000000001</v>
      </c>
      <c r="AO45">
        <v>0</v>
      </c>
      <c r="AP45">
        <v>4.9518339999999998</v>
      </c>
      <c r="AQ45">
        <v>0</v>
      </c>
      <c r="AR45">
        <v>37.341695999999999</v>
      </c>
      <c r="AS45">
        <v>36.617398000000001</v>
      </c>
      <c r="AT45">
        <v>14.497305000000001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9.8911750000000005</v>
      </c>
      <c r="BA45">
        <v>6.5188670000000002</v>
      </c>
      <c r="BB45">
        <v>5.1780569999999999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2363.0078210000001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465.27328</v>
      </c>
      <c r="L46">
        <v>266.81497999999999</v>
      </c>
      <c r="M46">
        <v>91.282223000000002</v>
      </c>
      <c r="N46">
        <v>117.39827200000001</v>
      </c>
      <c r="O46">
        <v>123.100032</v>
      </c>
      <c r="P46">
        <v>101.401881</v>
      </c>
      <c r="Q46">
        <v>21.841024999999998</v>
      </c>
      <c r="R46">
        <v>43.397762</v>
      </c>
      <c r="S46">
        <v>26.710311000000001</v>
      </c>
      <c r="T46">
        <v>0</v>
      </c>
      <c r="U46">
        <v>330.50880000000001</v>
      </c>
      <c r="V46">
        <v>17.088850999999998</v>
      </c>
      <c r="W46">
        <v>42.821184000000002</v>
      </c>
      <c r="X46">
        <v>143.31711999999999</v>
      </c>
      <c r="Y46">
        <v>0</v>
      </c>
      <c r="Z46">
        <v>12.603402000000001</v>
      </c>
      <c r="AA46">
        <v>40.731904999999998</v>
      </c>
      <c r="AB46">
        <v>46.870234000000004</v>
      </c>
      <c r="AC46">
        <v>33.660922999999997</v>
      </c>
      <c r="AD46">
        <v>20.987994</v>
      </c>
      <c r="AE46">
        <v>57.187109</v>
      </c>
      <c r="AF46">
        <v>0</v>
      </c>
      <c r="AG46">
        <v>45.812429000000002</v>
      </c>
      <c r="AH46">
        <v>173.915716</v>
      </c>
      <c r="AI46">
        <v>4.1285489999999996</v>
      </c>
      <c r="AJ46">
        <v>0</v>
      </c>
      <c r="AK46">
        <v>65.706388000000004</v>
      </c>
      <c r="AL46">
        <v>69.623322000000002</v>
      </c>
      <c r="AM46">
        <v>0</v>
      </c>
      <c r="AN46">
        <v>1.1511370000000001</v>
      </c>
      <c r="AO46">
        <v>0</v>
      </c>
      <c r="AP46">
        <v>4.9518339999999998</v>
      </c>
      <c r="AQ46">
        <v>0</v>
      </c>
      <c r="AR46">
        <v>32.007168</v>
      </c>
      <c r="AS46">
        <v>36.617398000000001</v>
      </c>
      <c r="AT46">
        <v>14.497305000000001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9.8911750000000005</v>
      </c>
      <c r="BA46">
        <v>6.5188670000000002</v>
      </c>
      <c r="BB46">
        <v>5.1780569999999999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2472.9966329999997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436.28127999999998</v>
      </c>
      <c r="L47">
        <v>281.417033</v>
      </c>
      <c r="M47">
        <v>91.282223000000002</v>
      </c>
      <c r="N47">
        <v>117.39827200000001</v>
      </c>
      <c r="O47">
        <v>123.100032</v>
      </c>
      <c r="P47">
        <v>101.401881</v>
      </c>
      <c r="Q47">
        <v>21.869631999999999</v>
      </c>
      <c r="R47">
        <v>43.397762</v>
      </c>
      <c r="S47">
        <v>26.710311000000001</v>
      </c>
      <c r="T47">
        <v>0</v>
      </c>
      <c r="U47">
        <v>330.50880000000001</v>
      </c>
      <c r="V47">
        <v>17.088850999999998</v>
      </c>
      <c r="W47">
        <v>42.821184000000002</v>
      </c>
      <c r="X47">
        <v>143.31711999999999</v>
      </c>
      <c r="Y47">
        <v>0</v>
      </c>
      <c r="Z47">
        <v>6.3017010000000004</v>
      </c>
      <c r="AA47">
        <v>40.731904999999998</v>
      </c>
      <c r="AB47">
        <v>46.870234000000004</v>
      </c>
      <c r="AC47">
        <v>33.660922999999997</v>
      </c>
      <c r="AD47">
        <v>20.987994</v>
      </c>
      <c r="AE47">
        <v>57.187109</v>
      </c>
      <c r="AF47">
        <v>0</v>
      </c>
      <c r="AG47">
        <v>45.812429000000002</v>
      </c>
      <c r="AH47">
        <v>173.915716</v>
      </c>
      <c r="AI47">
        <v>4.1285489999999996</v>
      </c>
      <c r="AJ47">
        <v>0</v>
      </c>
      <c r="AK47">
        <v>65.706388000000004</v>
      </c>
      <c r="AL47">
        <v>69.623322000000002</v>
      </c>
      <c r="AM47">
        <v>0</v>
      </c>
      <c r="AN47">
        <v>1.1511370000000001</v>
      </c>
      <c r="AO47">
        <v>0</v>
      </c>
      <c r="AP47">
        <v>4.9518339999999998</v>
      </c>
      <c r="AQ47">
        <v>0</v>
      </c>
      <c r="AR47">
        <v>32.007168</v>
      </c>
      <c r="AS47">
        <v>36.617398000000001</v>
      </c>
      <c r="AT47">
        <v>14.497305000000001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9.8911750000000005</v>
      </c>
      <c r="BA47">
        <v>6.5188670000000002</v>
      </c>
      <c r="BB47">
        <v>5.1780569999999999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2452.333592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453.67648000000003</v>
      </c>
      <c r="L48">
        <v>291.486921</v>
      </c>
      <c r="M48">
        <v>91.282223000000002</v>
      </c>
      <c r="N48">
        <v>117.39827200000001</v>
      </c>
      <c r="O48">
        <v>123.100032</v>
      </c>
      <c r="P48">
        <v>101.401881</v>
      </c>
      <c r="Q48">
        <v>21.869631999999999</v>
      </c>
      <c r="R48">
        <v>43.397762</v>
      </c>
      <c r="S48">
        <v>26.710311000000001</v>
      </c>
      <c r="T48">
        <v>0</v>
      </c>
      <c r="U48">
        <v>330.50880000000001</v>
      </c>
      <c r="V48">
        <v>17.088850999999998</v>
      </c>
      <c r="W48">
        <v>42.821184000000002</v>
      </c>
      <c r="X48">
        <v>143.31711999999999</v>
      </c>
      <c r="Y48">
        <v>0</v>
      </c>
      <c r="Z48">
        <v>6.3017010000000004</v>
      </c>
      <c r="AA48">
        <v>40.731904999999998</v>
      </c>
      <c r="AB48">
        <v>46.870234000000004</v>
      </c>
      <c r="AC48">
        <v>33.660922999999997</v>
      </c>
      <c r="AD48">
        <v>20.987994</v>
      </c>
      <c r="AE48">
        <v>57.187109</v>
      </c>
      <c r="AF48">
        <v>0</v>
      </c>
      <c r="AG48">
        <v>45.812429000000002</v>
      </c>
      <c r="AH48">
        <v>173.915716</v>
      </c>
      <c r="AI48">
        <v>4.1285489999999996</v>
      </c>
      <c r="AJ48">
        <v>0</v>
      </c>
      <c r="AK48">
        <v>65.706388000000004</v>
      </c>
      <c r="AL48">
        <v>69.623322000000002</v>
      </c>
      <c r="AM48">
        <v>0</v>
      </c>
      <c r="AN48">
        <v>1.1511370000000001</v>
      </c>
      <c r="AO48">
        <v>0</v>
      </c>
      <c r="AP48">
        <v>4.9518339999999998</v>
      </c>
      <c r="AQ48">
        <v>0</v>
      </c>
      <c r="AR48">
        <v>32.007168</v>
      </c>
      <c r="AS48">
        <v>36.617398000000001</v>
      </c>
      <c r="AT48">
        <v>14.497305000000001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9.8911750000000005</v>
      </c>
      <c r="BA48">
        <v>6.5188670000000002</v>
      </c>
      <c r="BB48">
        <v>5.1780569999999999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2479.7986799999999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454.43773199999998</v>
      </c>
      <c r="L49">
        <v>340.95809700000001</v>
      </c>
      <c r="M49">
        <v>91.282223000000002</v>
      </c>
      <c r="N49">
        <v>117.39827200000001</v>
      </c>
      <c r="O49">
        <v>123.100032</v>
      </c>
      <c r="P49">
        <v>101.401881</v>
      </c>
      <c r="Q49">
        <v>21.869631999999999</v>
      </c>
      <c r="R49">
        <v>43.397762</v>
      </c>
      <c r="S49">
        <v>26.710311000000001</v>
      </c>
      <c r="T49">
        <v>0</v>
      </c>
      <c r="U49">
        <v>330.50880000000001</v>
      </c>
      <c r="V49">
        <v>17.088850999999998</v>
      </c>
      <c r="W49">
        <v>42.821184000000002</v>
      </c>
      <c r="X49">
        <v>143.31711999999999</v>
      </c>
      <c r="Y49">
        <v>0</v>
      </c>
      <c r="Z49">
        <v>6.3017010000000004</v>
      </c>
      <c r="AA49">
        <v>40.731904999999998</v>
      </c>
      <c r="AB49">
        <v>46.870234000000004</v>
      </c>
      <c r="AC49">
        <v>33.660922999999997</v>
      </c>
      <c r="AD49">
        <v>20.987994</v>
      </c>
      <c r="AE49">
        <v>57.187109</v>
      </c>
      <c r="AF49">
        <v>0</v>
      </c>
      <c r="AG49">
        <v>45.812429000000002</v>
      </c>
      <c r="AH49">
        <v>173.915716</v>
      </c>
      <c r="AI49">
        <v>4.1285489999999996</v>
      </c>
      <c r="AJ49">
        <v>0</v>
      </c>
      <c r="AK49">
        <v>65.706388000000004</v>
      </c>
      <c r="AL49">
        <v>69.623322000000002</v>
      </c>
      <c r="AM49">
        <v>0</v>
      </c>
      <c r="AN49">
        <v>1.0464880000000001</v>
      </c>
      <c r="AO49">
        <v>0</v>
      </c>
      <c r="AP49">
        <v>4.9518339999999998</v>
      </c>
      <c r="AQ49">
        <v>0</v>
      </c>
      <c r="AR49">
        <v>37.341695999999999</v>
      </c>
      <c r="AS49">
        <v>36.617398000000001</v>
      </c>
      <c r="AT49">
        <v>14.497305000000001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9.8911750000000005</v>
      </c>
      <c r="BA49">
        <v>6.5188670000000002</v>
      </c>
      <c r="BB49">
        <v>5.1780569999999999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2535.2609870000006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478.80288000000002</v>
      </c>
      <c r="L50">
        <v>381.22798499999999</v>
      </c>
      <c r="M50">
        <v>91.282223000000002</v>
      </c>
      <c r="N50">
        <v>117.39827200000001</v>
      </c>
      <c r="O50">
        <v>123.100032</v>
      </c>
      <c r="P50">
        <v>101.401881</v>
      </c>
      <c r="Q50">
        <v>21.869631999999999</v>
      </c>
      <c r="R50">
        <v>43.397762</v>
      </c>
      <c r="S50">
        <v>26.710311000000001</v>
      </c>
      <c r="T50">
        <v>0</v>
      </c>
      <c r="U50">
        <v>330.50880000000001</v>
      </c>
      <c r="V50">
        <v>17.088850999999998</v>
      </c>
      <c r="W50">
        <v>42.821184000000002</v>
      </c>
      <c r="X50">
        <v>143.31711999999999</v>
      </c>
      <c r="Y50">
        <v>0</v>
      </c>
      <c r="Z50">
        <v>6.3017010000000004</v>
      </c>
      <c r="AA50">
        <v>40.731904999999998</v>
      </c>
      <c r="AB50">
        <v>46.870234000000004</v>
      </c>
      <c r="AC50">
        <v>33.660922999999997</v>
      </c>
      <c r="AD50">
        <v>20.987994</v>
      </c>
      <c r="AE50">
        <v>57.187109</v>
      </c>
      <c r="AF50">
        <v>0</v>
      </c>
      <c r="AG50">
        <v>45.812429000000002</v>
      </c>
      <c r="AH50">
        <v>173.915716</v>
      </c>
      <c r="AI50">
        <v>4.1285489999999996</v>
      </c>
      <c r="AJ50">
        <v>0</v>
      </c>
      <c r="AK50">
        <v>65.706388000000004</v>
      </c>
      <c r="AL50">
        <v>69.623322000000002</v>
      </c>
      <c r="AM50">
        <v>0</v>
      </c>
      <c r="AN50">
        <v>1.0464880000000001</v>
      </c>
      <c r="AO50">
        <v>0</v>
      </c>
      <c r="AP50">
        <v>4.9518339999999998</v>
      </c>
      <c r="AQ50">
        <v>0</v>
      </c>
      <c r="AR50">
        <v>37.341695999999999</v>
      </c>
      <c r="AS50">
        <v>36.617398000000001</v>
      </c>
      <c r="AT50">
        <v>14.497305000000001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9.8911750000000005</v>
      </c>
      <c r="BA50">
        <v>6.5188670000000002</v>
      </c>
      <c r="BB50">
        <v>5.1780569999999999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2599.8960230000002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490.39967999999999</v>
      </c>
      <c r="L51">
        <v>455.64928900000001</v>
      </c>
      <c r="M51">
        <v>91.282223000000002</v>
      </c>
      <c r="N51">
        <v>117.39827200000001</v>
      </c>
      <c r="O51">
        <v>123.100032</v>
      </c>
      <c r="P51">
        <v>101.401881</v>
      </c>
      <c r="Q51">
        <v>21.869631999999999</v>
      </c>
      <c r="R51">
        <v>43.397762</v>
      </c>
      <c r="S51">
        <v>26.710311000000001</v>
      </c>
      <c r="T51">
        <v>0</v>
      </c>
      <c r="U51">
        <v>346.52688000000001</v>
      </c>
      <c r="V51">
        <v>17.088850999999998</v>
      </c>
      <c r="W51">
        <v>42.821184000000002</v>
      </c>
      <c r="X51">
        <v>143.31711999999999</v>
      </c>
      <c r="Y51">
        <v>0</v>
      </c>
      <c r="Z51">
        <v>6.3017010000000004</v>
      </c>
      <c r="AA51">
        <v>40.731904999999998</v>
      </c>
      <c r="AB51">
        <v>46.870234000000004</v>
      </c>
      <c r="AC51">
        <v>33.660922999999997</v>
      </c>
      <c r="AD51">
        <v>10.518330000000001</v>
      </c>
      <c r="AE51">
        <v>57.187109</v>
      </c>
      <c r="AF51">
        <v>0</v>
      </c>
      <c r="AG51">
        <v>45.812429000000002</v>
      </c>
      <c r="AH51">
        <v>173.915716</v>
      </c>
      <c r="AI51">
        <v>4.1285489999999996</v>
      </c>
      <c r="AJ51">
        <v>0</v>
      </c>
      <c r="AK51">
        <v>65.706388000000004</v>
      </c>
      <c r="AL51">
        <v>49.410099000000002</v>
      </c>
      <c r="AM51">
        <v>0</v>
      </c>
      <c r="AN51">
        <v>1.0464880000000001</v>
      </c>
      <c r="AO51">
        <v>0</v>
      </c>
      <c r="AP51">
        <v>11.760605</v>
      </c>
      <c r="AQ51">
        <v>0</v>
      </c>
      <c r="AR51">
        <v>37.341695999999999</v>
      </c>
      <c r="AS51">
        <v>36.617398000000001</v>
      </c>
      <c r="AT51">
        <v>17.266100000000002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9.8911750000000005</v>
      </c>
      <c r="BA51">
        <v>6.5188670000000002</v>
      </c>
      <c r="BB51">
        <v>5.1780569999999999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2680.8268859999998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489.43328000000002</v>
      </c>
      <c r="L52">
        <v>455.64928900000001</v>
      </c>
      <c r="M52">
        <v>91.282223000000002</v>
      </c>
      <c r="N52">
        <v>117.39827200000001</v>
      </c>
      <c r="O52">
        <v>123.100032</v>
      </c>
      <c r="P52">
        <v>101.401881</v>
      </c>
      <c r="Q52">
        <v>21.869631999999999</v>
      </c>
      <c r="R52">
        <v>43.397762</v>
      </c>
      <c r="S52">
        <v>26.710311000000001</v>
      </c>
      <c r="T52">
        <v>0</v>
      </c>
      <c r="U52">
        <v>363.81305800000001</v>
      </c>
      <c r="V52">
        <v>17.088850999999998</v>
      </c>
      <c r="W52">
        <v>42.821184000000002</v>
      </c>
      <c r="X52">
        <v>143.31711999999999</v>
      </c>
      <c r="Y52">
        <v>0</v>
      </c>
      <c r="Z52">
        <v>6.3017010000000004</v>
      </c>
      <c r="AA52">
        <v>40.731904999999998</v>
      </c>
      <c r="AB52">
        <v>46.870234000000004</v>
      </c>
      <c r="AC52">
        <v>33.660922999999997</v>
      </c>
      <c r="AD52">
        <v>10.518330000000001</v>
      </c>
      <c r="AE52">
        <v>57.187109</v>
      </c>
      <c r="AF52">
        <v>0</v>
      </c>
      <c r="AG52">
        <v>45.812429000000002</v>
      </c>
      <c r="AH52">
        <v>173.915716</v>
      </c>
      <c r="AI52">
        <v>4.1285489999999996</v>
      </c>
      <c r="AJ52">
        <v>0</v>
      </c>
      <c r="AK52">
        <v>65.706388000000004</v>
      </c>
      <c r="AL52">
        <v>49.410099000000002</v>
      </c>
      <c r="AM52">
        <v>0</v>
      </c>
      <c r="AN52">
        <v>1.0464880000000001</v>
      </c>
      <c r="AO52">
        <v>0</v>
      </c>
      <c r="AP52">
        <v>11.760605</v>
      </c>
      <c r="AQ52">
        <v>0</v>
      </c>
      <c r="AR52">
        <v>32.007168</v>
      </c>
      <c r="AS52">
        <v>36.617398000000001</v>
      </c>
      <c r="AT52">
        <v>19.327999999999999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9.8911750000000005</v>
      </c>
      <c r="BA52">
        <v>6.5188670000000002</v>
      </c>
      <c r="BB52">
        <v>5.1780569999999999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2693.8740360000002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488.46688</v>
      </c>
      <c r="L53">
        <v>455.64928900000001</v>
      </c>
      <c r="M53">
        <v>91.282223000000002</v>
      </c>
      <c r="N53">
        <v>117.39827200000001</v>
      </c>
      <c r="O53">
        <v>123.100032</v>
      </c>
      <c r="P53">
        <v>101.401881</v>
      </c>
      <c r="Q53">
        <v>21.869631999999999</v>
      </c>
      <c r="R53">
        <v>43.397762</v>
      </c>
      <c r="S53">
        <v>26.710311000000001</v>
      </c>
      <c r="T53">
        <v>0</v>
      </c>
      <c r="U53">
        <v>374.32900000000001</v>
      </c>
      <c r="V53">
        <v>17.088850999999998</v>
      </c>
      <c r="W53">
        <v>42.821184000000002</v>
      </c>
      <c r="X53">
        <v>143.31711999999999</v>
      </c>
      <c r="Y53">
        <v>0</v>
      </c>
      <c r="Z53">
        <v>6.3017010000000004</v>
      </c>
      <c r="AA53">
        <v>40.731904999999998</v>
      </c>
      <c r="AB53">
        <v>46.870234000000004</v>
      </c>
      <c r="AC53">
        <v>33.660922999999997</v>
      </c>
      <c r="AD53">
        <v>10.518330000000001</v>
      </c>
      <c r="AE53">
        <v>57.187109</v>
      </c>
      <c r="AF53">
        <v>0</v>
      </c>
      <c r="AG53">
        <v>45.812429000000002</v>
      </c>
      <c r="AH53">
        <v>173.915716</v>
      </c>
      <c r="AI53">
        <v>4.1285489999999996</v>
      </c>
      <c r="AJ53">
        <v>0</v>
      </c>
      <c r="AK53">
        <v>65.706388000000004</v>
      </c>
      <c r="AL53">
        <v>49.410099000000002</v>
      </c>
      <c r="AM53">
        <v>0</v>
      </c>
      <c r="AN53">
        <v>1.0464880000000001</v>
      </c>
      <c r="AO53">
        <v>0</v>
      </c>
      <c r="AP53">
        <v>4.9518339999999998</v>
      </c>
      <c r="AQ53">
        <v>0</v>
      </c>
      <c r="AR53">
        <v>32.007168</v>
      </c>
      <c r="AS53">
        <v>36.617398000000001</v>
      </c>
      <c r="AT53">
        <v>19.327999999999999</v>
      </c>
      <c r="AU53">
        <v>0</v>
      </c>
      <c r="AV53">
        <v>0</v>
      </c>
      <c r="AW53">
        <v>0</v>
      </c>
      <c r="AX53">
        <v>0</v>
      </c>
      <c r="AY53">
        <v>2.6868020000000001</v>
      </c>
      <c r="AZ53">
        <v>9.8911750000000005</v>
      </c>
      <c r="BA53">
        <v>6.5188670000000002</v>
      </c>
      <c r="BB53">
        <v>5.1780569999999999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2699.3016090000001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492.33247999999998</v>
      </c>
      <c r="L54">
        <v>455.64928900000001</v>
      </c>
      <c r="M54">
        <v>91.282223000000002</v>
      </c>
      <c r="N54">
        <v>117.39827200000001</v>
      </c>
      <c r="O54">
        <v>123.100032</v>
      </c>
      <c r="P54">
        <v>101.401881</v>
      </c>
      <c r="Q54">
        <v>21.869631999999999</v>
      </c>
      <c r="R54">
        <v>43.397762</v>
      </c>
      <c r="S54">
        <v>26.710311000000001</v>
      </c>
      <c r="T54">
        <v>0</v>
      </c>
      <c r="U54">
        <v>380.52</v>
      </c>
      <c r="V54">
        <v>17.088850999999998</v>
      </c>
      <c r="W54">
        <v>42.821184000000002</v>
      </c>
      <c r="X54">
        <v>143.31711999999999</v>
      </c>
      <c r="Y54">
        <v>0</v>
      </c>
      <c r="Z54">
        <v>6.3017010000000004</v>
      </c>
      <c r="AA54">
        <v>40.731904999999998</v>
      </c>
      <c r="AB54">
        <v>46.870234000000004</v>
      </c>
      <c r="AC54">
        <v>33.660922999999997</v>
      </c>
      <c r="AD54">
        <v>10.518330000000001</v>
      </c>
      <c r="AE54">
        <v>57.187109</v>
      </c>
      <c r="AF54">
        <v>0</v>
      </c>
      <c r="AG54">
        <v>45.812429000000002</v>
      </c>
      <c r="AH54">
        <v>173.915716</v>
      </c>
      <c r="AI54">
        <v>4.1285489999999996</v>
      </c>
      <c r="AJ54">
        <v>0</v>
      </c>
      <c r="AK54">
        <v>65.706388000000004</v>
      </c>
      <c r="AL54">
        <v>62.885581000000002</v>
      </c>
      <c r="AM54">
        <v>0</v>
      </c>
      <c r="AN54">
        <v>1.0464880000000001</v>
      </c>
      <c r="AO54">
        <v>0</v>
      </c>
      <c r="AP54">
        <v>4.9518339999999998</v>
      </c>
      <c r="AQ54">
        <v>0</v>
      </c>
      <c r="AR54">
        <v>32.007168</v>
      </c>
      <c r="AS54">
        <v>36.617398000000001</v>
      </c>
      <c r="AT54">
        <v>19.327999999999999</v>
      </c>
      <c r="AU54">
        <v>0</v>
      </c>
      <c r="AV54">
        <v>0</v>
      </c>
      <c r="AW54">
        <v>0</v>
      </c>
      <c r="AX54">
        <v>0</v>
      </c>
      <c r="AY54">
        <v>5.3736030000000001</v>
      </c>
      <c r="AZ54">
        <v>9.8911750000000005</v>
      </c>
      <c r="BA54">
        <v>6.5188670000000002</v>
      </c>
      <c r="BB54">
        <v>5.1780569999999999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2725.5204919999996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474.93727999999999</v>
      </c>
      <c r="L55">
        <v>455.64928900000001</v>
      </c>
      <c r="M55">
        <v>91.282223000000002</v>
      </c>
      <c r="N55">
        <v>117.39827200000001</v>
      </c>
      <c r="O55">
        <v>123.100032</v>
      </c>
      <c r="P55">
        <v>101.401881</v>
      </c>
      <c r="Q55">
        <v>21.869921000000001</v>
      </c>
      <c r="R55">
        <v>43.397762</v>
      </c>
      <c r="S55">
        <v>26.710311000000001</v>
      </c>
      <c r="T55">
        <v>0</v>
      </c>
      <c r="U55">
        <v>386.28820000000002</v>
      </c>
      <c r="V55">
        <v>17.088850999999998</v>
      </c>
      <c r="W55">
        <v>42.821184000000002</v>
      </c>
      <c r="X55">
        <v>143.31711999999999</v>
      </c>
      <c r="Y55">
        <v>0</v>
      </c>
      <c r="Z55">
        <v>12.603402000000001</v>
      </c>
      <c r="AA55">
        <v>40.731904999999998</v>
      </c>
      <c r="AB55">
        <v>46.870234000000004</v>
      </c>
      <c r="AC55">
        <v>33.660922999999997</v>
      </c>
      <c r="AD55">
        <v>10.518330000000001</v>
      </c>
      <c r="AE55">
        <v>57.187109</v>
      </c>
      <c r="AF55">
        <v>0</v>
      </c>
      <c r="AG55">
        <v>45.812429000000002</v>
      </c>
      <c r="AH55">
        <v>173.915716</v>
      </c>
      <c r="AI55">
        <v>4.1285489999999996</v>
      </c>
      <c r="AJ55">
        <v>0</v>
      </c>
      <c r="AK55">
        <v>65.706388000000004</v>
      </c>
      <c r="AL55">
        <v>72.992192000000003</v>
      </c>
      <c r="AM55">
        <v>0</v>
      </c>
      <c r="AN55">
        <v>1.0464880000000001</v>
      </c>
      <c r="AO55">
        <v>0</v>
      </c>
      <c r="AP55">
        <v>4.9518339999999998</v>
      </c>
      <c r="AQ55">
        <v>0</v>
      </c>
      <c r="AR55">
        <v>37.341695999999999</v>
      </c>
      <c r="AS55">
        <v>36.617398000000001</v>
      </c>
      <c r="AT55">
        <v>19.327999999999999</v>
      </c>
      <c r="AU55">
        <v>0</v>
      </c>
      <c r="AV55">
        <v>0</v>
      </c>
      <c r="AW55">
        <v>0</v>
      </c>
      <c r="AX55">
        <v>0</v>
      </c>
      <c r="AY55">
        <v>8.0604049999999994</v>
      </c>
      <c r="AZ55">
        <v>9.8911750000000005</v>
      </c>
      <c r="BA55">
        <v>6.5188670000000002</v>
      </c>
      <c r="BB55">
        <v>5.1780569999999999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2738.3234230000007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492.33247999999998</v>
      </c>
      <c r="L56">
        <v>455.64928900000001</v>
      </c>
      <c r="M56">
        <v>91.282223000000002</v>
      </c>
      <c r="N56">
        <v>117.39827200000001</v>
      </c>
      <c r="O56">
        <v>123.100032</v>
      </c>
      <c r="P56">
        <v>101.401881</v>
      </c>
      <c r="Q56">
        <v>21.869921000000001</v>
      </c>
      <c r="R56">
        <v>43.397762</v>
      </c>
      <c r="S56">
        <v>26.710311000000001</v>
      </c>
      <c r="T56">
        <v>0</v>
      </c>
      <c r="U56">
        <v>391.7242</v>
      </c>
      <c r="V56">
        <v>17.088850999999998</v>
      </c>
      <c r="W56">
        <v>42.821184000000002</v>
      </c>
      <c r="X56">
        <v>143.31711999999999</v>
      </c>
      <c r="Y56">
        <v>0</v>
      </c>
      <c r="Z56">
        <v>12.603402000000001</v>
      </c>
      <c r="AA56">
        <v>40.731904999999998</v>
      </c>
      <c r="AB56">
        <v>46.870234000000004</v>
      </c>
      <c r="AC56">
        <v>33.660922999999997</v>
      </c>
      <c r="AD56">
        <v>10.518330000000001</v>
      </c>
      <c r="AE56">
        <v>57.187109</v>
      </c>
      <c r="AF56">
        <v>0</v>
      </c>
      <c r="AG56">
        <v>45.812429000000002</v>
      </c>
      <c r="AH56">
        <v>173.915716</v>
      </c>
      <c r="AI56">
        <v>4.1285489999999996</v>
      </c>
      <c r="AJ56">
        <v>0</v>
      </c>
      <c r="AK56">
        <v>65.706388000000004</v>
      </c>
      <c r="AL56">
        <v>77.484019000000004</v>
      </c>
      <c r="AM56">
        <v>0</v>
      </c>
      <c r="AN56">
        <v>1.0464880000000001</v>
      </c>
      <c r="AO56">
        <v>0</v>
      </c>
      <c r="AP56">
        <v>4.9518339999999998</v>
      </c>
      <c r="AQ56">
        <v>0</v>
      </c>
      <c r="AR56">
        <v>37.341695999999999</v>
      </c>
      <c r="AS56">
        <v>36.617398000000001</v>
      </c>
      <c r="AT56">
        <v>19.327999999999999</v>
      </c>
      <c r="AU56">
        <v>0</v>
      </c>
      <c r="AV56">
        <v>0</v>
      </c>
      <c r="AW56">
        <v>0</v>
      </c>
      <c r="AX56">
        <v>0</v>
      </c>
      <c r="AY56">
        <v>8.0604049999999994</v>
      </c>
      <c r="AZ56">
        <v>9.8911750000000005</v>
      </c>
      <c r="BA56">
        <v>6.5188670000000002</v>
      </c>
      <c r="BB56">
        <v>5.1780569999999999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2765.6464500000002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557.08127999999999</v>
      </c>
      <c r="L57">
        <v>455.64928900000001</v>
      </c>
      <c r="M57">
        <v>91.282223000000002</v>
      </c>
      <c r="N57">
        <v>117.39827200000001</v>
      </c>
      <c r="O57">
        <v>123.100032</v>
      </c>
      <c r="P57">
        <v>101.401881</v>
      </c>
      <c r="Q57">
        <v>21.869921000000001</v>
      </c>
      <c r="R57">
        <v>43.397762</v>
      </c>
      <c r="S57">
        <v>26.710311000000001</v>
      </c>
      <c r="T57">
        <v>0</v>
      </c>
      <c r="U57">
        <v>396.34480000000002</v>
      </c>
      <c r="V57">
        <v>17.088850999999998</v>
      </c>
      <c r="W57">
        <v>42.821184000000002</v>
      </c>
      <c r="X57">
        <v>143.31711999999999</v>
      </c>
      <c r="Y57">
        <v>0</v>
      </c>
      <c r="Z57">
        <v>12.603402000000001</v>
      </c>
      <c r="AA57">
        <v>40.731904999999998</v>
      </c>
      <c r="AB57">
        <v>46.870234000000004</v>
      </c>
      <c r="AC57">
        <v>33.660922999999997</v>
      </c>
      <c r="AD57">
        <v>10.518330000000001</v>
      </c>
      <c r="AE57">
        <v>57.187109</v>
      </c>
      <c r="AF57">
        <v>0</v>
      </c>
      <c r="AG57">
        <v>45.812429000000002</v>
      </c>
      <c r="AH57">
        <v>173.915716</v>
      </c>
      <c r="AI57">
        <v>4.1285489999999996</v>
      </c>
      <c r="AJ57">
        <v>0</v>
      </c>
      <c r="AK57">
        <v>65.706388000000004</v>
      </c>
      <c r="AL57">
        <v>77.484019000000004</v>
      </c>
      <c r="AM57">
        <v>0</v>
      </c>
      <c r="AN57">
        <v>1.0464880000000001</v>
      </c>
      <c r="AO57">
        <v>0</v>
      </c>
      <c r="AP57">
        <v>4.9518339999999998</v>
      </c>
      <c r="AQ57">
        <v>0</v>
      </c>
      <c r="AR57">
        <v>37.341695999999999</v>
      </c>
      <c r="AS57">
        <v>36.617398000000001</v>
      </c>
      <c r="AT57">
        <v>19.327999999999999</v>
      </c>
      <c r="AU57">
        <v>0</v>
      </c>
      <c r="AV57">
        <v>0</v>
      </c>
      <c r="AW57">
        <v>0</v>
      </c>
      <c r="AX57">
        <v>0</v>
      </c>
      <c r="AY57">
        <v>8.0604049999999994</v>
      </c>
      <c r="AZ57">
        <v>9.8911750000000005</v>
      </c>
      <c r="BA57">
        <v>6.5188670000000002</v>
      </c>
      <c r="BB57">
        <v>5.1780569999999999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2835.0158500000007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593.09509100000002</v>
      </c>
      <c r="L58">
        <v>466.23001599999998</v>
      </c>
      <c r="M58">
        <v>91.282223000000002</v>
      </c>
      <c r="N58">
        <v>117.39827200000001</v>
      </c>
      <c r="O58">
        <v>123.100032</v>
      </c>
      <c r="P58">
        <v>101.401881</v>
      </c>
      <c r="Q58">
        <v>21.869921000000001</v>
      </c>
      <c r="R58">
        <v>43.397762</v>
      </c>
      <c r="S58">
        <v>26.710311000000001</v>
      </c>
      <c r="T58">
        <v>0</v>
      </c>
      <c r="U58">
        <v>396.82799999999997</v>
      </c>
      <c r="V58">
        <v>17.088850999999998</v>
      </c>
      <c r="W58">
        <v>42.821184000000002</v>
      </c>
      <c r="X58">
        <v>143.31711999999999</v>
      </c>
      <c r="Y58">
        <v>0</v>
      </c>
      <c r="Z58">
        <v>12.603402000000001</v>
      </c>
      <c r="AA58">
        <v>40.731904999999998</v>
      </c>
      <c r="AB58">
        <v>46.870234000000004</v>
      </c>
      <c r="AC58">
        <v>33.660922999999997</v>
      </c>
      <c r="AD58">
        <v>10.518330000000001</v>
      </c>
      <c r="AE58">
        <v>57.187109</v>
      </c>
      <c r="AF58">
        <v>0</v>
      </c>
      <c r="AG58">
        <v>45.812429000000002</v>
      </c>
      <c r="AH58">
        <v>173.915716</v>
      </c>
      <c r="AI58">
        <v>4.1285489999999996</v>
      </c>
      <c r="AJ58">
        <v>0</v>
      </c>
      <c r="AK58">
        <v>65.706388000000004</v>
      </c>
      <c r="AL58">
        <v>72.992192000000003</v>
      </c>
      <c r="AM58">
        <v>0</v>
      </c>
      <c r="AN58">
        <v>1.0464880000000001</v>
      </c>
      <c r="AO58">
        <v>0</v>
      </c>
      <c r="AP58">
        <v>4.9518339999999998</v>
      </c>
      <c r="AQ58">
        <v>0</v>
      </c>
      <c r="AR58">
        <v>32.007168</v>
      </c>
      <c r="AS58">
        <v>36.617398000000001</v>
      </c>
      <c r="AT58">
        <v>19.327999999999999</v>
      </c>
      <c r="AU58">
        <v>0</v>
      </c>
      <c r="AV58">
        <v>0</v>
      </c>
      <c r="AW58">
        <v>0</v>
      </c>
      <c r="AX58">
        <v>0</v>
      </c>
      <c r="AY58">
        <v>8.0604049999999994</v>
      </c>
      <c r="AZ58">
        <v>9.8911750000000005</v>
      </c>
      <c r="BA58">
        <v>6.5188670000000002</v>
      </c>
      <c r="BB58">
        <v>5.1780569999999999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2872.2672330000005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593.09509100000002</v>
      </c>
      <c r="L59">
        <v>466.23001599999998</v>
      </c>
      <c r="M59">
        <v>91.282223000000002</v>
      </c>
      <c r="N59">
        <v>117.39827200000001</v>
      </c>
      <c r="O59">
        <v>123.100032</v>
      </c>
      <c r="P59">
        <v>101.401881</v>
      </c>
      <c r="Q59">
        <v>21.869921000000001</v>
      </c>
      <c r="R59">
        <v>43.397762</v>
      </c>
      <c r="S59">
        <v>26.710311000000001</v>
      </c>
      <c r="T59">
        <v>0</v>
      </c>
      <c r="U59">
        <v>396.82799999999997</v>
      </c>
      <c r="V59">
        <v>17.088850999999998</v>
      </c>
      <c r="W59">
        <v>42.821184000000002</v>
      </c>
      <c r="X59">
        <v>143.31711999999999</v>
      </c>
      <c r="Y59">
        <v>0</v>
      </c>
      <c r="Z59">
        <v>12.603402000000001</v>
      </c>
      <c r="AA59">
        <v>40.731904999999998</v>
      </c>
      <c r="AB59">
        <v>46.870234000000004</v>
      </c>
      <c r="AC59">
        <v>33.660922999999997</v>
      </c>
      <c r="AD59">
        <v>10.518330000000001</v>
      </c>
      <c r="AE59">
        <v>57.187109</v>
      </c>
      <c r="AF59">
        <v>0</v>
      </c>
      <c r="AG59">
        <v>45.812429000000002</v>
      </c>
      <c r="AH59">
        <v>173.915716</v>
      </c>
      <c r="AI59">
        <v>4.1285489999999996</v>
      </c>
      <c r="AJ59">
        <v>0</v>
      </c>
      <c r="AK59">
        <v>65.706388000000004</v>
      </c>
      <c r="AL59">
        <v>72.992192000000003</v>
      </c>
      <c r="AM59">
        <v>0</v>
      </c>
      <c r="AN59">
        <v>1.0464880000000001</v>
      </c>
      <c r="AO59">
        <v>0</v>
      </c>
      <c r="AP59">
        <v>4.9518339999999998</v>
      </c>
      <c r="AQ59">
        <v>0</v>
      </c>
      <c r="AR59">
        <v>32.007168</v>
      </c>
      <c r="AS59">
        <v>36.617398000000001</v>
      </c>
      <c r="AT59">
        <v>19.327999999999999</v>
      </c>
      <c r="AU59">
        <v>0</v>
      </c>
      <c r="AV59">
        <v>0</v>
      </c>
      <c r="AW59">
        <v>0</v>
      </c>
      <c r="AX59">
        <v>0</v>
      </c>
      <c r="AY59">
        <v>8.0604049999999994</v>
      </c>
      <c r="AZ59">
        <v>9.8911750000000005</v>
      </c>
      <c r="BA59">
        <v>6.5188670000000002</v>
      </c>
      <c r="BB59">
        <v>5.1780569999999999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2872.2672330000005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593.09509100000002</v>
      </c>
      <c r="L60">
        <v>466.23001599999998</v>
      </c>
      <c r="M60">
        <v>91.282223000000002</v>
      </c>
      <c r="N60">
        <v>117.39827200000001</v>
      </c>
      <c r="O60">
        <v>123.100032</v>
      </c>
      <c r="P60">
        <v>101.401881</v>
      </c>
      <c r="Q60">
        <v>21.869921000000001</v>
      </c>
      <c r="R60">
        <v>43.397762</v>
      </c>
      <c r="S60">
        <v>26.710311000000001</v>
      </c>
      <c r="T60">
        <v>0</v>
      </c>
      <c r="U60">
        <v>396.82799999999997</v>
      </c>
      <c r="V60">
        <v>17.088850999999998</v>
      </c>
      <c r="W60">
        <v>42.821184000000002</v>
      </c>
      <c r="X60">
        <v>143.31711999999999</v>
      </c>
      <c r="Y60">
        <v>0</v>
      </c>
      <c r="Z60">
        <v>12.603402000000001</v>
      </c>
      <c r="AA60">
        <v>40.731904999999998</v>
      </c>
      <c r="AB60">
        <v>46.870234000000004</v>
      </c>
      <c r="AC60">
        <v>33.660922999999997</v>
      </c>
      <c r="AD60">
        <v>10.518330000000001</v>
      </c>
      <c r="AE60">
        <v>57.187109</v>
      </c>
      <c r="AF60">
        <v>0</v>
      </c>
      <c r="AG60">
        <v>45.812429000000002</v>
      </c>
      <c r="AH60">
        <v>173.915716</v>
      </c>
      <c r="AI60">
        <v>4.1285489999999996</v>
      </c>
      <c r="AJ60">
        <v>0</v>
      </c>
      <c r="AK60">
        <v>65.706388000000004</v>
      </c>
      <c r="AL60">
        <v>72.992192000000003</v>
      </c>
      <c r="AM60">
        <v>0</v>
      </c>
      <c r="AN60">
        <v>1.0464880000000001</v>
      </c>
      <c r="AO60">
        <v>0</v>
      </c>
      <c r="AP60">
        <v>4.9518339999999998</v>
      </c>
      <c r="AQ60">
        <v>0</v>
      </c>
      <c r="AR60">
        <v>32.007168</v>
      </c>
      <c r="AS60">
        <v>36.617398000000001</v>
      </c>
      <c r="AT60">
        <v>19.327999999999999</v>
      </c>
      <c r="AU60">
        <v>0</v>
      </c>
      <c r="AV60">
        <v>0</v>
      </c>
      <c r="AW60">
        <v>0</v>
      </c>
      <c r="AX60">
        <v>0</v>
      </c>
      <c r="AY60">
        <v>8.0604049999999994</v>
      </c>
      <c r="AZ60">
        <v>9.8911750000000005</v>
      </c>
      <c r="BA60">
        <v>6.5188670000000002</v>
      </c>
      <c r="BB60">
        <v>5.1780569999999999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2872.2672330000005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593.09509100000002</v>
      </c>
      <c r="L61">
        <v>466.23001599999998</v>
      </c>
      <c r="M61">
        <v>91.282223000000002</v>
      </c>
      <c r="N61">
        <v>117.39827200000001</v>
      </c>
      <c r="O61">
        <v>123.100032</v>
      </c>
      <c r="P61">
        <v>101.401881</v>
      </c>
      <c r="Q61">
        <v>21.869921000000001</v>
      </c>
      <c r="R61">
        <v>42.141441999999998</v>
      </c>
      <c r="S61">
        <v>26.710311000000001</v>
      </c>
      <c r="T61">
        <v>0</v>
      </c>
      <c r="U61">
        <v>396.82799999999997</v>
      </c>
      <c r="V61">
        <v>17.088850999999998</v>
      </c>
      <c r="W61">
        <v>42.821184000000002</v>
      </c>
      <c r="X61">
        <v>143.31711999999999</v>
      </c>
      <c r="Y61">
        <v>0</v>
      </c>
      <c r="Z61">
        <v>12.603402000000001</v>
      </c>
      <c r="AA61">
        <v>40.731904999999998</v>
      </c>
      <c r="AB61">
        <v>46.870234000000004</v>
      </c>
      <c r="AC61">
        <v>33.660922999999997</v>
      </c>
      <c r="AD61">
        <v>10.518330000000001</v>
      </c>
      <c r="AE61">
        <v>57.187109</v>
      </c>
      <c r="AF61">
        <v>0</v>
      </c>
      <c r="AG61">
        <v>45.812429000000002</v>
      </c>
      <c r="AH61">
        <v>173.915716</v>
      </c>
      <c r="AI61">
        <v>4.1285489999999996</v>
      </c>
      <c r="AJ61">
        <v>0</v>
      </c>
      <c r="AK61">
        <v>65.706388000000004</v>
      </c>
      <c r="AL61">
        <v>72.992192000000003</v>
      </c>
      <c r="AM61">
        <v>0</v>
      </c>
      <c r="AN61">
        <v>1.0464880000000001</v>
      </c>
      <c r="AO61">
        <v>0</v>
      </c>
      <c r="AP61">
        <v>4.9518339999999998</v>
      </c>
      <c r="AQ61">
        <v>0</v>
      </c>
      <c r="AR61">
        <v>32.007168</v>
      </c>
      <c r="AS61">
        <v>36.617398000000001</v>
      </c>
      <c r="AT61">
        <v>19.327999999999999</v>
      </c>
      <c r="AU61">
        <v>0</v>
      </c>
      <c r="AV61">
        <v>0</v>
      </c>
      <c r="AW61">
        <v>0</v>
      </c>
      <c r="AX61">
        <v>0</v>
      </c>
      <c r="AY61">
        <v>8.0604049999999994</v>
      </c>
      <c r="AZ61">
        <v>9.8911750000000005</v>
      </c>
      <c r="BA61">
        <v>6.5188670000000002</v>
      </c>
      <c r="BB61">
        <v>5.1780569999999999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2871.010913000001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593.09509100000002</v>
      </c>
      <c r="L62">
        <v>466.23001599999998</v>
      </c>
      <c r="M62">
        <v>91.282223000000002</v>
      </c>
      <c r="N62">
        <v>117.39827200000001</v>
      </c>
      <c r="O62">
        <v>123.100032</v>
      </c>
      <c r="P62">
        <v>101.401881</v>
      </c>
      <c r="Q62">
        <v>21.869921000000001</v>
      </c>
      <c r="R62">
        <v>42.141441999999998</v>
      </c>
      <c r="S62">
        <v>26.130471</v>
      </c>
      <c r="T62">
        <v>0</v>
      </c>
      <c r="U62">
        <v>396.82799999999997</v>
      </c>
      <c r="V62">
        <v>17.088850999999998</v>
      </c>
      <c r="W62">
        <v>42.821184000000002</v>
      </c>
      <c r="X62">
        <v>143.31711999999999</v>
      </c>
      <c r="Y62">
        <v>0</v>
      </c>
      <c r="Z62">
        <v>12.603402000000001</v>
      </c>
      <c r="AA62">
        <v>40.731904999999998</v>
      </c>
      <c r="AB62">
        <v>46.870234000000004</v>
      </c>
      <c r="AC62">
        <v>33.660922999999997</v>
      </c>
      <c r="AD62">
        <v>10.518330000000001</v>
      </c>
      <c r="AE62">
        <v>57.187109</v>
      </c>
      <c r="AF62">
        <v>0</v>
      </c>
      <c r="AG62">
        <v>45.812429000000002</v>
      </c>
      <c r="AH62">
        <v>173.915716</v>
      </c>
      <c r="AI62">
        <v>4.1285489999999996</v>
      </c>
      <c r="AJ62">
        <v>0</v>
      </c>
      <c r="AK62">
        <v>65.706388000000004</v>
      </c>
      <c r="AL62">
        <v>72.992192000000003</v>
      </c>
      <c r="AM62">
        <v>0</v>
      </c>
      <c r="AN62">
        <v>1.0464880000000001</v>
      </c>
      <c r="AO62">
        <v>0</v>
      </c>
      <c r="AP62">
        <v>4.9518339999999998</v>
      </c>
      <c r="AQ62">
        <v>0</v>
      </c>
      <c r="AR62">
        <v>32.007168</v>
      </c>
      <c r="AS62">
        <v>36.617398000000001</v>
      </c>
      <c r="AT62">
        <v>19.327999999999999</v>
      </c>
      <c r="AU62">
        <v>0</v>
      </c>
      <c r="AV62">
        <v>0</v>
      </c>
      <c r="AW62">
        <v>0</v>
      </c>
      <c r="AX62">
        <v>0</v>
      </c>
      <c r="AY62">
        <v>8.0604049999999994</v>
      </c>
      <c r="AZ62">
        <v>9.8911750000000005</v>
      </c>
      <c r="BA62">
        <v>6.5188670000000002</v>
      </c>
      <c r="BB62">
        <v>5.1780569999999999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2870.4310730000007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593.09509100000002</v>
      </c>
      <c r="L63">
        <v>466.23001599999998</v>
      </c>
      <c r="M63">
        <v>91.282223000000002</v>
      </c>
      <c r="N63">
        <v>117.39827200000001</v>
      </c>
      <c r="O63">
        <v>123.100032</v>
      </c>
      <c r="P63">
        <v>101.401881</v>
      </c>
      <c r="Q63">
        <v>21.869921000000001</v>
      </c>
      <c r="R63">
        <v>42.141441999999998</v>
      </c>
      <c r="S63">
        <v>26.130471</v>
      </c>
      <c r="T63">
        <v>0</v>
      </c>
      <c r="U63">
        <v>396.82799999999997</v>
      </c>
      <c r="V63">
        <v>17.088850999999998</v>
      </c>
      <c r="W63">
        <v>42.821184000000002</v>
      </c>
      <c r="X63">
        <v>143.31711999999999</v>
      </c>
      <c r="Y63">
        <v>0</v>
      </c>
      <c r="Z63">
        <v>12.603402000000001</v>
      </c>
      <c r="AA63">
        <v>40.731904999999998</v>
      </c>
      <c r="AB63">
        <v>46.870234000000004</v>
      </c>
      <c r="AC63">
        <v>33.660922999999997</v>
      </c>
      <c r="AD63">
        <v>10.518330000000001</v>
      </c>
      <c r="AE63">
        <v>57.187109</v>
      </c>
      <c r="AF63">
        <v>0</v>
      </c>
      <c r="AG63">
        <v>45.812429000000002</v>
      </c>
      <c r="AH63">
        <v>173.915716</v>
      </c>
      <c r="AI63">
        <v>4.1285489999999996</v>
      </c>
      <c r="AJ63">
        <v>0</v>
      </c>
      <c r="AK63">
        <v>65.706388000000004</v>
      </c>
      <c r="AL63">
        <v>72.992192000000003</v>
      </c>
      <c r="AM63">
        <v>0</v>
      </c>
      <c r="AN63">
        <v>1.0464880000000001</v>
      </c>
      <c r="AO63">
        <v>0</v>
      </c>
      <c r="AP63">
        <v>4.9518339999999998</v>
      </c>
      <c r="AQ63">
        <v>0</v>
      </c>
      <c r="AR63">
        <v>32.007168</v>
      </c>
      <c r="AS63">
        <v>36.617398000000001</v>
      </c>
      <c r="AT63">
        <v>19.327999999999999</v>
      </c>
      <c r="AU63">
        <v>0</v>
      </c>
      <c r="AV63">
        <v>0</v>
      </c>
      <c r="AW63">
        <v>0</v>
      </c>
      <c r="AX63">
        <v>0</v>
      </c>
      <c r="AY63">
        <v>8.0604049999999994</v>
      </c>
      <c r="AZ63">
        <v>9.8911750000000005</v>
      </c>
      <c r="BA63">
        <v>6.5188670000000002</v>
      </c>
      <c r="BB63">
        <v>5.1780569999999999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2870.4310730000007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593.09509100000002</v>
      </c>
      <c r="L64">
        <v>466.23001599999998</v>
      </c>
      <c r="M64">
        <v>91.282223000000002</v>
      </c>
      <c r="N64">
        <v>117.39827200000001</v>
      </c>
      <c r="O64">
        <v>123.100032</v>
      </c>
      <c r="P64">
        <v>101.401881</v>
      </c>
      <c r="Q64">
        <v>21.869921000000001</v>
      </c>
      <c r="R64">
        <v>42.141441999999998</v>
      </c>
      <c r="S64">
        <v>26.130471</v>
      </c>
      <c r="T64">
        <v>0</v>
      </c>
      <c r="U64">
        <v>396.82799999999997</v>
      </c>
      <c r="V64">
        <v>17.088850999999998</v>
      </c>
      <c r="W64">
        <v>42.821184000000002</v>
      </c>
      <c r="X64">
        <v>143.31711999999999</v>
      </c>
      <c r="Y64">
        <v>0</v>
      </c>
      <c r="Z64">
        <v>12.603402000000001</v>
      </c>
      <c r="AA64">
        <v>40.731904999999998</v>
      </c>
      <c r="AB64">
        <v>46.870234000000004</v>
      </c>
      <c r="AC64">
        <v>33.660922999999997</v>
      </c>
      <c r="AD64">
        <v>10.518330000000001</v>
      </c>
      <c r="AE64">
        <v>57.187109</v>
      </c>
      <c r="AF64">
        <v>0</v>
      </c>
      <c r="AG64">
        <v>45.812429000000002</v>
      </c>
      <c r="AH64">
        <v>173.915716</v>
      </c>
      <c r="AI64">
        <v>4.1285489999999996</v>
      </c>
      <c r="AJ64">
        <v>0</v>
      </c>
      <c r="AK64">
        <v>65.706388000000004</v>
      </c>
      <c r="AL64">
        <v>72.992192000000003</v>
      </c>
      <c r="AM64">
        <v>0</v>
      </c>
      <c r="AN64">
        <v>1.0464880000000001</v>
      </c>
      <c r="AO64">
        <v>0</v>
      </c>
      <c r="AP64">
        <v>4.9518339999999998</v>
      </c>
      <c r="AQ64">
        <v>0</v>
      </c>
      <c r="AR64">
        <v>32.007168</v>
      </c>
      <c r="AS64">
        <v>36.617398000000001</v>
      </c>
      <c r="AT64">
        <v>19.327999999999999</v>
      </c>
      <c r="AU64">
        <v>0</v>
      </c>
      <c r="AV64">
        <v>0</v>
      </c>
      <c r="AW64">
        <v>0</v>
      </c>
      <c r="AX64">
        <v>0</v>
      </c>
      <c r="AY64">
        <v>8.0604049999999994</v>
      </c>
      <c r="AZ64">
        <v>9.8911750000000005</v>
      </c>
      <c r="BA64">
        <v>6.5188670000000002</v>
      </c>
      <c r="BB64">
        <v>5.1780569999999999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2870.4310730000007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546.45087999999998</v>
      </c>
      <c r="L65">
        <v>455.64928900000001</v>
      </c>
      <c r="M65">
        <v>91.282223000000002</v>
      </c>
      <c r="N65">
        <v>117.39827200000001</v>
      </c>
      <c r="O65">
        <v>123.100032</v>
      </c>
      <c r="P65">
        <v>101.401881</v>
      </c>
      <c r="Q65">
        <v>21.869921000000001</v>
      </c>
      <c r="R65">
        <v>42.141441999999998</v>
      </c>
      <c r="S65">
        <v>26.130471</v>
      </c>
      <c r="T65">
        <v>0</v>
      </c>
      <c r="U65">
        <v>399.81779999999998</v>
      </c>
      <c r="V65">
        <v>17.088850999999998</v>
      </c>
      <c r="W65">
        <v>42.821184000000002</v>
      </c>
      <c r="X65">
        <v>143.31711999999999</v>
      </c>
      <c r="Y65">
        <v>0</v>
      </c>
      <c r="Z65">
        <v>6.3017010000000004</v>
      </c>
      <c r="AA65">
        <v>40.731904999999998</v>
      </c>
      <c r="AB65">
        <v>46.870234000000004</v>
      </c>
      <c r="AC65">
        <v>33.660922999999997</v>
      </c>
      <c r="AD65">
        <v>10.518330000000001</v>
      </c>
      <c r="AE65">
        <v>57.187109</v>
      </c>
      <c r="AF65">
        <v>0</v>
      </c>
      <c r="AG65">
        <v>45.812429000000002</v>
      </c>
      <c r="AH65">
        <v>173.915716</v>
      </c>
      <c r="AI65">
        <v>4.1285489999999996</v>
      </c>
      <c r="AJ65">
        <v>0</v>
      </c>
      <c r="AK65">
        <v>65.706388000000004</v>
      </c>
      <c r="AL65">
        <v>72.992192000000003</v>
      </c>
      <c r="AM65">
        <v>0</v>
      </c>
      <c r="AN65">
        <v>1.0464880000000001</v>
      </c>
      <c r="AO65">
        <v>0</v>
      </c>
      <c r="AP65">
        <v>11.760605</v>
      </c>
      <c r="AQ65">
        <v>0</v>
      </c>
      <c r="AR65">
        <v>32.007168</v>
      </c>
      <c r="AS65">
        <v>36.617398000000001</v>
      </c>
      <c r="AT65">
        <v>19.327999999999999</v>
      </c>
      <c r="AU65">
        <v>0</v>
      </c>
      <c r="AV65">
        <v>0</v>
      </c>
      <c r="AW65">
        <v>0</v>
      </c>
      <c r="AX65">
        <v>0</v>
      </c>
      <c r="AY65">
        <v>8.0604049999999994</v>
      </c>
      <c r="AZ65">
        <v>9.8911750000000005</v>
      </c>
      <c r="BA65">
        <v>6.5188670000000002</v>
      </c>
      <c r="BB65">
        <v>5.1780569999999999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2816.7030050000003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535.178404</v>
      </c>
      <c r="L66">
        <v>455.64928900000001</v>
      </c>
      <c r="M66">
        <v>91.282223000000002</v>
      </c>
      <c r="N66">
        <v>117.39827200000001</v>
      </c>
      <c r="O66">
        <v>123.100032</v>
      </c>
      <c r="P66">
        <v>101.401881</v>
      </c>
      <c r="Q66">
        <v>21.483360999999999</v>
      </c>
      <c r="R66">
        <v>42.141441999999998</v>
      </c>
      <c r="S66">
        <v>26.130471</v>
      </c>
      <c r="T66">
        <v>0</v>
      </c>
      <c r="U66">
        <v>400.08960000000002</v>
      </c>
      <c r="V66">
        <v>17.088850999999998</v>
      </c>
      <c r="W66">
        <v>42.821184000000002</v>
      </c>
      <c r="X66">
        <v>143.31711999999999</v>
      </c>
      <c r="Y66">
        <v>0</v>
      </c>
      <c r="Z66">
        <v>6.3017010000000004</v>
      </c>
      <c r="AA66">
        <v>40.731904999999998</v>
      </c>
      <c r="AB66">
        <v>46.870234000000004</v>
      </c>
      <c r="AC66">
        <v>33.660922999999997</v>
      </c>
      <c r="AD66">
        <v>10.518330000000001</v>
      </c>
      <c r="AE66">
        <v>57.187109</v>
      </c>
      <c r="AF66">
        <v>0</v>
      </c>
      <c r="AG66">
        <v>45.812429000000002</v>
      </c>
      <c r="AH66">
        <v>173.915716</v>
      </c>
      <c r="AI66">
        <v>4.1285489999999996</v>
      </c>
      <c r="AJ66">
        <v>0</v>
      </c>
      <c r="AK66">
        <v>65.706388000000004</v>
      </c>
      <c r="AL66">
        <v>72.992192000000003</v>
      </c>
      <c r="AM66">
        <v>0</v>
      </c>
      <c r="AN66">
        <v>1.0464880000000001</v>
      </c>
      <c r="AO66">
        <v>0</v>
      </c>
      <c r="AP66">
        <v>11.760605</v>
      </c>
      <c r="AQ66">
        <v>0</v>
      </c>
      <c r="AR66">
        <v>32.007168</v>
      </c>
      <c r="AS66">
        <v>36.617398000000001</v>
      </c>
      <c r="AT66">
        <v>19.327999999999999</v>
      </c>
      <c r="AU66">
        <v>0</v>
      </c>
      <c r="AV66">
        <v>0</v>
      </c>
      <c r="AW66">
        <v>0</v>
      </c>
      <c r="AX66">
        <v>0</v>
      </c>
      <c r="AY66">
        <v>8.0604049999999994</v>
      </c>
      <c r="AZ66">
        <v>9.8911750000000005</v>
      </c>
      <c r="BA66">
        <v>6.5188670000000002</v>
      </c>
      <c r="BB66">
        <v>5.1780569999999999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2805.3157689999998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514.63641199999995</v>
      </c>
      <c r="L67">
        <v>306.68935900000002</v>
      </c>
      <c r="M67">
        <v>91.282223000000002</v>
      </c>
      <c r="N67">
        <v>117.39827200000001</v>
      </c>
      <c r="O67">
        <v>123.100032</v>
      </c>
      <c r="P67">
        <v>101.401881</v>
      </c>
      <c r="Q67">
        <v>21.483360999999999</v>
      </c>
      <c r="R67">
        <v>42.141441999999998</v>
      </c>
      <c r="S67">
        <v>26.130471</v>
      </c>
      <c r="T67">
        <v>0</v>
      </c>
      <c r="U67">
        <v>400.08960000000002</v>
      </c>
      <c r="V67">
        <v>17.088850999999998</v>
      </c>
      <c r="W67">
        <v>42.821184000000002</v>
      </c>
      <c r="X67">
        <v>143.31711999999999</v>
      </c>
      <c r="Y67">
        <v>0</v>
      </c>
      <c r="Z67">
        <v>6.3017010000000004</v>
      </c>
      <c r="AA67">
        <v>40.731904999999998</v>
      </c>
      <c r="AB67">
        <v>46.870234000000004</v>
      </c>
      <c r="AC67">
        <v>33.660922999999997</v>
      </c>
      <c r="AD67">
        <v>10.518330000000001</v>
      </c>
      <c r="AE67">
        <v>57.187109</v>
      </c>
      <c r="AF67">
        <v>0</v>
      </c>
      <c r="AG67">
        <v>45.812429000000002</v>
      </c>
      <c r="AH67">
        <v>173.915716</v>
      </c>
      <c r="AI67">
        <v>4.1285489999999996</v>
      </c>
      <c r="AJ67">
        <v>0</v>
      </c>
      <c r="AK67">
        <v>65.706388000000004</v>
      </c>
      <c r="AL67">
        <v>72.992192000000003</v>
      </c>
      <c r="AM67">
        <v>0</v>
      </c>
      <c r="AN67">
        <v>1.0464880000000001</v>
      </c>
      <c r="AO67">
        <v>0</v>
      </c>
      <c r="AP67">
        <v>4.9518339999999998</v>
      </c>
      <c r="AQ67">
        <v>0</v>
      </c>
      <c r="AR67">
        <v>32.007168</v>
      </c>
      <c r="AS67">
        <v>36.617398000000001</v>
      </c>
      <c r="AT67">
        <v>19.327999999999999</v>
      </c>
      <c r="AU67">
        <v>0</v>
      </c>
      <c r="AV67">
        <v>0</v>
      </c>
      <c r="AW67">
        <v>0</v>
      </c>
      <c r="AX67">
        <v>0</v>
      </c>
      <c r="AY67">
        <v>8.0604049999999994</v>
      </c>
      <c r="AZ67">
        <v>9.8911750000000005</v>
      </c>
      <c r="BA67">
        <v>6.5188670000000002</v>
      </c>
      <c r="BB67">
        <v>5.1780569999999999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2629.0050760000004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504.103522</v>
      </c>
      <c r="L68">
        <v>306.68935900000002</v>
      </c>
      <c r="M68">
        <v>91.282223000000002</v>
      </c>
      <c r="N68">
        <v>117.39827200000001</v>
      </c>
      <c r="O68">
        <v>123.100032</v>
      </c>
      <c r="P68">
        <v>101.401881</v>
      </c>
      <c r="Q68">
        <v>21.483360999999999</v>
      </c>
      <c r="R68">
        <v>42.141441999999998</v>
      </c>
      <c r="S68">
        <v>26.130471</v>
      </c>
      <c r="T68">
        <v>0</v>
      </c>
      <c r="U68">
        <v>400.08960000000002</v>
      </c>
      <c r="V68">
        <v>17.088850999999998</v>
      </c>
      <c r="W68">
        <v>42.821184000000002</v>
      </c>
      <c r="X68">
        <v>143.31711999999999</v>
      </c>
      <c r="Y68">
        <v>0</v>
      </c>
      <c r="Z68">
        <v>6.3017010000000004</v>
      </c>
      <c r="AA68">
        <v>40.731904999999998</v>
      </c>
      <c r="AB68">
        <v>46.870234000000004</v>
      </c>
      <c r="AC68">
        <v>33.660922999999997</v>
      </c>
      <c r="AD68">
        <v>10.518330000000001</v>
      </c>
      <c r="AE68">
        <v>57.187109</v>
      </c>
      <c r="AF68">
        <v>0</v>
      </c>
      <c r="AG68">
        <v>45.812429000000002</v>
      </c>
      <c r="AH68">
        <v>173.915716</v>
      </c>
      <c r="AI68">
        <v>4.1285489999999996</v>
      </c>
      <c r="AJ68">
        <v>0</v>
      </c>
      <c r="AK68">
        <v>65.706388000000004</v>
      </c>
      <c r="AL68">
        <v>72.992192000000003</v>
      </c>
      <c r="AM68">
        <v>0</v>
      </c>
      <c r="AN68">
        <v>1.0464880000000001</v>
      </c>
      <c r="AO68">
        <v>0</v>
      </c>
      <c r="AP68">
        <v>4.9518339999999998</v>
      </c>
      <c r="AQ68">
        <v>0</v>
      </c>
      <c r="AR68">
        <v>32.007168</v>
      </c>
      <c r="AS68">
        <v>36.617398000000001</v>
      </c>
      <c r="AT68">
        <v>19.327999999999999</v>
      </c>
      <c r="AU68">
        <v>0</v>
      </c>
      <c r="AV68">
        <v>0</v>
      </c>
      <c r="AW68">
        <v>0</v>
      </c>
      <c r="AX68">
        <v>0</v>
      </c>
      <c r="AY68">
        <v>8.0604049999999994</v>
      </c>
      <c r="AZ68">
        <v>9.8911750000000005</v>
      </c>
      <c r="BA68">
        <v>6.5188670000000002</v>
      </c>
      <c r="BB68">
        <v>5.1780569999999999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2618.4721860000009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476.94681200000002</v>
      </c>
      <c r="L69">
        <v>244.058425</v>
      </c>
      <c r="M69">
        <v>91.282223000000002</v>
      </c>
      <c r="N69">
        <v>117.39827200000001</v>
      </c>
      <c r="O69">
        <v>123.100032</v>
      </c>
      <c r="P69">
        <v>101.401881</v>
      </c>
      <c r="Q69">
        <v>21.483360999999999</v>
      </c>
      <c r="R69">
        <v>42.141441999999998</v>
      </c>
      <c r="S69">
        <v>26.130471</v>
      </c>
      <c r="T69">
        <v>0</v>
      </c>
      <c r="U69">
        <v>400.08960000000002</v>
      </c>
      <c r="V69">
        <v>17.088850999999998</v>
      </c>
      <c r="W69">
        <v>42.821184000000002</v>
      </c>
      <c r="X69">
        <v>143.31711999999999</v>
      </c>
      <c r="Y69">
        <v>0</v>
      </c>
      <c r="Z69">
        <v>6.3017010000000004</v>
      </c>
      <c r="AA69">
        <v>40.731904999999998</v>
      </c>
      <c r="AB69">
        <v>46.870234000000004</v>
      </c>
      <c r="AC69">
        <v>33.660922999999997</v>
      </c>
      <c r="AD69">
        <v>10.518330000000001</v>
      </c>
      <c r="AE69">
        <v>57.187109</v>
      </c>
      <c r="AF69">
        <v>0</v>
      </c>
      <c r="AG69">
        <v>45.812429000000002</v>
      </c>
      <c r="AH69">
        <v>173.915716</v>
      </c>
      <c r="AI69">
        <v>4.1285489999999996</v>
      </c>
      <c r="AJ69">
        <v>0</v>
      </c>
      <c r="AK69">
        <v>65.706388000000004</v>
      </c>
      <c r="AL69">
        <v>72.992192000000003</v>
      </c>
      <c r="AM69">
        <v>0</v>
      </c>
      <c r="AN69">
        <v>1.0464880000000001</v>
      </c>
      <c r="AO69">
        <v>0</v>
      </c>
      <c r="AP69">
        <v>3.7138749999999998</v>
      </c>
      <c r="AQ69">
        <v>0</v>
      </c>
      <c r="AR69">
        <v>32.007168</v>
      </c>
      <c r="AS69">
        <v>36.617398000000001</v>
      </c>
      <c r="AT69">
        <v>19.327999999999999</v>
      </c>
      <c r="AU69">
        <v>0</v>
      </c>
      <c r="AV69">
        <v>0</v>
      </c>
      <c r="AW69">
        <v>0</v>
      </c>
      <c r="AX69">
        <v>0</v>
      </c>
      <c r="AY69">
        <v>8.0604049999999994</v>
      </c>
      <c r="AZ69">
        <v>9.8911750000000005</v>
      </c>
      <c r="BA69">
        <v>6.5188670000000002</v>
      </c>
      <c r="BB69">
        <v>5.1780569999999999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2527.4465830000008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466.51607000000001</v>
      </c>
      <c r="L70">
        <v>260.89156700000001</v>
      </c>
      <c r="M70">
        <v>91.282223000000002</v>
      </c>
      <c r="N70">
        <v>117.39827200000001</v>
      </c>
      <c r="O70">
        <v>123.100032</v>
      </c>
      <c r="P70">
        <v>101.401881</v>
      </c>
      <c r="Q70">
        <v>21.483360999999999</v>
      </c>
      <c r="R70">
        <v>42.141441999999998</v>
      </c>
      <c r="S70">
        <v>26.130471</v>
      </c>
      <c r="T70">
        <v>0</v>
      </c>
      <c r="U70">
        <v>400.08960000000002</v>
      </c>
      <c r="V70">
        <v>17.088850999999998</v>
      </c>
      <c r="W70">
        <v>42.821184000000002</v>
      </c>
      <c r="X70">
        <v>143.31711999999999</v>
      </c>
      <c r="Y70">
        <v>0</v>
      </c>
      <c r="Z70">
        <v>6.3017010000000004</v>
      </c>
      <c r="AA70">
        <v>40.731904999999998</v>
      </c>
      <c r="AB70">
        <v>46.870234000000004</v>
      </c>
      <c r="AC70">
        <v>33.660922999999997</v>
      </c>
      <c r="AD70">
        <v>10.518330000000001</v>
      </c>
      <c r="AE70">
        <v>57.187109</v>
      </c>
      <c r="AF70">
        <v>0</v>
      </c>
      <c r="AG70">
        <v>45.812429000000002</v>
      </c>
      <c r="AH70">
        <v>173.915716</v>
      </c>
      <c r="AI70">
        <v>4.1285489999999996</v>
      </c>
      <c r="AJ70">
        <v>0</v>
      </c>
      <c r="AK70">
        <v>65.706388000000004</v>
      </c>
      <c r="AL70">
        <v>72.992192000000003</v>
      </c>
      <c r="AM70">
        <v>12.259727</v>
      </c>
      <c r="AN70">
        <v>1.0464880000000001</v>
      </c>
      <c r="AO70">
        <v>0</v>
      </c>
      <c r="AP70">
        <v>3.7138749999999998</v>
      </c>
      <c r="AQ70">
        <v>0</v>
      </c>
      <c r="AR70">
        <v>32.007168</v>
      </c>
      <c r="AS70">
        <v>36.617398000000001</v>
      </c>
      <c r="AT70">
        <v>19.327999999999999</v>
      </c>
      <c r="AU70">
        <v>0</v>
      </c>
      <c r="AV70">
        <v>0</v>
      </c>
      <c r="AW70">
        <v>0</v>
      </c>
      <c r="AX70">
        <v>0</v>
      </c>
      <c r="AY70">
        <v>8.0604049999999994</v>
      </c>
      <c r="AZ70">
        <v>9.8911750000000005</v>
      </c>
      <c r="BA70">
        <v>6.5188670000000002</v>
      </c>
      <c r="BB70">
        <v>5.1780569999999999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2546.1087100000013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472.03807999999998</v>
      </c>
      <c r="L71">
        <v>455.64928900000001</v>
      </c>
      <c r="M71">
        <v>91.282223000000002</v>
      </c>
      <c r="N71">
        <v>117.39827200000001</v>
      </c>
      <c r="O71">
        <v>123.100032</v>
      </c>
      <c r="P71">
        <v>101.401881</v>
      </c>
      <c r="Q71">
        <v>21.869921000000001</v>
      </c>
      <c r="R71">
        <v>42.141441999999998</v>
      </c>
      <c r="S71">
        <v>26.130471</v>
      </c>
      <c r="T71">
        <v>0</v>
      </c>
      <c r="U71">
        <v>400.08960000000002</v>
      </c>
      <c r="V71">
        <v>17.088850999999998</v>
      </c>
      <c r="W71">
        <v>42.821184000000002</v>
      </c>
      <c r="X71">
        <v>143.31711999999999</v>
      </c>
      <c r="Y71">
        <v>0</v>
      </c>
      <c r="Z71">
        <v>6.3017010000000004</v>
      </c>
      <c r="AA71">
        <v>40.731904999999998</v>
      </c>
      <c r="AB71">
        <v>46.870234000000004</v>
      </c>
      <c r="AC71">
        <v>33.660922999999997</v>
      </c>
      <c r="AD71">
        <v>21.036662</v>
      </c>
      <c r="AE71">
        <v>57.187109</v>
      </c>
      <c r="AF71">
        <v>0</v>
      </c>
      <c r="AG71">
        <v>45.812429000000002</v>
      </c>
      <c r="AH71">
        <v>173.915716</v>
      </c>
      <c r="AI71">
        <v>4.1285489999999996</v>
      </c>
      <c r="AJ71">
        <v>0</v>
      </c>
      <c r="AK71">
        <v>65.706388000000004</v>
      </c>
      <c r="AL71">
        <v>72.992192000000003</v>
      </c>
      <c r="AM71">
        <v>12.259727</v>
      </c>
      <c r="AN71">
        <v>1.0464880000000001</v>
      </c>
      <c r="AO71">
        <v>0</v>
      </c>
      <c r="AP71">
        <v>11.760605</v>
      </c>
      <c r="AQ71">
        <v>0</v>
      </c>
      <c r="AR71">
        <v>32.007168</v>
      </c>
      <c r="AS71">
        <v>36.617398000000001</v>
      </c>
      <c r="AT71">
        <v>19.327999999999999</v>
      </c>
      <c r="AU71">
        <v>0</v>
      </c>
      <c r="AV71">
        <v>0</v>
      </c>
      <c r="AW71">
        <v>0</v>
      </c>
      <c r="AX71">
        <v>0</v>
      </c>
      <c r="AY71">
        <v>8.0604049999999994</v>
      </c>
      <c r="AZ71">
        <v>9.8911750000000005</v>
      </c>
      <c r="BA71">
        <v>6.5188670000000002</v>
      </c>
      <c r="BB71">
        <v>5.1780569999999999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2765.3400640000009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488.46688</v>
      </c>
      <c r="L72">
        <v>455.64928900000001</v>
      </c>
      <c r="M72">
        <v>91.282223000000002</v>
      </c>
      <c r="N72">
        <v>117.39827200000001</v>
      </c>
      <c r="O72">
        <v>123.100032</v>
      </c>
      <c r="P72">
        <v>101.401881</v>
      </c>
      <c r="Q72">
        <v>21.869921000000001</v>
      </c>
      <c r="R72">
        <v>42.141441999999998</v>
      </c>
      <c r="S72">
        <v>26.130471</v>
      </c>
      <c r="T72">
        <v>0</v>
      </c>
      <c r="U72">
        <v>400.08960000000002</v>
      </c>
      <c r="V72">
        <v>17.088850999999998</v>
      </c>
      <c r="W72">
        <v>42.821184000000002</v>
      </c>
      <c r="X72">
        <v>143.31711999999999</v>
      </c>
      <c r="Y72">
        <v>0</v>
      </c>
      <c r="Z72">
        <v>6.3017010000000004</v>
      </c>
      <c r="AA72">
        <v>40.731904999999998</v>
      </c>
      <c r="AB72">
        <v>46.870234000000004</v>
      </c>
      <c r="AC72">
        <v>33.660922999999997</v>
      </c>
      <c r="AD72">
        <v>21.036662</v>
      </c>
      <c r="AE72">
        <v>57.187109</v>
      </c>
      <c r="AF72">
        <v>0</v>
      </c>
      <c r="AG72">
        <v>45.812429000000002</v>
      </c>
      <c r="AH72">
        <v>173.915716</v>
      </c>
      <c r="AI72">
        <v>4.1285489999999996</v>
      </c>
      <c r="AJ72">
        <v>0</v>
      </c>
      <c r="AK72">
        <v>65.706388000000004</v>
      </c>
      <c r="AL72">
        <v>72.992192000000003</v>
      </c>
      <c r="AM72">
        <v>12.259727</v>
      </c>
      <c r="AN72">
        <v>1.0464880000000001</v>
      </c>
      <c r="AO72">
        <v>0</v>
      </c>
      <c r="AP72">
        <v>11.760605</v>
      </c>
      <c r="AQ72">
        <v>0</v>
      </c>
      <c r="AR72">
        <v>32.007168</v>
      </c>
      <c r="AS72">
        <v>36.617398000000001</v>
      </c>
      <c r="AT72">
        <v>19.327999999999999</v>
      </c>
      <c r="AU72">
        <v>0</v>
      </c>
      <c r="AV72">
        <v>0</v>
      </c>
      <c r="AW72">
        <v>0</v>
      </c>
      <c r="AX72">
        <v>0</v>
      </c>
      <c r="AY72">
        <v>8.0604049999999994</v>
      </c>
      <c r="AZ72">
        <v>9.8911750000000005</v>
      </c>
      <c r="BA72">
        <v>6.5188670000000002</v>
      </c>
      <c r="BB72">
        <v>5.1780569999999999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2781.7688640000006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480.73568</v>
      </c>
      <c r="L73">
        <v>455.64928900000001</v>
      </c>
      <c r="M73">
        <v>91.282223000000002</v>
      </c>
      <c r="N73">
        <v>117.39827200000001</v>
      </c>
      <c r="O73">
        <v>123.100032</v>
      </c>
      <c r="P73">
        <v>101.401881</v>
      </c>
      <c r="Q73">
        <v>21.869921000000001</v>
      </c>
      <c r="R73">
        <v>42.141441999999998</v>
      </c>
      <c r="S73">
        <v>26.710311000000001</v>
      </c>
      <c r="T73">
        <v>0</v>
      </c>
      <c r="U73">
        <v>400.08960000000002</v>
      </c>
      <c r="V73">
        <v>16.925529999999998</v>
      </c>
      <c r="W73">
        <v>42.821184000000002</v>
      </c>
      <c r="X73">
        <v>143.31711999999999</v>
      </c>
      <c r="Y73">
        <v>0</v>
      </c>
      <c r="Z73">
        <v>6.3017010000000004</v>
      </c>
      <c r="AA73">
        <v>40.731904999999998</v>
      </c>
      <c r="AB73">
        <v>46.870234000000004</v>
      </c>
      <c r="AC73">
        <v>33.660922999999997</v>
      </c>
      <c r="AD73">
        <v>21.036662</v>
      </c>
      <c r="AE73">
        <v>57.187109</v>
      </c>
      <c r="AF73">
        <v>0</v>
      </c>
      <c r="AG73">
        <v>45.812429000000002</v>
      </c>
      <c r="AH73">
        <v>173.915716</v>
      </c>
      <c r="AI73">
        <v>4.1285489999999996</v>
      </c>
      <c r="AJ73">
        <v>0</v>
      </c>
      <c r="AK73">
        <v>65.706388000000004</v>
      </c>
      <c r="AL73">
        <v>72.992192000000003</v>
      </c>
      <c r="AM73">
        <v>12.259727</v>
      </c>
      <c r="AN73">
        <v>1.0464880000000001</v>
      </c>
      <c r="AO73">
        <v>0</v>
      </c>
      <c r="AP73">
        <v>3.7138749999999998</v>
      </c>
      <c r="AQ73">
        <v>0</v>
      </c>
      <c r="AR73">
        <v>32.007168</v>
      </c>
      <c r="AS73">
        <v>36.617398000000001</v>
      </c>
      <c r="AT73">
        <v>19.327999999999999</v>
      </c>
      <c r="AU73">
        <v>0</v>
      </c>
      <c r="AV73">
        <v>0</v>
      </c>
      <c r="AW73">
        <v>0</v>
      </c>
      <c r="AX73">
        <v>0</v>
      </c>
      <c r="AY73">
        <v>8.0604049999999994</v>
      </c>
      <c r="AZ73">
        <v>9.8911750000000005</v>
      </c>
      <c r="BA73">
        <v>6.5188670000000002</v>
      </c>
      <c r="BB73">
        <v>5.1780569999999999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2766.4074530000007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543.45504000000005</v>
      </c>
      <c r="L74">
        <v>455.64928900000001</v>
      </c>
      <c r="M74">
        <v>91.282223000000002</v>
      </c>
      <c r="N74">
        <v>117.39827200000001</v>
      </c>
      <c r="O74">
        <v>123.100032</v>
      </c>
      <c r="P74">
        <v>101.401881</v>
      </c>
      <c r="Q74">
        <v>21.869921000000001</v>
      </c>
      <c r="R74">
        <v>43.397762</v>
      </c>
      <c r="S74">
        <v>26.710311000000001</v>
      </c>
      <c r="T74">
        <v>0</v>
      </c>
      <c r="U74">
        <v>400.08960000000002</v>
      </c>
      <c r="V74">
        <v>16.925529999999998</v>
      </c>
      <c r="W74">
        <v>42.821184000000002</v>
      </c>
      <c r="X74">
        <v>143.31711999999999</v>
      </c>
      <c r="Y74">
        <v>0</v>
      </c>
      <c r="Z74">
        <v>6.3017010000000004</v>
      </c>
      <c r="AA74">
        <v>40.731904999999998</v>
      </c>
      <c r="AB74">
        <v>46.870234000000004</v>
      </c>
      <c r="AC74">
        <v>33.660922999999997</v>
      </c>
      <c r="AD74">
        <v>21.036662</v>
      </c>
      <c r="AE74">
        <v>57.187109</v>
      </c>
      <c r="AF74">
        <v>0</v>
      </c>
      <c r="AG74">
        <v>45.812429000000002</v>
      </c>
      <c r="AH74">
        <v>173.915716</v>
      </c>
      <c r="AI74">
        <v>4.1285489999999996</v>
      </c>
      <c r="AJ74">
        <v>0</v>
      </c>
      <c r="AK74">
        <v>65.706388000000004</v>
      </c>
      <c r="AL74">
        <v>72.992192000000003</v>
      </c>
      <c r="AM74">
        <v>12.259727</v>
      </c>
      <c r="AN74">
        <v>1.0464880000000001</v>
      </c>
      <c r="AO74">
        <v>0</v>
      </c>
      <c r="AP74">
        <v>3.7138749999999998</v>
      </c>
      <c r="AQ74">
        <v>10.241534</v>
      </c>
      <c r="AR74">
        <v>32.007168</v>
      </c>
      <c r="AS74">
        <v>36.617398000000001</v>
      </c>
      <c r="AT74">
        <v>19.327999999999999</v>
      </c>
      <c r="AU74">
        <v>0</v>
      </c>
      <c r="AV74">
        <v>0</v>
      </c>
      <c r="AW74">
        <v>0</v>
      </c>
      <c r="AX74">
        <v>0</v>
      </c>
      <c r="AY74">
        <v>8.0604049999999994</v>
      </c>
      <c r="AZ74">
        <v>9.8911750000000005</v>
      </c>
      <c r="BA74">
        <v>6.5188670000000002</v>
      </c>
      <c r="BB74">
        <v>5.1780569999999999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2840.624667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636.76081399999998</v>
      </c>
      <c r="L75">
        <v>455.64928900000001</v>
      </c>
      <c r="M75">
        <v>91.282223000000002</v>
      </c>
      <c r="N75">
        <v>117.39827200000001</v>
      </c>
      <c r="O75">
        <v>123.100032</v>
      </c>
      <c r="P75">
        <v>101.401881</v>
      </c>
      <c r="Q75">
        <v>21.869921000000001</v>
      </c>
      <c r="R75">
        <v>43.397762</v>
      </c>
      <c r="S75">
        <v>26.710311000000001</v>
      </c>
      <c r="T75">
        <v>0</v>
      </c>
      <c r="U75">
        <v>400.08960000000002</v>
      </c>
      <c r="V75">
        <v>16.925529999999998</v>
      </c>
      <c r="W75">
        <v>42.821184000000002</v>
      </c>
      <c r="X75">
        <v>143.31711999999999</v>
      </c>
      <c r="Y75">
        <v>0</v>
      </c>
      <c r="Z75">
        <v>1.06304</v>
      </c>
      <c r="AA75">
        <v>40.731904999999998</v>
      </c>
      <c r="AB75">
        <v>46.870234000000004</v>
      </c>
      <c r="AC75">
        <v>33.660922999999997</v>
      </c>
      <c r="AD75">
        <v>31.554991999999999</v>
      </c>
      <c r="AE75">
        <v>57.187109</v>
      </c>
      <c r="AF75">
        <v>0</v>
      </c>
      <c r="AG75">
        <v>45.812429000000002</v>
      </c>
      <c r="AH75">
        <v>173.915716</v>
      </c>
      <c r="AI75">
        <v>4.1285489999999996</v>
      </c>
      <c r="AJ75">
        <v>0</v>
      </c>
      <c r="AK75">
        <v>65.706388000000004</v>
      </c>
      <c r="AL75">
        <v>72.992192000000003</v>
      </c>
      <c r="AM75">
        <v>18.168915999999999</v>
      </c>
      <c r="AN75">
        <v>1.0464880000000001</v>
      </c>
      <c r="AO75">
        <v>0</v>
      </c>
      <c r="AP75">
        <v>3.7138749999999998</v>
      </c>
      <c r="AQ75">
        <v>20.483069</v>
      </c>
      <c r="AR75">
        <v>32.007168</v>
      </c>
      <c r="AS75">
        <v>36.617398000000001</v>
      </c>
      <c r="AT75">
        <v>19.327999999999999</v>
      </c>
      <c r="AU75">
        <v>0</v>
      </c>
      <c r="AV75">
        <v>0</v>
      </c>
      <c r="AW75">
        <v>0</v>
      </c>
      <c r="AX75">
        <v>0</v>
      </c>
      <c r="AY75">
        <v>8.0604049999999994</v>
      </c>
      <c r="AZ75">
        <v>9.8911750000000005</v>
      </c>
      <c r="BA75">
        <v>6.5188670000000002</v>
      </c>
      <c r="BB75">
        <v>5.1780569999999999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2955.3608340000001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665.57509100000004</v>
      </c>
      <c r="L76">
        <v>466.23001599999998</v>
      </c>
      <c r="M76">
        <v>91.282223000000002</v>
      </c>
      <c r="N76">
        <v>117.39827200000001</v>
      </c>
      <c r="O76">
        <v>123.100032</v>
      </c>
      <c r="P76">
        <v>101.401881</v>
      </c>
      <c r="Q76">
        <v>21.869921000000001</v>
      </c>
      <c r="R76">
        <v>42.141441999999998</v>
      </c>
      <c r="S76">
        <v>26.130471</v>
      </c>
      <c r="T76">
        <v>0</v>
      </c>
      <c r="U76">
        <v>400.08960000000002</v>
      </c>
      <c r="V76">
        <v>16.925529999999998</v>
      </c>
      <c r="W76">
        <v>42.821184000000002</v>
      </c>
      <c r="X76">
        <v>143.31711999999999</v>
      </c>
      <c r="Y76">
        <v>0</v>
      </c>
      <c r="Z76">
        <v>2.12608</v>
      </c>
      <c r="AA76">
        <v>40.731904999999998</v>
      </c>
      <c r="AB76">
        <v>46.870234000000004</v>
      </c>
      <c r="AC76">
        <v>33.660922999999997</v>
      </c>
      <c r="AD76">
        <v>31.554991999999999</v>
      </c>
      <c r="AE76">
        <v>57.187109</v>
      </c>
      <c r="AF76">
        <v>0</v>
      </c>
      <c r="AG76">
        <v>45.812429000000002</v>
      </c>
      <c r="AH76">
        <v>173.915716</v>
      </c>
      <c r="AI76">
        <v>7.3724100000000004</v>
      </c>
      <c r="AJ76">
        <v>0</v>
      </c>
      <c r="AK76">
        <v>65.706388000000004</v>
      </c>
      <c r="AL76">
        <v>72.992192000000003</v>
      </c>
      <c r="AM76">
        <v>18.168915999999999</v>
      </c>
      <c r="AN76">
        <v>1.0464880000000001</v>
      </c>
      <c r="AO76">
        <v>0</v>
      </c>
      <c r="AP76">
        <v>3.7138749999999998</v>
      </c>
      <c r="AQ76">
        <v>30.724602999999998</v>
      </c>
      <c r="AR76">
        <v>32.007168</v>
      </c>
      <c r="AS76">
        <v>36.617398000000001</v>
      </c>
      <c r="AT76">
        <v>19.327999999999999</v>
      </c>
      <c r="AU76">
        <v>0</v>
      </c>
      <c r="AV76">
        <v>0</v>
      </c>
      <c r="AW76">
        <v>0</v>
      </c>
      <c r="AX76">
        <v>0</v>
      </c>
      <c r="AY76">
        <v>8.0604049999999994</v>
      </c>
      <c r="AZ76">
        <v>9.8911750000000005</v>
      </c>
      <c r="BA76">
        <v>6.5188670000000002</v>
      </c>
      <c r="BB76">
        <v>5.1780569999999999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3007.4681130000008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662.19269099999997</v>
      </c>
      <c r="L77">
        <v>457.04931299999998</v>
      </c>
      <c r="M77">
        <v>91.282223000000002</v>
      </c>
      <c r="N77">
        <v>117.39827200000001</v>
      </c>
      <c r="O77">
        <v>123.100032</v>
      </c>
      <c r="P77">
        <v>101.401881</v>
      </c>
      <c r="Q77">
        <v>21.483360999999999</v>
      </c>
      <c r="R77">
        <v>42.141441999999998</v>
      </c>
      <c r="S77">
        <v>26.130471</v>
      </c>
      <c r="T77">
        <v>0</v>
      </c>
      <c r="U77">
        <v>400.08960000000002</v>
      </c>
      <c r="V77">
        <v>16.925529999999998</v>
      </c>
      <c r="W77">
        <v>42.821184000000002</v>
      </c>
      <c r="X77">
        <v>143.31711999999999</v>
      </c>
      <c r="Y77">
        <v>0</v>
      </c>
      <c r="Z77">
        <v>3.18912</v>
      </c>
      <c r="AA77">
        <v>40.731904999999998</v>
      </c>
      <c r="AB77">
        <v>46.870234000000004</v>
      </c>
      <c r="AC77">
        <v>33.660922999999997</v>
      </c>
      <c r="AD77">
        <v>31.554991999999999</v>
      </c>
      <c r="AE77">
        <v>57.187109</v>
      </c>
      <c r="AF77">
        <v>9.4696689999999997</v>
      </c>
      <c r="AG77">
        <v>45.812429000000002</v>
      </c>
      <c r="AH77">
        <v>173.915716</v>
      </c>
      <c r="AI77">
        <v>5.8979280000000003</v>
      </c>
      <c r="AJ77">
        <v>0</v>
      </c>
      <c r="AK77">
        <v>65.706388000000004</v>
      </c>
      <c r="AL77">
        <v>72.992192000000003</v>
      </c>
      <c r="AM77">
        <v>18.168915999999999</v>
      </c>
      <c r="AN77">
        <v>1.0464880000000001</v>
      </c>
      <c r="AO77">
        <v>0</v>
      </c>
      <c r="AP77">
        <v>3.7138749999999998</v>
      </c>
      <c r="AQ77">
        <v>42.814234999999996</v>
      </c>
      <c r="AR77">
        <v>32.007168</v>
      </c>
      <c r="AS77">
        <v>36.617398000000001</v>
      </c>
      <c r="AT77">
        <v>19.327999999999999</v>
      </c>
      <c r="AU77">
        <v>0</v>
      </c>
      <c r="AV77">
        <v>0</v>
      </c>
      <c r="AW77">
        <v>0</v>
      </c>
      <c r="AX77">
        <v>0</v>
      </c>
      <c r="AY77">
        <v>8.0604049999999994</v>
      </c>
      <c r="AZ77">
        <v>9.8911750000000005</v>
      </c>
      <c r="BA77">
        <v>6.5188670000000002</v>
      </c>
      <c r="BB77">
        <v>5.1780569999999999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3015.6663090000002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662.19269099999997</v>
      </c>
      <c r="L78">
        <v>457.04931299999998</v>
      </c>
      <c r="M78">
        <v>91.282223000000002</v>
      </c>
      <c r="N78">
        <v>117.39827200000001</v>
      </c>
      <c r="O78">
        <v>123.100032</v>
      </c>
      <c r="P78">
        <v>101.401881</v>
      </c>
      <c r="Q78">
        <v>21.483360999999999</v>
      </c>
      <c r="R78">
        <v>42.141441999999998</v>
      </c>
      <c r="S78">
        <v>26.130471</v>
      </c>
      <c r="T78">
        <v>0</v>
      </c>
      <c r="U78">
        <v>400.08960000000002</v>
      </c>
      <c r="V78">
        <v>16.925529999999998</v>
      </c>
      <c r="W78">
        <v>42.821184000000002</v>
      </c>
      <c r="X78">
        <v>143.31711999999999</v>
      </c>
      <c r="Y78">
        <v>0</v>
      </c>
      <c r="Z78">
        <v>19.000776999999999</v>
      </c>
      <c r="AA78">
        <v>40.731904999999998</v>
      </c>
      <c r="AB78">
        <v>48.230167000000002</v>
      </c>
      <c r="AC78">
        <v>33.660922999999997</v>
      </c>
      <c r="AD78">
        <v>42.073323000000002</v>
      </c>
      <c r="AE78">
        <v>57.187109</v>
      </c>
      <c r="AF78">
        <v>9.4696689999999997</v>
      </c>
      <c r="AG78">
        <v>45.812429000000002</v>
      </c>
      <c r="AH78">
        <v>175.907939</v>
      </c>
      <c r="AI78">
        <v>8.8468909999999994</v>
      </c>
      <c r="AJ78">
        <v>0</v>
      </c>
      <c r="AK78">
        <v>65.706388000000004</v>
      </c>
      <c r="AL78">
        <v>72.992192000000003</v>
      </c>
      <c r="AM78">
        <v>18.168915999999999</v>
      </c>
      <c r="AN78">
        <v>1.0464880000000001</v>
      </c>
      <c r="AO78">
        <v>0</v>
      </c>
      <c r="AP78">
        <v>3.7138749999999998</v>
      </c>
      <c r="AQ78">
        <v>44.046298</v>
      </c>
      <c r="AR78">
        <v>32.007168</v>
      </c>
      <c r="AS78">
        <v>37.834271999999999</v>
      </c>
      <c r="AT78">
        <v>19.327999999999999</v>
      </c>
      <c r="AU78">
        <v>0</v>
      </c>
      <c r="AV78">
        <v>0</v>
      </c>
      <c r="AW78">
        <v>0</v>
      </c>
      <c r="AX78">
        <v>0</v>
      </c>
      <c r="AY78">
        <v>8.0604049999999994</v>
      </c>
      <c r="AZ78">
        <v>9.8911750000000005</v>
      </c>
      <c r="BA78">
        <v>6.6900240000000002</v>
      </c>
      <c r="BB78">
        <v>5.1780569999999999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3050.917510000002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662.19269099999997</v>
      </c>
      <c r="L79">
        <v>438.26462299999997</v>
      </c>
      <c r="M79">
        <v>91.282223000000002</v>
      </c>
      <c r="N79">
        <v>117.39827200000001</v>
      </c>
      <c r="O79">
        <v>123.100032</v>
      </c>
      <c r="P79">
        <v>101.401881</v>
      </c>
      <c r="Q79">
        <v>21.483360999999999</v>
      </c>
      <c r="R79">
        <v>42.141441999999998</v>
      </c>
      <c r="S79">
        <v>26.130471</v>
      </c>
      <c r="T79">
        <v>0</v>
      </c>
      <c r="U79">
        <v>400.08960000000002</v>
      </c>
      <c r="V79">
        <v>16.851213000000001</v>
      </c>
      <c r="W79">
        <v>42.821184000000002</v>
      </c>
      <c r="X79">
        <v>143.31711999999999</v>
      </c>
      <c r="Y79">
        <v>0</v>
      </c>
      <c r="Z79">
        <v>19.000776999999999</v>
      </c>
      <c r="AA79">
        <v>40.731904999999998</v>
      </c>
      <c r="AB79">
        <v>48.230167000000002</v>
      </c>
      <c r="AC79">
        <v>33.660922999999997</v>
      </c>
      <c r="AD79">
        <v>42.073323000000002</v>
      </c>
      <c r="AE79">
        <v>57.187109</v>
      </c>
      <c r="AF79">
        <v>9.4696689999999997</v>
      </c>
      <c r="AG79">
        <v>45.812429000000002</v>
      </c>
      <c r="AH79">
        <v>175.907939</v>
      </c>
      <c r="AI79">
        <v>56.814736000000003</v>
      </c>
      <c r="AJ79">
        <v>0</v>
      </c>
      <c r="AK79">
        <v>65.706388000000004</v>
      </c>
      <c r="AL79">
        <v>72.992192000000003</v>
      </c>
      <c r="AM79">
        <v>18.168915999999999</v>
      </c>
      <c r="AN79">
        <v>1.0464880000000001</v>
      </c>
      <c r="AO79">
        <v>0</v>
      </c>
      <c r="AP79">
        <v>3.7138749999999998</v>
      </c>
      <c r="AQ79">
        <v>44.046298</v>
      </c>
      <c r="AR79">
        <v>32.007168</v>
      </c>
      <c r="AS79">
        <v>37.834271999999999</v>
      </c>
      <c r="AT79">
        <v>19.327999999999999</v>
      </c>
      <c r="AU79">
        <v>0</v>
      </c>
      <c r="AV79">
        <v>0</v>
      </c>
      <c r="AW79">
        <v>0</v>
      </c>
      <c r="AX79">
        <v>0</v>
      </c>
      <c r="AY79">
        <v>8.0604049999999994</v>
      </c>
      <c r="AZ79">
        <v>9.8911750000000005</v>
      </c>
      <c r="BA79">
        <v>6.6900240000000002</v>
      </c>
      <c r="BB79">
        <v>5.1780569999999999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3080.0263480000017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662.19269099999997</v>
      </c>
      <c r="L80">
        <v>443.09662300000002</v>
      </c>
      <c r="M80">
        <v>91.282223000000002</v>
      </c>
      <c r="N80">
        <v>117.39827200000001</v>
      </c>
      <c r="O80">
        <v>123.100032</v>
      </c>
      <c r="P80">
        <v>101.401881</v>
      </c>
      <c r="Q80">
        <v>21.483360999999999</v>
      </c>
      <c r="R80">
        <v>42.141441999999998</v>
      </c>
      <c r="S80">
        <v>26.130471</v>
      </c>
      <c r="T80">
        <v>0</v>
      </c>
      <c r="U80">
        <v>400.08960000000002</v>
      </c>
      <c r="V80">
        <v>16.851213000000001</v>
      </c>
      <c r="W80">
        <v>42.821184000000002</v>
      </c>
      <c r="X80">
        <v>143.31711999999999</v>
      </c>
      <c r="Y80">
        <v>0</v>
      </c>
      <c r="Z80">
        <v>19.000776999999999</v>
      </c>
      <c r="AA80">
        <v>40.731904999999998</v>
      </c>
      <c r="AB80">
        <v>48.230167000000002</v>
      </c>
      <c r="AC80">
        <v>33.660922999999997</v>
      </c>
      <c r="AD80">
        <v>42.073323000000002</v>
      </c>
      <c r="AE80">
        <v>57.187109</v>
      </c>
      <c r="AF80">
        <v>9.4696689999999997</v>
      </c>
      <c r="AG80">
        <v>45.812429000000002</v>
      </c>
      <c r="AH80">
        <v>175.907939</v>
      </c>
      <c r="AI80">
        <v>56.814736000000003</v>
      </c>
      <c r="AJ80">
        <v>0</v>
      </c>
      <c r="AK80">
        <v>65.706388000000004</v>
      </c>
      <c r="AL80">
        <v>72.992192000000003</v>
      </c>
      <c r="AM80">
        <v>18.168915999999999</v>
      </c>
      <c r="AN80">
        <v>1.0464880000000001</v>
      </c>
      <c r="AO80">
        <v>0</v>
      </c>
      <c r="AP80">
        <v>3.7138749999999998</v>
      </c>
      <c r="AQ80">
        <v>44.046298</v>
      </c>
      <c r="AR80">
        <v>32.007168</v>
      </c>
      <c r="AS80">
        <v>37.834271999999999</v>
      </c>
      <c r="AT80">
        <v>19.327999999999999</v>
      </c>
      <c r="AU80">
        <v>0</v>
      </c>
      <c r="AV80">
        <v>0</v>
      </c>
      <c r="AW80">
        <v>0</v>
      </c>
      <c r="AX80">
        <v>0</v>
      </c>
      <c r="AY80">
        <v>8.0604049999999994</v>
      </c>
      <c r="AZ80">
        <v>9.8911750000000005</v>
      </c>
      <c r="BA80">
        <v>6.6900240000000002</v>
      </c>
      <c r="BB80">
        <v>5.1780569999999999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3084.8583480000016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662.19269099999997</v>
      </c>
      <c r="L81">
        <v>457.04931299999998</v>
      </c>
      <c r="M81">
        <v>91.282223000000002</v>
      </c>
      <c r="N81">
        <v>117.39827200000001</v>
      </c>
      <c r="O81">
        <v>123.100032</v>
      </c>
      <c r="P81">
        <v>101.401881</v>
      </c>
      <c r="Q81">
        <v>21.483360999999999</v>
      </c>
      <c r="R81">
        <v>42.141441999999998</v>
      </c>
      <c r="S81">
        <v>26.130471</v>
      </c>
      <c r="T81">
        <v>0</v>
      </c>
      <c r="U81">
        <v>400.08960000000002</v>
      </c>
      <c r="V81">
        <v>16.851213000000001</v>
      </c>
      <c r="W81">
        <v>42.821184000000002</v>
      </c>
      <c r="X81">
        <v>143.31711999999999</v>
      </c>
      <c r="Y81">
        <v>0</v>
      </c>
      <c r="Z81">
        <v>19.000776999999999</v>
      </c>
      <c r="AA81">
        <v>40.731904999999998</v>
      </c>
      <c r="AB81">
        <v>48.230167000000002</v>
      </c>
      <c r="AC81">
        <v>33.660922999999997</v>
      </c>
      <c r="AD81">
        <v>42.073323000000002</v>
      </c>
      <c r="AE81">
        <v>57.187109</v>
      </c>
      <c r="AF81">
        <v>9.4696689999999997</v>
      </c>
      <c r="AG81">
        <v>45.812429000000002</v>
      </c>
      <c r="AH81">
        <v>175.907939</v>
      </c>
      <c r="AI81">
        <v>56.814736000000003</v>
      </c>
      <c r="AJ81">
        <v>0</v>
      </c>
      <c r="AK81">
        <v>65.706388000000004</v>
      </c>
      <c r="AL81">
        <v>72.992192000000003</v>
      </c>
      <c r="AM81">
        <v>18.168915999999999</v>
      </c>
      <c r="AN81">
        <v>1.0464880000000001</v>
      </c>
      <c r="AO81">
        <v>0</v>
      </c>
      <c r="AP81">
        <v>11.760605</v>
      </c>
      <c r="AQ81">
        <v>44.046298</v>
      </c>
      <c r="AR81">
        <v>32.007168</v>
      </c>
      <c r="AS81">
        <v>37.834271999999999</v>
      </c>
      <c r="AT81">
        <v>19.327999999999999</v>
      </c>
      <c r="AU81">
        <v>0</v>
      </c>
      <c r="AV81">
        <v>0</v>
      </c>
      <c r="AW81">
        <v>0</v>
      </c>
      <c r="AX81">
        <v>0</v>
      </c>
      <c r="AY81">
        <v>8.0604049999999994</v>
      </c>
      <c r="AZ81">
        <v>9.8911750000000005</v>
      </c>
      <c r="BA81">
        <v>6.6900240000000002</v>
      </c>
      <c r="BB81">
        <v>5.1780569999999999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3106.8577680000017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662.19269099999997</v>
      </c>
      <c r="L82">
        <v>457.04931299999998</v>
      </c>
      <c r="M82">
        <v>91.282223000000002</v>
      </c>
      <c r="N82">
        <v>117.39827200000001</v>
      </c>
      <c r="O82">
        <v>123.100032</v>
      </c>
      <c r="P82">
        <v>101.401881</v>
      </c>
      <c r="Q82">
        <v>21.483360999999999</v>
      </c>
      <c r="R82">
        <v>42.141441999999998</v>
      </c>
      <c r="S82">
        <v>26.130471</v>
      </c>
      <c r="T82">
        <v>0</v>
      </c>
      <c r="U82">
        <v>400.08960000000002</v>
      </c>
      <c r="V82">
        <v>16.851213000000001</v>
      </c>
      <c r="W82">
        <v>42.821184000000002</v>
      </c>
      <c r="X82">
        <v>143.31711999999999</v>
      </c>
      <c r="Y82">
        <v>0</v>
      </c>
      <c r="Z82">
        <v>19.000776999999999</v>
      </c>
      <c r="AA82">
        <v>40.731904999999998</v>
      </c>
      <c r="AB82">
        <v>48.230167000000002</v>
      </c>
      <c r="AC82">
        <v>33.660922999999997</v>
      </c>
      <c r="AD82">
        <v>42.073323000000002</v>
      </c>
      <c r="AE82">
        <v>57.187109</v>
      </c>
      <c r="AF82">
        <v>9.4696689999999997</v>
      </c>
      <c r="AG82">
        <v>45.812429000000002</v>
      </c>
      <c r="AH82">
        <v>175.907939</v>
      </c>
      <c r="AI82">
        <v>56.814736000000003</v>
      </c>
      <c r="AJ82">
        <v>0</v>
      </c>
      <c r="AK82">
        <v>65.706388000000004</v>
      </c>
      <c r="AL82">
        <v>72.992192000000003</v>
      </c>
      <c r="AM82">
        <v>18.168915999999999</v>
      </c>
      <c r="AN82">
        <v>1.0464880000000001</v>
      </c>
      <c r="AO82">
        <v>0</v>
      </c>
      <c r="AP82">
        <v>3.7138749999999998</v>
      </c>
      <c r="AQ82">
        <v>44.046298</v>
      </c>
      <c r="AR82">
        <v>32.007168</v>
      </c>
      <c r="AS82">
        <v>37.834271999999999</v>
      </c>
      <c r="AT82">
        <v>19.327999999999999</v>
      </c>
      <c r="AU82">
        <v>0</v>
      </c>
      <c r="AV82">
        <v>0</v>
      </c>
      <c r="AW82">
        <v>0</v>
      </c>
      <c r="AX82">
        <v>0</v>
      </c>
      <c r="AY82">
        <v>8.0604049999999994</v>
      </c>
      <c r="AZ82">
        <v>9.8911750000000005</v>
      </c>
      <c r="BA82">
        <v>6.6900240000000002</v>
      </c>
      <c r="BB82">
        <v>5.1780569999999999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3098.8110380000016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662.19269099999997</v>
      </c>
      <c r="L83">
        <v>457.04931299999998</v>
      </c>
      <c r="M83">
        <v>91.282223000000002</v>
      </c>
      <c r="N83">
        <v>117.39827200000001</v>
      </c>
      <c r="O83">
        <v>123.100032</v>
      </c>
      <c r="P83">
        <v>101.401881</v>
      </c>
      <c r="Q83">
        <v>21.483360999999999</v>
      </c>
      <c r="R83">
        <v>42.141441999999998</v>
      </c>
      <c r="S83">
        <v>26.130471</v>
      </c>
      <c r="T83">
        <v>0</v>
      </c>
      <c r="U83">
        <v>400.08960000000002</v>
      </c>
      <c r="V83">
        <v>16.851213000000001</v>
      </c>
      <c r="W83">
        <v>42.821184000000002</v>
      </c>
      <c r="X83">
        <v>143.31711999999999</v>
      </c>
      <c r="Y83">
        <v>0</v>
      </c>
      <c r="Z83">
        <v>19.000776999999999</v>
      </c>
      <c r="AA83">
        <v>40.731904999999998</v>
      </c>
      <c r="AB83">
        <v>48.230167000000002</v>
      </c>
      <c r="AC83">
        <v>33.660922999999997</v>
      </c>
      <c r="AD83">
        <v>42.073323000000002</v>
      </c>
      <c r="AE83">
        <v>57.187109</v>
      </c>
      <c r="AF83">
        <v>9.4696689999999997</v>
      </c>
      <c r="AG83">
        <v>45.812429000000002</v>
      </c>
      <c r="AH83">
        <v>175.907939</v>
      </c>
      <c r="AI83">
        <v>56.814736000000003</v>
      </c>
      <c r="AJ83">
        <v>0</v>
      </c>
      <c r="AK83">
        <v>65.706388000000004</v>
      </c>
      <c r="AL83">
        <v>72.992192000000003</v>
      </c>
      <c r="AM83">
        <v>18.168915999999999</v>
      </c>
      <c r="AN83">
        <v>1.0464880000000001</v>
      </c>
      <c r="AO83">
        <v>0</v>
      </c>
      <c r="AP83">
        <v>3.7138749999999998</v>
      </c>
      <c r="AQ83">
        <v>44.046298</v>
      </c>
      <c r="AR83">
        <v>32.007168</v>
      </c>
      <c r="AS83">
        <v>37.834271999999999</v>
      </c>
      <c r="AT83">
        <v>19.327999999999999</v>
      </c>
      <c r="AU83">
        <v>0</v>
      </c>
      <c r="AV83">
        <v>0</v>
      </c>
      <c r="AW83">
        <v>0</v>
      </c>
      <c r="AX83">
        <v>0</v>
      </c>
      <c r="AY83">
        <v>8.0604049999999994</v>
      </c>
      <c r="AZ83">
        <v>9.8911750000000005</v>
      </c>
      <c r="BA83">
        <v>6.6900240000000002</v>
      </c>
      <c r="BB83">
        <v>5.1780569999999999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3098.8110380000016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662.19269099999997</v>
      </c>
      <c r="L84">
        <v>457.04931299999998</v>
      </c>
      <c r="M84">
        <v>91.282223000000002</v>
      </c>
      <c r="N84">
        <v>117.39827200000001</v>
      </c>
      <c r="O84">
        <v>123.100032</v>
      </c>
      <c r="P84">
        <v>101.401881</v>
      </c>
      <c r="Q84">
        <v>21.483360999999999</v>
      </c>
      <c r="R84">
        <v>42.141441999999998</v>
      </c>
      <c r="S84">
        <v>26.130471</v>
      </c>
      <c r="T84">
        <v>0</v>
      </c>
      <c r="U84">
        <v>400.08960000000002</v>
      </c>
      <c r="V84">
        <v>16.851213000000001</v>
      </c>
      <c r="W84">
        <v>42.821184000000002</v>
      </c>
      <c r="X84">
        <v>143.31711999999999</v>
      </c>
      <c r="Y84">
        <v>0</v>
      </c>
      <c r="Z84">
        <v>19.000776999999999</v>
      </c>
      <c r="AA84">
        <v>40.731904999999998</v>
      </c>
      <c r="AB84">
        <v>48.230167000000002</v>
      </c>
      <c r="AC84">
        <v>33.660922999999997</v>
      </c>
      <c r="AD84">
        <v>42.073323000000002</v>
      </c>
      <c r="AE84">
        <v>57.187109</v>
      </c>
      <c r="AF84">
        <v>9.4696689999999997</v>
      </c>
      <c r="AG84">
        <v>45.812429000000002</v>
      </c>
      <c r="AH84">
        <v>175.907939</v>
      </c>
      <c r="AI84">
        <v>56.814736000000003</v>
      </c>
      <c r="AJ84">
        <v>0</v>
      </c>
      <c r="AK84">
        <v>65.706388000000004</v>
      </c>
      <c r="AL84">
        <v>72.992192000000003</v>
      </c>
      <c r="AM84">
        <v>18.168915999999999</v>
      </c>
      <c r="AN84">
        <v>1.0464880000000001</v>
      </c>
      <c r="AO84">
        <v>0</v>
      </c>
      <c r="AP84">
        <v>11.760605</v>
      </c>
      <c r="AQ84">
        <v>44.046298</v>
      </c>
      <c r="AR84">
        <v>32.007168</v>
      </c>
      <c r="AS84">
        <v>37.834271999999999</v>
      </c>
      <c r="AT84">
        <v>19.327999999999999</v>
      </c>
      <c r="AU84">
        <v>0</v>
      </c>
      <c r="AV84">
        <v>0</v>
      </c>
      <c r="AW84">
        <v>0</v>
      </c>
      <c r="AX84">
        <v>0</v>
      </c>
      <c r="AY84">
        <v>8.0604049999999994</v>
      </c>
      <c r="AZ84">
        <v>9.8911750000000005</v>
      </c>
      <c r="BA84">
        <v>6.6900240000000002</v>
      </c>
      <c r="BB84">
        <v>5.1780569999999999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3106.8577680000017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662.19269099999997</v>
      </c>
      <c r="L85">
        <v>457.04931299999998</v>
      </c>
      <c r="M85">
        <v>91.282223000000002</v>
      </c>
      <c r="N85">
        <v>117.39827200000001</v>
      </c>
      <c r="O85">
        <v>123.100032</v>
      </c>
      <c r="P85">
        <v>101.401881</v>
      </c>
      <c r="Q85">
        <v>21.483360999999999</v>
      </c>
      <c r="R85">
        <v>42.141441999999998</v>
      </c>
      <c r="S85">
        <v>26.130471</v>
      </c>
      <c r="T85">
        <v>0</v>
      </c>
      <c r="U85">
        <v>400.08960000000002</v>
      </c>
      <c r="V85">
        <v>16.851213000000001</v>
      </c>
      <c r="W85">
        <v>42.821184000000002</v>
      </c>
      <c r="X85">
        <v>143.31711999999999</v>
      </c>
      <c r="Y85">
        <v>0</v>
      </c>
      <c r="Z85">
        <v>19.000776999999999</v>
      </c>
      <c r="AA85">
        <v>40.731904999999998</v>
      </c>
      <c r="AB85">
        <v>48.230167000000002</v>
      </c>
      <c r="AC85">
        <v>33.660922999999997</v>
      </c>
      <c r="AD85">
        <v>42.073323000000002</v>
      </c>
      <c r="AE85">
        <v>57.187109</v>
      </c>
      <c r="AF85">
        <v>9.4696689999999997</v>
      </c>
      <c r="AG85">
        <v>45.812429000000002</v>
      </c>
      <c r="AH85">
        <v>175.907939</v>
      </c>
      <c r="AI85">
        <v>18.873367999999999</v>
      </c>
      <c r="AJ85">
        <v>0</v>
      </c>
      <c r="AK85">
        <v>65.706388000000004</v>
      </c>
      <c r="AL85">
        <v>72.992192000000003</v>
      </c>
      <c r="AM85">
        <v>18.168915999999999</v>
      </c>
      <c r="AN85">
        <v>1.0464880000000001</v>
      </c>
      <c r="AO85">
        <v>0</v>
      </c>
      <c r="AP85">
        <v>3.7138749999999998</v>
      </c>
      <c r="AQ85">
        <v>44.046298</v>
      </c>
      <c r="AR85">
        <v>32.007168</v>
      </c>
      <c r="AS85">
        <v>37.834271999999999</v>
      </c>
      <c r="AT85">
        <v>19.327999999999999</v>
      </c>
      <c r="AU85">
        <v>0</v>
      </c>
      <c r="AV85">
        <v>0</v>
      </c>
      <c r="AW85">
        <v>0</v>
      </c>
      <c r="AX85">
        <v>0</v>
      </c>
      <c r="AY85">
        <v>8.0604049999999994</v>
      </c>
      <c r="AZ85">
        <v>9.8911750000000005</v>
      </c>
      <c r="BA85">
        <v>6.6900240000000002</v>
      </c>
      <c r="BB85">
        <v>5.1780569999999999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3060.8696700000019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662.19269099999997</v>
      </c>
      <c r="L86">
        <v>457.04931299999998</v>
      </c>
      <c r="M86">
        <v>91.282223000000002</v>
      </c>
      <c r="N86">
        <v>117.39827200000001</v>
      </c>
      <c r="O86">
        <v>123.100032</v>
      </c>
      <c r="P86">
        <v>101.401881</v>
      </c>
      <c r="Q86">
        <v>21.483360999999999</v>
      </c>
      <c r="R86">
        <v>42.141441999999998</v>
      </c>
      <c r="S86">
        <v>26.130471</v>
      </c>
      <c r="T86">
        <v>0</v>
      </c>
      <c r="U86">
        <v>400.08960000000002</v>
      </c>
      <c r="V86">
        <v>16.851213000000001</v>
      </c>
      <c r="W86">
        <v>42.821184000000002</v>
      </c>
      <c r="X86">
        <v>143.31711999999999</v>
      </c>
      <c r="Y86">
        <v>0</v>
      </c>
      <c r="Z86">
        <v>7.4412799999999999</v>
      </c>
      <c r="AA86">
        <v>40.731904999999998</v>
      </c>
      <c r="AB86">
        <v>46.870234000000004</v>
      </c>
      <c r="AC86">
        <v>33.660922999999997</v>
      </c>
      <c r="AD86">
        <v>21.036662</v>
      </c>
      <c r="AE86">
        <v>57.187109</v>
      </c>
      <c r="AF86">
        <v>18.939336000000001</v>
      </c>
      <c r="AG86">
        <v>45.812429000000002</v>
      </c>
      <c r="AH86">
        <v>173.915716</v>
      </c>
      <c r="AI86">
        <v>16.219301000000002</v>
      </c>
      <c r="AJ86">
        <v>0</v>
      </c>
      <c r="AK86">
        <v>65.706388000000004</v>
      </c>
      <c r="AL86">
        <v>72.992192000000003</v>
      </c>
      <c r="AM86">
        <v>18.168915999999999</v>
      </c>
      <c r="AN86">
        <v>1.0464880000000001</v>
      </c>
      <c r="AO86">
        <v>0</v>
      </c>
      <c r="AP86">
        <v>3.7138749999999998</v>
      </c>
      <c r="AQ86">
        <v>40.966138000000001</v>
      </c>
      <c r="AR86">
        <v>32.007168</v>
      </c>
      <c r="AS86">
        <v>36.617398000000001</v>
      </c>
      <c r="AT86">
        <v>19.327999999999999</v>
      </c>
      <c r="AU86">
        <v>0</v>
      </c>
      <c r="AV86">
        <v>0</v>
      </c>
      <c r="AW86">
        <v>0</v>
      </c>
      <c r="AX86">
        <v>0</v>
      </c>
      <c r="AY86">
        <v>7.9382780000000004</v>
      </c>
      <c r="AZ86">
        <v>9.8911750000000005</v>
      </c>
      <c r="BA86">
        <v>6.5188670000000002</v>
      </c>
      <c r="BB86">
        <v>5.1780569999999999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3027.1466380000002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662.19269099999997</v>
      </c>
      <c r="L87">
        <v>457.04931299999998</v>
      </c>
      <c r="M87">
        <v>91.282223000000002</v>
      </c>
      <c r="N87">
        <v>117.39827200000001</v>
      </c>
      <c r="O87">
        <v>123.100032</v>
      </c>
      <c r="P87">
        <v>101.401881</v>
      </c>
      <c r="Q87">
        <v>21.483360999999999</v>
      </c>
      <c r="R87">
        <v>42.141441999999998</v>
      </c>
      <c r="S87">
        <v>26.130471</v>
      </c>
      <c r="T87">
        <v>0</v>
      </c>
      <c r="U87">
        <v>400.08960000000002</v>
      </c>
      <c r="V87">
        <v>16.851213000000001</v>
      </c>
      <c r="W87">
        <v>42.821184000000002</v>
      </c>
      <c r="X87">
        <v>143.31711999999999</v>
      </c>
      <c r="Y87">
        <v>0</v>
      </c>
      <c r="Z87">
        <v>7.4412799999999999</v>
      </c>
      <c r="AA87">
        <v>40.731904999999998</v>
      </c>
      <c r="AB87">
        <v>46.870234000000004</v>
      </c>
      <c r="AC87">
        <v>33.660922999999997</v>
      </c>
      <c r="AD87">
        <v>21.036662</v>
      </c>
      <c r="AE87">
        <v>57.187109</v>
      </c>
      <c r="AF87">
        <v>18.939336000000001</v>
      </c>
      <c r="AG87">
        <v>45.812429000000002</v>
      </c>
      <c r="AH87">
        <v>173.915716</v>
      </c>
      <c r="AI87">
        <v>16.219301000000002</v>
      </c>
      <c r="AJ87">
        <v>0</v>
      </c>
      <c r="AK87">
        <v>65.706388000000004</v>
      </c>
      <c r="AL87">
        <v>72.992192000000003</v>
      </c>
      <c r="AM87">
        <v>18.168915999999999</v>
      </c>
      <c r="AN87">
        <v>1.0464880000000001</v>
      </c>
      <c r="AO87">
        <v>0</v>
      </c>
      <c r="AP87">
        <v>3.7138749999999998</v>
      </c>
      <c r="AQ87">
        <v>40.966138000000001</v>
      </c>
      <c r="AR87">
        <v>32.007168</v>
      </c>
      <c r="AS87">
        <v>36.617398000000001</v>
      </c>
      <c r="AT87">
        <v>19.327999999999999</v>
      </c>
      <c r="AU87">
        <v>0</v>
      </c>
      <c r="AV87">
        <v>0</v>
      </c>
      <c r="AW87">
        <v>0</v>
      </c>
      <c r="AX87">
        <v>0</v>
      </c>
      <c r="AY87">
        <v>7.9382780000000004</v>
      </c>
      <c r="AZ87">
        <v>9.8911750000000005</v>
      </c>
      <c r="BA87">
        <v>6.5188670000000002</v>
      </c>
      <c r="BB87">
        <v>5.1780569999999999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3027.1466380000002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662.19269099999997</v>
      </c>
      <c r="L88">
        <v>457.04931299999998</v>
      </c>
      <c r="M88">
        <v>91.282223000000002</v>
      </c>
      <c r="N88">
        <v>117.39827200000001</v>
      </c>
      <c r="O88">
        <v>123.100032</v>
      </c>
      <c r="P88">
        <v>101.401881</v>
      </c>
      <c r="Q88">
        <v>21.483360999999999</v>
      </c>
      <c r="R88">
        <v>42.141441999999998</v>
      </c>
      <c r="S88">
        <v>26.130471</v>
      </c>
      <c r="T88">
        <v>0</v>
      </c>
      <c r="U88">
        <v>400.08960000000002</v>
      </c>
      <c r="V88">
        <v>16.851213000000001</v>
      </c>
      <c r="W88">
        <v>42.821184000000002</v>
      </c>
      <c r="X88">
        <v>143.31711999999999</v>
      </c>
      <c r="Y88">
        <v>0</v>
      </c>
      <c r="Z88">
        <v>7.4412799999999999</v>
      </c>
      <c r="AA88">
        <v>40.731904999999998</v>
      </c>
      <c r="AB88">
        <v>46.870234000000004</v>
      </c>
      <c r="AC88">
        <v>33.660922999999997</v>
      </c>
      <c r="AD88">
        <v>21.036662</v>
      </c>
      <c r="AE88">
        <v>57.187109</v>
      </c>
      <c r="AF88">
        <v>18.939336000000001</v>
      </c>
      <c r="AG88">
        <v>45.812429000000002</v>
      </c>
      <c r="AH88">
        <v>173.915716</v>
      </c>
      <c r="AI88">
        <v>4.1285489999999996</v>
      </c>
      <c r="AJ88">
        <v>0</v>
      </c>
      <c r="AK88">
        <v>65.706388000000004</v>
      </c>
      <c r="AL88">
        <v>72.992192000000003</v>
      </c>
      <c r="AM88">
        <v>18.168915999999999</v>
      </c>
      <c r="AN88">
        <v>1.0464880000000001</v>
      </c>
      <c r="AO88">
        <v>0</v>
      </c>
      <c r="AP88">
        <v>3.7138749999999998</v>
      </c>
      <c r="AQ88">
        <v>40.966138000000001</v>
      </c>
      <c r="AR88">
        <v>32.007168</v>
      </c>
      <c r="AS88">
        <v>36.617398000000001</v>
      </c>
      <c r="AT88">
        <v>19.327999999999999</v>
      </c>
      <c r="AU88">
        <v>0</v>
      </c>
      <c r="AV88">
        <v>0</v>
      </c>
      <c r="AW88">
        <v>0</v>
      </c>
      <c r="AX88">
        <v>0</v>
      </c>
      <c r="AY88">
        <v>7.9382780000000004</v>
      </c>
      <c r="AZ88">
        <v>9.8911750000000005</v>
      </c>
      <c r="BA88">
        <v>6.5188670000000002</v>
      </c>
      <c r="BB88">
        <v>5.1780569999999999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3015.0558860000001</v>
      </c>
    </row>
    <row r="89" spans="1:117">
      <c r="A89" t="s">
        <v>131</v>
      </c>
      <c r="B89">
        <v>0</v>
      </c>
      <c r="C89">
        <v>0</v>
      </c>
      <c r="D89">
        <v>11.517169000000001</v>
      </c>
      <c r="E89">
        <v>0</v>
      </c>
      <c r="F89">
        <v>0</v>
      </c>
      <c r="G89">
        <v>0</v>
      </c>
      <c r="H89">
        <v>0</v>
      </c>
      <c r="I89">
        <v>0</v>
      </c>
      <c r="J89">
        <v>20.2944</v>
      </c>
      <c r="K89">
        <v>662.19269099999997</v>
      </c>
      <c r="L89">
        <v>457.04931299999998</v>
      </c>
      <c r="M89">
        <v>91.282223000000002</v>
      </c>
      <c r="N89">
        <v>117.39827200000001</v>
      </c>
      <c r="O89">
        <v>123.100032</v>
      </c>
      <c r="P89">
        <v>101.401881</v>
      </c>
      <c r="Q89">
        <v>21.483360999999999</v>
      </c>
      <c r="R89">
        <v>42.141441999999998</v>
      </c>
      <c r="S89">
        <v>26.130471</v>
      </c>
      <c r="T89">
        <v>0</v>
      </c>
      <c r="U89">
        <v>400.08960000000002</v>
      </c>
      <c r="V89">
        <v>16.851213000000001</v>
      </c>
      <c r="W89">
        <v>42.821184000000002</v>
      </c>
      <c r="X89">
        <v>143.31711999999999</v>
      </c>
      <c r="Y89">
        <v>0</v>
      </c>
      <c r="Z89">
        <v>7.4412799999999999</v>
      </c>
      <c r="AA89">
        <v>40.731904999999998</v>
      </c>
      <c r="AB89">
        <v>46.870234000000004</v>
      </c>
      <c r="AC89">
        <v>33.660922999999997</v>
      </c>
      <c r="AD89">
        <v>21.036662</v>
      </c>
      <c r="AE89">
        <v>57.187109</v>
      </c>
      <c r="AF89">
        <v>18.939336000000001</v>
      </c>
      <c r="AG89">
        <v>45.812429000000002</v>
      </c>
      <c r="AH89">
        <v>173.915716</v>
      </c>
      <c r="AI89">
        <v>4.1285489999999996</v>
      </c>
      <c r="AJ89">
        <v>0</v>
      </c>
      <c r="AK89">
        <v>65.706388000000004</v>
      </c>
      <c r="AL89">
        <v>72.992192000000003</v>
      </c>
      <c r="AM89">
        <v>18.168915999999999</v>
      </c>
      <c r="AN89">
        <v>1.0464880000000001</v>
      </c>
      <c r="AO89">
        <v>0</v>
      </c>
      <c r="AP89">
        <v>3.7138749999999998</v>
      </c>
      <c r="AQ89">
        <v>40.966138000000001</v>
      </c>
      <c r="AR89">
        <v>32.007168</v>
      </c>
      <c r="AS89">
        <v>36.617398000000001</v>
      </c>
      <c r="AT89">
        <v>19.327999999999999</v>
      </c>
      <c r="AU89">
        <v>0</v>
      </c>
      <c r="AV89">
        <v>0</v>
      </c>
      <c r="AW89">
        <v>0</v>
      </c>
      <c r="AX89">
        <v>0</v>
      </c>
      <c r="AY89">
        <v>7.9382780000000004</v>
      </c>
      <c r="AZ89">
        <v>9.8911750000000005</v>
      </c>
      <c r="BA89">
        <v>6.5188670000000002</v>
      </c>
      <c r="BB89">
        <v>5.1780569999999999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3046.8674550000005</v>
      </c>
    </row>
    <row r="90" spans="1:117">
      <c r="A90" t="s">
        <v>132</v>
      </c>
      <c r="B90">
        <v>0</v>
      </c>
      <c r="C90">
        <v>0</v>
      </c>
      <c r="D90">
        <v>11.517169000000001</v>
      </c>
      <c r="E90">
        <v>0</v>
      </c>
      <c r="F90">
        <v>0</v>
      </c>
      <c r="G90">
        <v>0</v>
      </c>
      <c r="H90">
        <v>0</v>
      </c>
      <c r="I90">
        <v>0</v>
      </c>
      <c r="J90">
        <v>23.401568999999999</v>
      </c>
      <c r="K90">
        <v>662.19269099999997</v>
      </c>
      <c r="L90">
        <v>457.04931299999998</v>
      </c>
      <c r="M90">
        <v>91.282223000000002</v>
      </c>
      <c r="N90">
        <v>117.39827200000001</v>
      </c>
      <c r="O90">
        <v>123.100032</v>
      </c>
      <c r="P90">
        <v>101.401881</v>
      </c>
      <c r="Q90">
        <v>21.483360999999999</v>
      </c>
      <c r="R90">
        <v>42.141441999999998</v>
      </c>
      <c r="S90">
        <v>26.130471</v>
      </c>
      <c r="T90">
        <v>0</v>
      </c>
      <c r="U90">
        <v>400.08960000000002</v>
      </c>
      <c r="V90">
        <v>16.851213000000001</v>
      </c>
      <c r="W90">
        <v>42.821184000000002</v>
      </c>
      <c r="X90">
        <v>143.31711999999999</v>
      </c>
      <c r="Y90">
        <v>0</v>
      </c>
      <c r="Z90">
        <v>19.000776999999999</v>
      </c>
      <c r="AA90">
        <v>40.731904999999998</v>
      </c>
      <c r="AB90">
        <v>48.230167000000002</v>
      </c>
      <c r="AC90">
        <v>33.660922999999997</v>
      </c>
      <c r="AD90">
        <v>42.073323000000002</v>
      </c>
      <c r="AE90">
        <v>57.187109</v>
      </c>
      <c r="AF90">
        <v>18.939336000000001</v>
      </c>
      <c r="AG90">
        <v>45.812429000000002</v>
      </c>
      <c r="AH90">
        <v>175.907939</v>
      </c>
      <c r="AI90">
        <v>4.1285489999999996</v>
      </c>
      <c r="AJ90">
        <v>0</v>
      </c>
      <c r="AK90">
        <v>65.706388000000004</v>
      </c>
      <c r="AL90">
        <v>72.992192000000003</v>
      </c>
      <c r="AM90">
        <v>18.168915999999999</v>
      </c>
      <c r="AN90">
        <v>1.0464880000000001</v>
      </c>
      <c r="AO90">
        <v>0</v>
      </c>
      <c r="AP90">
        <v>11.760605</v>
      </c>
      <c r="AQ90">
        <v>44.046298</v>
      </c>
      <c r="AR90">
        <v>32.007168</v>
      </c>
      <c r="AS90">
        <v>37.834271999999999</v>
      </c>
      <c r="AT90">
        <v>19.327999999999999</v>
      </c>
      <c r="AU90">
        <v>0</v>
      </c>
      <c r="AV90">
        <v>0</v>
      </c>
      <c r="AW90">
        <v>0</v>
      </c>
      <c r="AX90">
        <v>0</v>
      </c>
      <c r="AY90">
        <v>8.0604049999999994</v>
      </c>
      <c r="AZ90">
        <v>9.8911750000000005</v>
      </c>
      <c r="BA90">
        <v>6.6900240000000002</v>
      </c>
      <c r="BB90">
        <v>5.1780569999999999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3098.5599860000016</v>
      </c>
    </row>
    <row r="91" spans="1:117">
      <c r="A91" t="s">
        <v>133</v>
      </c>
      <c r="B91">
        <v>0</v>
      </c>
      <c r="C91">
        <v>0</v>
      </c>
      <c r="D91">
        <v>30.845168999999999</v>
      </c>
      <c r="E91">
        <v>0</v>
      </c>
      <c r="F91">
        <v>0</v>
      </c>
      <c r="G91">
        <v>0</v>
      </c>
      <c r="H91">
        <v>0</v>
      </c>
      <c r="I91">
        <v>0</v>
      </c>
      <c r="J91">
        <v>23.401568999999999</v>
      </c>
      <c r="K91">
        <v>662.19269099999997</v>
      </c>
      <c r="L91">
        <v>457.04931299999998</v>
      </c>
      <c r="M91">
        <v>91.282223000000002</v>
      </c>
      <c r="N91">
        <v>117.39827200000001</v>
      </c>
      <c r="O91">
        <v>123.100032</v>
      </c>
      <c r="P91">
        <v>101.401881</v>
      </c>
      <c r="Q91">
        <v>21.483360999999999</v>
      </c>
      <c r="R91">
        <v>42.141441999999998</v>
      </c>
      <c r="S91">
        <v>26.130471</v>
      </c>
      <c r="T91">
        <v>0</v>
      </c>
      <c r="U91">
        <v>400.08960000000002</v>
      </c>
      <c r="V91">
        <v>16.851213000000001</v>
      </c>
      <c r="W91">
        <v>42.821184000000002</v>
      </c>
      <c r="X91">
        <v>143.31711999999999</v>
      </c>
      <c r="Y91">
        <v>0</v>
      </c>
      <c r="Z91">
        <v>19.000776999999999</v>
      </c>
      <c r="AA91">
        <v>40.731904999999998</v>
      </c>
      <c r="AB91">
        <v>48.230167000000002</v>
      </c>
      <c r="AC91">
        <v>33.660922999999997</v>
      </c>
      <c r="AD91">
        <v>42.073323000000002</v>
      </c>
      <c r="AE91">
        <v>57.187109</v>
      </c>
      <c r="AF91">
        <v>18.939336000000001</v>
      </c>
      <c r="AG91">
        <v>45.812429000000002</v>
      </c>
      <c r="AH91">
        <v>175.907939</v>
      </c>
      <c r="AI91">
        <v>4.1285489999999996</v>
      </c>
      <c r="AJ91">
        <v>0</v>
      </c>
      <c r="AK91">
        <v>65.706388000000004</v>
      </c>
      <c r="AL91">
        <v>72.992192000000003</v>
      </c>
      <c r="AM91">
        <v>18.168915999999999</v>
      </c>
      <c r="AN91">
        <v>1.0464880000000001</v>
      </c>
      <c r="AO91">
        <v>0</v>
      </c>
      <c r="AP91">
        <v>3.7138749999999998</v>
      </c>
      <c r="AQ91">
        <v>44.046298</v>
      </c>
      <c r="AR91">
        <v>32.007168</v>
      </c>
      <c r="AS91">
        <v>37.834271999999999</v>
      </c>
      <c r="AT91">
        <v>19.327999999999999</v>
      </c>
      <c r="AU91">
        <v>0</v>
      </c>
      <c r="AV91">
        <v>0</v>
      </c>
      <c r="AW91">
        <v>0</v>
      </c>
      <c r="AX91">
        <v>0</v>
      </c>
      <c r="AY91">
        <v>8.0604049999999994</v>
      </c>
      <c r="AZ91">
        <v>9.8911750000000005</v>
      </c>
      <c r="BA91">
        <v>6.6900240000000002</v>
      </c>
      <c r="BB91">
        <v>5.1780569999999999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3109.8412560000015</v>
      </c>
    </row>
    <row r="92" spans="1:117">
      <c r="A92" t="s">
        <v>134</v>
      </c>
      <c r="B92">
        <v>0</v>
      </c>
      <c r="C92">
        <v>0</v>
      </c>
      <c r="D92">
        <v>46.606164</v>
      </c>
      <c r="E92">
        <v>0</v>
      </c>
      <c r="F92">
        <v>0</v>
      </c>
      <c r="G92">
        <v>0</v>
      </c>
      <c r="H92">
        <v>0</v>
      </c>
      <c r="I92">
        <v>0</v>
      </c>
      <c r="J92">
        <v>43.695968999999998</v>
      </c>
      <c r="K92">
        <v>662.19269099999997</v>
      </c>
      <c r="L92">
        <v>457.04931299999998</v>
      </c>
      <c r="M92">
        <v>91.282223000000002</v>
      </c>
      <c r="N92">
        <v>117.39827200000001</v>
      </c>
      <c r="O92">
        <v>123.100032</v>
      </c>
      <c r="P92">
        <v>101.401881</v>
      </c>
      <c r="Q92">
        <v>21.483360999999999</v>
      </c>
      <c r="R92">
        <v>42.141441999999998</v>
      </c>
      <c r="S92">
        <v>26.130471</v>
      </c>
      <c r="T92">
        <v>0</v>
      </c>
      <c r="U92">
        <v>400.08960000000002</v>
      </c>
      <c r="V92">
        <v>16.851213000000001</v>
      </c>
      <c r="W92">
        <v>42.821184000000002</v>
      </c>
      <c r="X92">
        <v>143.31711999999999</v>
      </c>
      <c r="Y92">
        <v>0</v>
      </c>
      <c r="Z92">
        <v>19.000776999999999</v>
      </c>
      <c r="AA92">
        <v>40.731904999999998</v>
      </c>
      <c r="AB92">
        <v>48.230167000000002</v>
      </c>
      <c r="AC92">
        <v>33.660922999999997</v>
      </c>
      <c r="AD92">
        <v>42.073323000000002</v>
      </c>
      <c r="AE92">
        <v>57.187109</v>
      </c>
      <c r="AF92">
        <v>18.939336000000001</v>
      </c>
      <c r="AG92">
        <v>45.812429000000002</v>
      </c>
      <c r="AH92">
        <v>175.907939</v>
      </c>
      <c r="AI92">
        <v>4.1285489999999996</v>
      </c>
      <c r="AJ92">
        <v>0</v>
      </c>
      <c r="AK92">
        <v>65.706388000000004</v>
      </c>
      <c r="AL92">
        <v>72.992192000000003</v>
      </c>
      <c r="AM92">
        <v>18.168915999999999</v>
      </c>
      <c r="AN92">
        <v>1.0464880000000001</v>
      </c>
      <c r="AO92">
        <v>0</v>
      </c>
      <c r="AP92">
        <v>3.7138749999999998</v>
      </c>
      <c r="AQ92">
        <v>44.046298</v>
      </c>
      <c r="AR92">
        <v>32.007168</v>
      </c>
      <c r="AS92">
        <v>37.834271999999999</v>
      </c>
      <c r="AT92">
        <v>19.327999999999999</v>
      </c>
      <c r="AU92">
        <v>0</v>
      </c>
      <c r="AV92">
        <v>0</v>
      </c>
      <c r="AW92">
        <v>0</v>
      </c>
      <c r="AX92">
        <v>0</v>
      </c>
      <c r="AY92">
        <v>8.0604049999999994</v>
      </c>
      <c r="AZ92">
        <v>9.8911750000000005</v>
      </c>
      <c r="BA92">
        <v>6.6900240000000002</v>
      </c>
      <c r="BB92">
        <v>5.1780569999999999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3145.8966510000014</v>
      </c>
    </row>
    <row r="93" spans="1:117">
      <c r="A93" t="s">
        <v>135</v>
      </c>
      <c r="B93">
        <v>0</v>
      </c>
      <c r="C93">
        <v>0</v>
      </c>
      <c r="D93">
        <v>46.606164</v>
      </c>
      <c r="E93">
        <v>0</v>
      </c>
      <c r="F93">
        <v>0</v>
      </c>
      <c r="G93">
        <v>0</v>
      </c>
      <c r="H93">
        <v>0</v>
      </c>
      <c r="I93">
        <v>0</v>
      </c>
      <c r="J93">
        <v>84.284768999999997</v>
      </c>
      <c r="K93">
        <v>662.19269099999997</v>
      </c>
      <c r="L93">
        <v>457.04931299999998</v>
      </c>
      <c r="M93">
        <v>91.282223000000002</v>
      </c>
      <c r="N93">
        <v>117.39827200000001</v>
      </c>
      <c r="O93">
        <v>123.100032</v>
      </c>
      <c r="P93">
        <v>101.401881</v>
      </c>
      <c r="Q93">
        <v>21.483360999999999</v>
      </c>
      <c r="R93">
        <v>42.141441999999998</v>
      </c>
      <c r="S93">
        <v>26.130471</v>
      </c>
      <c r="T93">
        <v>0</v>
      </c>
      <c r="U93">
        <v>400.08960000000002</v>
      </c>
      <c r="V93">
        <v>16.851213000000001</v>
      </c>
      <c r="W93">
        <v>42.821184000000002</v>
      </c>
      <c r="X93">
        <v>143.31711999999999</v>
      </c>
      <c r="Y93">
        <v>0</v>
      </c>
      <c r="Z93">
        <v>19.000776999999999</v>
      </c>
      <c r="AA93">
        <v>40.731904999999998</v>
      </c>
      <c r="AB93">
        <v>48.230167000000002</v>
      </c>
      <c r="AC93">
        <v>33.660922999999997</v>
      </c>
      <c r="AD93">
        <v>42.073323000000002</v>
      </c>
      <c r="AE93">
        <v>57.187109</v>
      </c>
      <c r="AF93">
        <v>18.939336000000001</v>
      </c>
      <c r="AG93">
        <v>45.812429000000002</v>
      </c>
      <c r="AH93">
        <v>175.907939</v>
      </c>
      <c r="AI93">
        <v>4.1285489999999996</v>
      </c>
      <c r="AJ93">
        <v>0</v>
      </c>
      <c r="AK93">
        <v>65.706388000000004</v>
      </c>
      <c r="AL93">
        <v>72.992192000000003</v>
      </c>
      <c r="AM93">
        <v>18.168915999999999</v>
      </c>
      <c r="AN93">
        <v>1.0464880000000001</v>
      </c>
      <c r="AO93">
        <v>0</v>
      </c>
      <c r="AP93">
        <v>3.7138749999999998</v>
      </c>
      <c r="AQ93">
        <v>44.046298</v>
      </c>
      <c r="AR93">
        <v>32.007168</v>
      </c>
      <c r="AS93">
        <v>37.834271999999999</v>
      </c>
      <c r="AT93">
        <v>19.327999999999999</v>
      </c>
      <c r="AU93">
        <v>0</v>
      </c>
      <c r="AV93">
        <v>0</v>
      </c>
      <c r="AW93">
        <v>0</v>
      </c>
      <c r="AX93">
        <v>0</v>
      </c>
      <c r="AY93">
        <v>8.0604049999999994</v>
      </c>
      <c r="AZ93">
        <v>9.8911750000000005</v>
      </c>
      <c r="BA93">
        <v>6.6900240000000002</v>
      </c>
      <c r="BB93">
        <v>5.1780569999999999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3186.4854510000014</v>
      </c>
    </row>
    <row r="94" spans="1:117">
      <c r="A94" t="s">
        <v>136</v>
      </c>
      <c r="B94">
        <v>0</v>
      </c>
      <c r="C94">
        <v>0</v>
      </c>
      <c r="D94">
        <v>46.606164</v>
      </c>
      <c r="E94">
        <v>0</v>
      </c>
      <c r="F94">
        <v>0</v>
      </c>
      <c r="G94">
        <v>0</v>
      </c>
      <c r="H94">
        <v>0</v>
      </c>
      <c r="I94">
        <v>0</v>
      </c>
      <c r="J94">
        <v>95.792232999999996</v>
      </c>
      <c r="K94">
        <v>662.19269099999997</v>
      </c>
      <c r="L94">
        <v>457.04931299999998</v>
      </c>
      <c r="M94">
        <v>91.282223000000002</v>
      </c>
      <c r="N94">
        <v>117.39827200000001</v>
      </c>
      <c r="O94">
        <v>123.100032</v>
      </c>
      <c r="P94">
        <v>101.401881</v>
      </c>
      <c r="Q94">
        <v>21.483360999999999</v>
      </c>
      <c r="R94">
        <v>42.141441999999998</v>
      </c>
      <c r="S94">
        <v>26.130471</v>
      </c>
      <c r="T94">
        <v>0</v>
      </c>
      <c r="U94">
        <v>400.08960000000002</v>
      </c>
      <c r="V94">
        <v>16.851213000000001</v>
      </c>
      <c r="W94">
        <v>42.821184000000002</v>
      </c>
      <c r="X94">
        <v>143.31711999999999</v>
      </c>
      <c r="Y94">
        <v>0</v>
      </c>
      <c r="Z94">
        <v>12.603402000000001</v>
      </c>
      <c r="AA94">
        <v>40.731904999999998</v>
      </c>
      <c r="AB94">
        <v>46.870234000000004</v>
      </c>
      <c r="AC94">
        <v>33.660922999999997</v>
      </c>
      <c r="AD94">
        <v>31.554991999999999</v>
      </c>
      <c r="AE94">
        <v>57.187109</v>
      </c>
      <c r="AF94">
        <v>18.939336000000001</v>
      </c>
      <c r="AG94">
        <v>45.812429000000002</v>
      </c>
      <c r="AH94">
        <v>173.915716</v>
      </c>
      <c r="AI94">
        <v>4.1285489999999996</v>
      </c>
      <c r="AJ94">
        <v>0</v>
      </c>
      <c r="AK94">
        <v>65.706388000000004</v>
      </c>
      <c r="AL94">
        <v>72.992192000000003</v>
      </c>
      <c r="AM94">
        <v>18.168915999999999</v>
      </c>
      <c r="AN94">
        <v>1.0464880000000001</v>
      </c>
      <c r="AO94">
        <v>0</v>
      </c>
      <c r="AP94">
        <v>3.7138749999999998</v>
      </c>
      <c r="AQ94">
        <v>40.966138000000001</v>
      </c>
      <c r="AR94">
        <v>32.007168</v>
      </c>
      <c r="AS94">
        <v>36.617398000000001</v>
      </c>
      <c r="AT94">
        <v>19.327999999999999</v>
      </c>
      <c r="AU94">
        <v>0</v>
      </c>
      <c r="AV94">
        <v>0</v>
      </c>
      <c r="AW94">
        <v>0</v>
      </c>
      <c r="AX94">
        <v>0</v>
      </c>
      <c r="AY94">
        <v>7.9382780000000004</v>
      </c>
      <c r="AZ94">
        <v>9.8911750000000005</v>
      </c>
      <c r="BA94">
        <v>6.5188670000000002</v>
      </c>
      <c r="BB94">
        <v>5.1780569999999999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3173.1347349999996</v>
      </c>
    </row>
    <row r="95" spans="1:117">
      <c r="A95" t="s">
        <v>137</v>
      </c>
      <c r="B95">
        <v>0</v>
      </c>
      <c r="C95">
        <v>0</v>
      </c>
      <c r="D95">
        <v>46.606164</v>
      </c>
      <c r="E95">
        <v>0</v>
      </c>
      <c r="F95">
        <v>0</v>
      </c>
      <c r="G95">
        <v>0</v>
      </c>
      <c r="H95">
        <v>0</v>
      </c>
      <c r="I95">
        <v>0</v>
      </c>
      <c r="J95">
        <v>95.792232999999996</v>
      </c>
      <c r="K95">
        <v>662.19269099999997</v>
      </c>
      <c r="L95">
        <v>457.04931299999998</v>
      </c>
      <c r="M95">
        <v>91.282223000000002</v>
      </c>
      <c r="N95">
        <v>117.39827200000001</v>
      </c>
      <c r="O95">
        <v>123.100032</v>
      </c>
      <c r="P95">
        <v>95.175869000000006</v>
      </c>
      <c r="Q95">
        <v>21.483360999999999</v>
      </c>
      <c r="R95">
        <v>42.141441999999998</v>
      </c>
      <c r="S95">
        <v>26.130471</v>
      </c>
      <c r="T95">
        <v>0</v>
      </c>
      <c r="U95">
        <v>400.08960000000002</v>
      </c>
      <c r="V95">
        <v>16.851213000000001</v>
      </c>
      <c r="W95">
        <v>42.821184000000002</v>
      </c>
      <c r="X95">
        <v>143.31711999999999</v>
      </c>
      <c r="Y95">
        <v>0</v>
      </c>
      <c r="Z95">
        <v>12.603402000000001</v>
      </c>
      <c r="AA95">
        <v>40.731904999999998</v>
      </c>
      <c r="AB95">
        <v>46.870234000000004</v>
      </c>
      <c r="AC95">
        <v>33.660922999999997</v>
      </c>
      <c r="AD95">
        <v>21.036662</v>
      </c>
      <c r="AE95">
        <v>57.187109</v>
      </c>
      <c r="AF95">
        <v>18.939336000000001</v>
      </c>
      <c r="AG95">
        <v>45.812429000000002</v>
      </c>
      <c r="AH95">
        <v>173.915716</v>
      </c>
      <c r="AI95">
        <v>4.1285489999999996</v>
      </c>
      <c r="AJ95">
        <v>0</v>
      </c>
      <c r="AK95">
        <v>65.706388000000004</v>
      </c>
      <c r="AL95">
        <v>72.992192000000003</v>
      </c>
      <c r="AM95">
        <v>18.168915999999999</v>
      </c>
      <c r="AN95">
        <v>1.0464880000000001</v>
      </c>
      <c r="AO95">
        <v>0</v>
      </c>
      <c r="AP95">
        <v>3.7138749999999998</v>
      </c>
      <c r="AQ95">
        <v>40.966138000000001</v>
      </c>
      <c r="AR95">
        <v>32.007168</v>
      </c>
      <c r="AS95">
        <v>36.617398000000001</v>
      </c>
      <c r="AT95">
        <v>19.327999999999999</v>
      </c>
      <c r="AU95">
        <v>0</v>
      </c>
      <c r="AV95">
        <v>0</v>
      </c>
      <c r="AW95">
        <v>0</v>
      </c>
      <c r="AX95">
        <v>0</v>
      </c>
      <c r="AY95">
        <v>7.9382780000000004</v>
      </c>
      <c r="AZ95">
        <v>9.8911750000000005</v>
      </c>
      <c r="BA95">
        <v>6.5188670000000002</v>
      </c>
      <c r="BB95">
        <v>5.1780569999999999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3156.3903929999997</v>
      </c>
    </row>
    <row r="96" spans="1:117">
      <c r="A96" t="s">
        <v>138</v>
      </c>
      <c r="B96">
        <v>0</v>
      </c>
      <c r="C96">
        <v>0</v>
      </c>
      <c r="D96">
        <v>46.606164</v>
      </c>
      <c r="E96">
        <v>0</v>
      </c>
      <c r="F96">
        <v>0</v>
      </c>
      <c r="G96">
        <v>0</v>
      </c>
      <c r="H96">
        <v>0</v>
      </c>
      <c r="I96">
        <v>0</v>
      </c>
      <c r="J96">
        <v>95.792232999999996</v>
      </c>
      <c r="K96">
        <v>662.19269099999997</v>
      </c>
      <c r="L96">
        <v>457.04931299999998</v>
      </c>
      <c r="M96">
        <v>91.282223000000002</v>
      </c>
      <c r="N96">
        <v>117.39827200000001</v>
      </c>
      <c r="O96">
        <v>123.100032</v>
      </c>
      <c r="P96">
        <v>95.175869000000006</v>
      </c>
      <c r="Q96">
        <v>21.483360999999999</v>
      </c>
      <c r="R96">
        <v>42.141441999999998</v>
      </c>
      <c r="S96">
        <v>26.130471</v>
      </c>
      <c r="T96">
        <v>0</v>
      </c>
      <c r="U96">
        <v>400.08960000000002</v>
      </c>
      <c r="V96">
        <v>16.851213000000001</v>
      </c>
      <c r="W96">
        <v>42.821184000000002</v>
      </c>
      <c r="X96">
        <v>143.31711999999999</v>
      </c>
      <c r="Y96">
        <v>0</v>
      </c>
      <c r="Z96">
        <v>12.603402000000001</v>
      </c>
      <c r="AA96">
        <v>40.731904999999998</v>
      </c>
      <c r="AB96">
        <v>46.870234000000004</v>
      </c>
      <c r="AC96">
        <v>33.660922999999997</v>
      </c>
      <c r="AD96">
        <v>21.036662</v>
      </c>
      <c r="AE96">
        <v>57.187109</v>
      </c>
      <c r="AF96">
        <v>18.939336000000001</v>
      </c>
      <c r="AG96">
        <v>45.812429000000002</v>
      </c>
      <c r="AH96">
        <v>173.915716</v>
      </c>
      <c r="AI96">
        <v>4.1285489999999996</v>
      </c>
      <c r="AJ96">
        <v>0</v>
      </c>
      <c r="AK96">
        <v>65.706388000000004</v>
      </c>
      <c r="AL96">
        <v>72.992192000000003</v>
      </c>
      <c r="AM96">
        <v>18.168915999999999</v>
      </c>
      <c r="AN96">
        <v>1.0464880000000001</v>
      </c>
      <c r="AO96">
        <v>0</v>
      </c>
      <c r="AP96">
        <v>3.7138749999999998</v>
      </c>
      <c r="AQ96">
        <v>40.966138000000001</v>
      </c>
      <c r="AR96">
        <v>32.007168</v>
      </c>
      <c r="AS96">
        <v>36.617398000000001</v>
      </c>
      <c r="AT96">
        <v>19.327999999999999</v>
      </c>
      <c r="AU96">
        <v>0</v>
      </c>
      <c r="AV96">
        <v>0</v>
      </c>
      <c r="AW96">
        <v>0</v>
      </c>
      <c r="AX96">
        <v>0</v>
      </c>
      <c r="AY96">
        <v>7.9382780000000004</v>
      </c>
      <c r="AZ96">
        <v>9.8911750000000005</v>
      </c>
      <c r="BA96">
        <v>6.5188670000000002</v>
      </c>
      <c r="BB96">
        <v>5.1780569999999999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3156.3903929999997</v>
      </c>
    </row>
    <row r="97" spans="1:117">
      <c r="A97" t="s">
        <v>139</v>
      </c>
      <c r="B97">
        <v>0</v>
      </c>
      <c r="C97">
        <v>0</v>
      </c>
      <c r="D97">
        <v>46.606164</v>
      </c>
      <c r="E97">
        <v>0</v>
      </c>
      <c r="F97">
        <v>0</v>
      </c>
      <c r="G97">
        <v>0</v>
      </c>
      <c r="H97">
        <v>0</v>
      </c>
      <c r="I97">
        <v>0</v>
      </c>
      <c r="J97">
        <v>95.792232999999996</v>
      </c>
      <c r="K97">
        <v>662.19269099999997</v>
      </c>
      <c r="L97">
        <v>457.04931299999998</v>
      </c>
      <c r="M97">
        <v>91.282223000000002</v>
      </c>
      <c r="N97">
        <v>117.39827200000001</v>
      </c>
      <c r="O97">
        <v>123.100032</v>
      </c>
      <c r="P97">
        <v>95.175869000000006</v>
      </c>
      <c r="Q97">
        <v>21.483360999999999</v>
      </c>
      <c r="R97">
        <v>42.141441999999998</v>
      </c>
      <c r="S97">
        <v>26.130471</v>
      </c>
      <c r="T97">
        <v>0</v>
      </c>
      <c r="U97">
        <v>400.08960000000002</v>
      </c>
      <c r="V97">
        <v>16.851213000000001</v>
      </c>
      <c r="W97">
        <v>42.821184000000002</v>
      </c>
      <c r="X97">
        <v>143.31711999999999</v>
      </c>
      <c r="Y97">
        <v>0</v>
      </c>
      <c r="Z97">
        <v>12.603402000000001</v>
      </c>
      <c r="AA97">
        <v>40.731904999999998</v>
      </c>
      <c r="AB97">
        <v>46.870234000000004</v>
      </c>
      <c r="AC97">
        <v>33.660922999999997</v>
      </c>
      <c r="AD97">
        <v>21.036662</v>
      </c>
      <c r="AE97">
        <v>57.187109</v>
      </c>
      <c r="AF97">
        <v>18.939336000000001</v>
      </c>
      <c r="AG97">
        <v>45.812429000000002</v>
      </c>
      <c r="AH97">
        <v>173.915716</v>
      </c>
      <c r="AI97">
        <v>4.1285489999999996</v>
      </c>
      <c r="AJ97">
        <v>0</v>
      </c>
      <c r="AK97">
        <v>65.706388000000004</v>
      </c>
      <c r="AL97">
        <v>72.992192000000003</v>
      </c>
      <c r="AM97">
        <v>18.168915999999999</v>
      </c>
      <c r="AN97">
        <v>1.0464880000000001</v>
      </c>
      <c r="AO97">
        <v>0</v>
      </c>
      <c r="AP97">
        <v>3.7138749999999998</v>
      </c>
      <c r="AQ97">
        <v>40.966138000000001</v>
      </c>
      <c r="AR97">
        <v>32.007168</v>
      </c>
      <c r="AS97">
        <v>36.617398000000001</v>
      </c>
      <c r="AT97">
        <v>19.327999999999999</v>
      </c>
      <c r="AU97">
        <v>0</v>
      </c>
      <c r="AV97">
        <v>0</v>
      </c>
      <c r="AW97">
        <v>0</v>
      </c>
      <c r="AX97">
        <v>0</v>
      </c>
      <c r="AY97">
        <v>7.9382780000000004</v>
      </c>
      <c r="AZ97">
        <v>9.8911750000000005</v>
      </c>
      <c r="BA97">
        <v>6.5188670000000002</v>
      </c>
      <c r="BB97">
        <v>5.1780569999999999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3156.3903929999997</v>
      </c>
    </row>
    <row r="98" spans="1:117">
      <c r="A98" t="s">
        <v>140</v>
      </c>
      <c r="B98">
        <v>0</v>
      </c>
      <c r="C98">
        <v>0</v>
      </c>
      <c r="D98">
        <v>46.606164</v>
      </c>
      <c r="E98">
        <v>0</v>
      </c>
      <c r="F98">
        <v>0</v>
      </c>
      <c r="G98">
        <v>0</v>
      </c>
      <c r="H98">
        <v>0</v>
      </c>
      <c r="I98">
        <v>0</v>
      </c>
      <c r="J98">
        <v>95.792232999999996</v>
      </c>
      <c r="K98">
        <v>662.19269099999997</v>
      </c>
      <c r="L98">
        <v>457.04931299999998</v>
      </c>
      <c r="M98">
        <v>91.282223000000002</v>
      </c>
      <c r="N98">
        <v>117.39827200000001</v>
      </c>
      <c r="O98">
        <v>123.100032</v>
      </c>
      <c r="P98">
        <v>95.175869000000006</v>
      </c>
      <c r="Q98">
        <v>21.483360999999999</v>
      </c>
      <c r="R98">
        <v>42.141441999999998</v>
      </c>
      <c r="S98">
        <v>26.130471</v>
      </c>
      <c r="T98">
        <v>0</v>
      </c>
      <c r="U98">
        <v>400.08960000000002</v>
      </c>
      <c r="V98">
        <v>16.851213000000001</v>
      </c>
      <c r="W98">
        <v>42.821184000000002</v>
      </c>
      <c r="X98">
        <v>143.31711999999999</v>
      </c>
      <c r="Y98">
        <v>0</v>
      </c>
      <c r="Z98">
        <v>12.603402000000001</v>
      </c>
      <c r="AA98">
        <v>40.731904999999998</v>
      </c>
      <c r="AB98">
        <v>46.870234000000004</v>
      </c>
      <c r="AC98">
        <v>33.660922999999997</v>
      </c>
      <c r="AD98">
        <v>21.036662</v>
      </c>
      <c r="AE98">
        <v>57.187109</v>
      </c>
      <c r="AF98">
        <v>18.939336000000001</v>
      </c>
      <c r="AG98">
        <v>45.812429000000002</v>
      </c>
      <c r="AH98">
        <v>173.915716</v>
      </c>
      <c r="AI98">
        <v>4.1285489999999996</v>
      </c>
      <c r="AJ98">
        <v>0</v>
      </c>
      <c r="AK98">
        <v>65.706388000000004</v>
      </c>
      <c r="AL98">
        <v>72.992192000000003</v>
      </c>
      <c r="AM98">
        <v>18.168915999999999</v>
      </c>
      <c r="AN98">
        <v>1.0464880000000001</v>
      </c>
      <c r="AO98">
        <v>0</v>
      </c>
      <c r="AP98">
        <v>11.760605</v>
      </c>
      <c r="AQ98">
        <v>40.966138000000001</v>
      </c>
      <c r="AR98">
        <v>32.007168</v>
      </c>
      <c r="AS98">
        <v>36.617398000000001</v>
      </c>
      <c r="AT98">
        <v>19.327999999999999</v>
      </c>
      <c r="AU98">
        <v>0</v>
      </c>
      <c r="AV98">
        <v>0</v>
      </c>
      <c r="AW98">
        <v>0</v>
      </c>
      <c r="AX98">
        <v>0</v>
      </c>
      <c r="AY98">
        <v>7.9382780000000004</v>
      </c>
      <c r="AZ98">
        <v>9.8911750000000005</v>
      </c>
      <c r="BA98">
        <v>6.5188670000000002</v>
      </c>
      <c r="BB98">
        <v>5.1780569999999999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3164.4371229999997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9.5332663749999991E-2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0.170166546</v>
      </c>
      <c r="K99">
        <f t="shared" si="2"/>
        <v>13.666293592499978</v>
      </c>
      <c r="L99">
        <f t="shared" si="2"/>
        <v>9.1067675545000117</v>
      </c>
      <c r="M99">
        <f t="shared" si="2"/>
        <v>2.190050622000002</v>
      </c>
      <c r="N99">
        <f t="shared" si="2"/>
        <v>2.8162881000000053</v>
      </c>
      <c r="O99">
        <f t="shared" si="2"/>
        <v>2.9530253880000039</v>
      </c>
      <c r="P99">
        <f t="shared" si="2"/>
        <v>2.6565686059999964</v>
      </c>
      <c r="Q99">
        <f t="shared" si="2"/>
        <v>0.49743943275000035</v>
      </c>
      <c r="R99">
        <f t="shared" si="2"/>
        <v>0.98124004450000146</v>
      </c>
      <c r="S99">
        <f t="shared" si="2"/>
        <v>0.60587596099999974</v>
      </c>
      <c r="T99">
        <f t="shared" si="2"/>
        <v>1.2924996500000003E-2</v>
      </c>
      <c r="U99">
        <f t="shared" si="2"/>
        <v>8.7209898244999948</v>
      </c>
      <c r="V99">
        <f t="shared" si="2"/>
        <v>0.40463665199999937</v>
      </c>
      <c r="W99">
        <f t="shared" si="2"/>
        <v>1.0262312009999985</v>
      </c>
      <c r="X99">
        <f t="shared" si="2"/>
        <v>3.4346657144999955</v>
      </c>
      <c r="Y99">
        <f t="shared" si="2"/>
        <v>0</v>
      </c>
      <c r="Z99">
        <f t="shared" si="2"/>
        <v>0.27399430399999969</v>
      </c>
      <c r="AA99">
        <f t="shared" si="2"/>
        <v>0.97756572000000164</v>
      </c>
      <c r="AB99">
        <f t="shared" si="2"/>
        <v>1.1289654149999999</v>
      </c>
      <c r="AC99">
        <f t="shared" si="2"/>
        <v>0.80786215199999867</v>
      </c>
      <c r="AD99">
        <f t="shared" si="2"/>
        <v>0.56730850900000052</v>
      </c>
      <c r="AE99">
        <f t="shared" si="2"/>
        <v>1.3724906160000021</v>
      </c>
      <c r="AF99">
        <f t="shared" si="2"/>
        <v>0.24732544974999984</v>
      </c>
      <c r="AG99">
        <f t="shared" si="2"/>
        <v>1.0994982960000002</v>
      </c>
      <c r="AH99">
        <f t="shared" si="2"/>
        <v>4.1799538529999998</v>
      </c>
      <c r="AI99">
        <f t="shared" si="2"/>
        <v>0.25308891400000028</v>
      </c>
      <c r="AJ99">
        <f t="shared" si="2"/>
        <v>0</v>
      </c>
      <c r="AK99">
        <f t="shared" si="2"/>
        <v>1.5769533119999977</v>
      </c>
      <c r="AL99">
        <f t="shared" si="2"/>
        <v>1.7383371264999974</v>
      </c>
      <c r="AM99">
        <f t="shared" si="2"/>
        <v>0.22984843024999982</v>
      </c>
      <c r="AN99">
        <f t="shared" si="2"/>
        <v>2.6319175499999948E-2</v>
      </c>
      <c r="AO99">
        <f t="shared" si="2"/>
        <v>0</v>
      </c>
      <c r="AP99">
        <f t="shared" si="2"/>
        <v>0.13803236500000002</v>
      </c>
      <c r="AQ99">
        <f t="shared" si="2"/>
        <v>0.39888081474999998</v>
      </c>
      <c r="AR99">
        <f t="shared" si="2"/>
        <v>0.78417561600000085</v>
      </c>
      <c r="AS99">
        <f t="shared" si="2"/>
        <v>0.88246817399999977</v>
      </c>
      <c r="AT99">
        <f t="shared" si="2"/>
        <v>0.40290461624999963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0.15696417574999991</v>
      </c>
      <c r="AZ99">
        <f t="shared" si="2"/>
        <v>0.23738819999999958</v>
      </c>
      <c r="BA99">
        <f t="shared" si="2"/>
        <v>0.15696627899999999</v>
      </c>
      <c r="BB99">
        <f t="shared" si="2"/>
        <v>0.12427336800000024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67.10006178125002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N3" sqref="N3:N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45443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262.38</v>
      </c>
      <c r="C3" s="34">
        <v>87.17</v>
      </c>
      <c r="D3" s="93">
        <f>R3+S3+T3</f>
        <v>0</v>
      </c>
      <c r="E3" s="34">
        <v>7.67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115.53</v>
      </c>
      <c r="N3">
        <v>273.25</v>
      </c>
      <c r="O3">
        <v>0</v>
      </c>
      <c r="P3">
        <v>10.34</v>
      </c>
      <c r="Q3">
        <v>27.61</v>
      </c>
      <c r="R3" s="93">
        <v>0</v>
      </c>
      <c r="S3" s="93">
        <v>0</v>
      </c>
      <c r="T3" s="93">
        <v>0</v>
      </c>
      <c r="U3">
        <v>9.07</v>
      </c>
      <c r="V3">
        <v>0</v>
      </c>
      <c r="W3">
        <v>8.92</v>
      </c>
      <c r="X3">
        <v>75.5</v>
      </c>
      <c r="Y3">
        <v>25.16</v>
      </c>
      <c r="Z3">
        <v>25.17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21.66</v>
      </c>
      <c r="AH3">
        <v>62</v>
      </c>
      <c r="AI3">
        <v>62</v>
      </c>
      <c r="AJ3">
        <v>31.28</v>
      </c>
      <c r="AK3">
        <v>0</v>
      </c>
      <c r="AL3">
        <v>0</v>
      </c>
    </row>
    <row r="4" spans="1:38">
      <c r="A4" t="s">
        <v>46</v>
      </c>
      <c r="B4" s="34">
        <v>262.38</v>
      </c>
      <c r="C4" s="34">
        <v>87.17</v>
      </c>
      <c r="D4" s="93">
        <f t="shared" ref="D4:D67" si="0">R4+S4+T4</f>
        <v>0</v>
      </c>
      <c r="E4" s="34">
        <v>7.67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115.53</v>
      </c>
      <c r="N4">
        <v>273.25</v>
      </c>
      <c r="O4">
        <v>0</v>
      </c>
      <c r="P4">
        <v>10.34</v>
      </c>
      <c r="Q4">
        <v>27.41</v>
      </c>
      <c r="R4" s="93">
        <v>0</v>
      </c>
      <c r="S4" s="93">
        <v>0</v>
      </c>
      <c r="T4" s="93">
        <v>0</v>
      </c>
      <c r="U4">
        <v>9.07</v>
      </c>
      <c r="V4">
        <v>0</v>
      </c>
      <c r="W4">
        <v>8.92</v>
      </c>
      <c r="X4">
        <v>77.5</v>
      </c>
      <c r="Y4">
        <v>25.84</v>
      </c>
      <c r="Z4">
        <v>25.83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22</v>
      </c>
      <c r="AH4">
        <v>62.67</v>
      </c>
      <c r="AI4">
        <v>62.67</v>
      </c>
      <c r="AJ4">
        <v>31.28</v>
      </c>
      <c r="AK4">
        <v>0</v>
      </c>
      <c r="AL4">
        <v>0</v>
      </c>
    </row>
    <row r="5" spans="1:38">
      <c r="A5" t="s">
        <v>47</v>
      </c>
      <c r="B5" s="34">
        <v>262.38</v>
      </c>
      <c r="C5" s="34">
        <v>87.17</v>
      </c>
      <c r="D5" s="93">
        <f t="shared" si="0"/>
        <v>0</v>
      </c>
      <c r="E5" s="34">
        <v>7.67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115.53</v>
      </c>
      <c r="N5">
        <v>273.25</v>
      </c>
      <c r="O5">
        <v>0</v>
      </c>
      <c r="P5">
        <v>10.34</v>
      </c>
      <c r="Q5">
        <v>27.21</v>
      </c>
      <c r="R5" s="93">
        <v>0</v>
      </c>
      <c r="S5" s="93">
        <v>0</v>
      </c>
      <c r="T5" s="93">
        <v>0</v>
      </c>
      <c r="U5">
        <v>9.07</v>
      </c>
      <c r="V5">
        <v>0</v>
      </c>
      <c r="W5">
        <v>8.92</v>
      </c>
      <c r="X5">
        <v>80</v>
      </c>
      <c r="Y5">
        <v>26.66</v>
      </c>
      <c r="Z5">
        <v>26.67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22</v>
      </c>
      <c r="AH5">
        <v>63</v>
      </c>
      <c r="AI5">
        <v>63</v>
      </c>
      <c r="AJ5">
        <v>31.28</v>
      </c>
      <c r="AK5">
        <v>0</v>
      </c>
      <c r="AL5">
        <v>0</v>
      </c>
    </row>
    <row r="6" spans="1:38">
      <c r="A6" t="s">
        <v>48</v>
      </c>
      <c r="B6" s="34">
        <v>262.38</v>
      </c>
      <c r="C6" s="34">
        <v>87.17</v>
      </c>
      <c r="D6" s="93">
        <f t="shared" si="0"/>
        <v>0</v>
      </c>
      <c r="E6" s="34">
        <v>7.67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115.53</v>
      </c>
      <c r="N6">
        <v>273.25</v>
      </c>
      <c r="O6">
        <v>0</v>
      </c>
      <c r="P6">
        <v>10.34</v>
      </c>
      <c r="Q6">
        <v>22.01</v>
      </c>
      <c r="R6" s="93">
        <v>0</v>
      </c>
      <c r="S6" s="93">
        <v>0</v>
      </c>
      <c r="T6" s="93">
        <v>0</v>
      </c>
      <c r="U6">
        <v>9.07</v>
      </c>
      <c r="V6">
        <v>0</v>
      </c>
      <c r="W6">
        <v>8.92</v>
      </c>
      <c r="X6">
        <v>81.5</v>
      </c>
      <c r="Y6">
        <v>27.16</v>
      </c>
      <c r="Z6">
        <v>27.17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22.34</v>
      </c>
      <c r="AH6">
        <v>63.33</v>
      </c>
      <c r="AI6">
        <v>63.33</v>
      </c>
      <c r="AJ6">
        <v>31.28</v>
      </c>
      <c r="AK6">
        <v>0</v>
      </c>
      <c r="AL6">
        <v>0</v>
      </c>
    </row>
    <row r="7" spans="1:38">
      <c r="A7" t="s">
        <v>49</v>
      </c>
      <c r="B7" s="34">
        <v>262.38</v>
      </c>
      <c r="C7" s="34">
        <v>87.17</v>
      </c>
      <c r="D7" s="93">
        <f t="shared" si="0"/>
        <v>0</v>
      </c>
      <c r="E7" s="34">
        <v>7.67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115.53</v>
      </c>
      <c r="N7">
        <v>273.25</v>
      </c>
      <c r="O7">
        <v>0</v>
      </c>
      <c r="P7">
        <v>10.34</v>
      </c>
      <c r="Q7">
        <v>21.61</v>
      </c>
      <c r="R7" s="93">
        <v>0</v>
      </c>
      <c r="S7" s="93">
        <v>0</v>
      </c>
      <c r="T7" s="93">
        <v>0</v>
      </c>
      <c r="U7">
        <v>9.07</v>
      </c>
      <c r="V7">
        <v>0</v>
      </c>
      <c r="W7">
        <v>8.74</v>
      </c>
      <c r="X7">
        <v>83.5</v>
      </c>
      <c r="Y7">
        <v>27.84</v>
      </c>
      <c r="Z7">
        <v>27.83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22.66</v>
      </c>
      <c r="AH7">
        <v>63.33</v>
      </c>
      <c r="AI7">
        <v>63.33</v>
      </c>
      <c r="AJ7">
        <v>30.78</v>
      </c>
      <c r="AK7">
        <v>0</v>
      </c>
      <c r="AL7">
        <v>0</v>
      </c>
    </row>
    <row r="8" spans="1:38">
      <c r="A8" t="s">
        <v>50</v>
      </c>
      <c r="B8" s="34">
        <v>262.38</v>
      </c>
      <c r="C8" s="34">
        <v>87.17</v>
      </c>
      <c r="D8" s="93">
        <f t="shared" si="0"/>
        <v>0</v>
      </c>
      <c r="E8" s="34">
        <v>7.67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115.53</v>
      </c>
      <c r="N8">
        <v>273.25</v>
      </c>
      <c r="O8">
        <v>0</v>
      </c>
      <c r="P8">
        <v>10.34</v>
      </c>
      <c r="Q8">
        <v>21.01</v>
      </c>
      <c r="R8" s="93">
        <v>0</v>
      </c>
      <c r="S8" s="93">
        <v>0</v>
      </c>
      <c r="T8" s="93">
        <v>0</v>
      </c>
      <c r="U8">
        <v>9.07</v>
      </c>
      <c r="V8">
        <v>0</v>
      </c>
      <c r="W8">
        <v>8.74</v>
      </c>
      <c r="X8">
        <v>85.5</v>
      </c>
      <c r="Y8">
        <v>28.5</v>
      </c>
      <c r="Z8">
        <v>28.5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22.66</v>
      </c>
      <c r="AH8">
        <v>64</v>
      </c>
      <c r="AI8">
        <v>64</v>
      </c>
      <c r="AJ8">
        <v>30.78</v>
      </c>
      <c r="AK8">
        <v>0</v>
      </c>
      <c r="AL8">
        <v>0</v>
      </c>
    </row>
    <row r="9" spans="1:38">
      <c r="A9" t="s">
        <v>51</v>
      </c>
      <c r="B9" s="34">
        <v>262.38</v>
      </c>
      <c r="C9" s="34">
        <v>87.17</v>
      </c>
      <c r="D9" s="93">
        <f t="shared" si="0"/>
        <v>0</v>
      </c>
      <c r="E9" s="34">
        <v>7.67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115.53</v>
      </c>
      <c r="N9">
        <v>273.25</v>
      </c>
      <c r="O9">
        <v>0</v>
      </c>
      <c r="P9">
        <v>8.5500000000000007</v>
      </c>
      <c r="Q9">
        <v>20.399999999999999</v>
      </c>
      <c r="R9" s="93">
        <v>0</v>
      </c>
      <c r="S9" s="93">
        <v>0</v>
      </c>
      <c r="T9" s="93">
        <v>0</v>
      </c>
      <c r="U9">
        <v>9.07</v>
      </c>
      <c r="V9">
        <v>0</v>
      </c>
      <c r="W9">
        <v>8.74</v>
      </c>
      <c r="X9">
        <v>87.5</v>
      </c>
      <c r="Y9">
        <v>29.16</v>
      </c>
      <c r="Z9">
        <v>29.17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22.66</v>
      </c>
      <c r="AH9">
        <v>65.33</v>
      </c>
      <c r="AI9">
        <v>65.33</v>
      </c>
      <c r="AJ9">
        <v>30.78</v>
      </c>
      <c r="AK9">
        <v>0</v>
      </c>
      <c r="AL9">
        <v>0</v>
      </c>
    </row>
    <row r="10" spans="1:38">
      <c r="A10" t="s">
        <v>52</v>
      </c>
      <c r="B10" s="34">
        <v>262.38</v>
      </c>
      <c r="C10" s="34">
        <v>87.17</v>
      </c>
      <c r="D10" s="93">
        <f t="shared" si="0"/>
        <v>0</v>
      </c>
      <c r="E10" s="34">
        <v>7.67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115.53</v>
      </c>
      <c r="N10">
        <v>273.25</v>
      </c>
      <c r="O10">
        <v>0</v>
      </c>
      <c r="P10">
        <v>8.5500000000000007</v>
      </c>
      <c r="Q10">
        <v>19.399999999999999</v>
      </c>
      <c r="R10" s="93">
        <v>0</v>
      </c>
      <c r="S10" s="93">
        <v>0</v>
      </c>
      <c r="T10" s="93">
        <v>0</v>
      </c>
      <c r="U10">
        <v>9.07</v>
      </c>
      <c r="V10">
        <v>0</v>
      </c>
      <c r="W10">
        <v>8.74</v>
      </c>
      <c r="X10">
        <v>89.5</v>
      </c>
      <c r="Y10">
        <v>29.84</v>
      </c>
      <c r="Z10">
        <v>29.83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23.34</v>
      </c>
      <c r="AH10">
        <v>65.33</v>
      </c>
      <c r="AI10">
        <v>65.33</v>
      </c>
      <c r="AJ10">
        <v>30.78</v>
      </c>
      <c r="AK10">
        <v>0</v>
      </c>
      <c r="AL10">
        <v>0</v>
      </c>
    </row>
    <row r="11" spans="1:38">
      <c r="A11" t="s">
        <v>53</v>
      </c>
      <c r="B11" s="34">
        <v>262.38</v>
      </c>
      <c r="C11" s="34">
        <v>87.17</v>
      </c>
      <c r="D11" s="93">
        <f t="shared" si="0"/>
        <v>0</v>
      </c>
      <c r="E11" s="34">
        <v>7.67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115.53</v>
      </c>
      <c r="N11">
        <v>273.25</v>
      </c>
      <c r="O11">
        <v>0</v>
      </c>
      <c r="P11">
        <v>8.4</v>
      </c>
      <c r="Q11">
        <v>16</v>
      </c>
      <c r="R11" s="93">
        <v>0</v>
      </c>
      <c r="S11" s="93">
        <v>0</v>
      </c>
      <c r="T11" s="93">
        <v>0</v>
      </c>
      <c r="U11">
        <v>8.84</v>
      </c>
      <c r="V11">
        <v>0</v>
      </c>
      <c r="W11">
        <v>8.5500000000000007</v>
      </c>
      <c r="X11">
        <v>82</v>
      </c>
      <c r="Y11">
        <v>27.34</v>
      </c>
      <c r="Z11">
        <v>27.33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24</v>
      </c>
      <c r="AH11">
        <v>65.67</v>
      </c>
      <c r="AI11">
        <v>65.67</v>
      </c>
      <c r="AJ11">
        <v>30.78</v>
      </c>
      <c r="AK11">
        <v>0</v>
      </c>
      <c r="AL11">
        <v>0</v>
      </c>
    </row>
    <row r="12" spans="1:38">
      <c r="A12" t="s">
        <v>54</v>
      </c>
      <c r="B12" s="34">
        <v>262.38</v>
      </c>
      <c r="C12" s="34">
        <v>87.17</v>
      </c>
      <c r="D12" s="93">
        <f t="shared" si="0"/>
        <v>0</v>
      </c>
      <c r="E12" s="34">
        <v>7.67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115.53</v>
      </c>
      <c r="N12">
        <v>273.25</v>
      </c>
      <c r="O12">
        <v>0</v>
      </c>
      <c r="P12">
        <v>8.4</v>
      </c>
      <c r="Q12">
        <v>15.2</v>
      </c>
      <c r="R12" s="93">
        <v>0</v>
      </c>
      <c r="S12" s="93">
        <v>0</v>
      </c>
      <c r="T12" s="93">
        <v>0</v>
      </c>
      <c r="U12">
        <v>8.84</v>
      </c>
      <c r="V12">
        <v>0</v>
      </c>
      <c r="W12">
        <v>8.5500000000000007</v>
      </c>
      <c r="X12">
        <v>82</v>
      </c>
      <c r="Y12">
        <v>27.34</v>
      </c>
      <c r="Z12">
        <v>27.33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24</v>
      </c>
      <c r="AH12">
        <v>66.67</v>
      </c>
      <c r="AI12">
        <v>66.67</v>
      </c>
      <c r="AJ12">
        <v>30.78</v>
      </c>
      <c r="AK12">
        <v>0</v>
      </c>
      <c r="AL12">
        <v>0</v>
      </c>
    </row>
    <row r="13" spans="1:38">
      <c r="A13" t="s">
        <v>55</v>
      </c>
      <c r="B13" s="34">
        <v>262.38</v>
      </c>
      <c r="C13" s="34">
        <v>87.17</v>
      </c>
      <c r="D13" s="93">
        <f t="shared" si="0"/>
        <v>0</v>
      </c>
      <c r="E13" s="34">
        <v>7.67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115.53</v>
      </c>
      <c r="N13">
        <v>273.25</v>
      </c>
      <c r="O13">
        <v>0</v>
      </c>
      <c r="P13">
        <v>6.22</v>
      </c>
      <c r="Q13">
        <v>13.6</v>
      </c>
      <c r="R13" s="93">
        <v>0</v>
      </c>
      <c r="S13" s="93">
        <v>0</v>
      </c>
      <c r="T13" s="93">
        <v>0</v>
      </c>
      <c r="U13">
        <v>8.84</v>
      </c>
      <c r="V13">
        <v>0</v>
      </c>
      <c r="W13">
        <v>8.5500000000000007</v>
      </c>
      <c r="X13">
        <v>82.5</v>
      </c>
      <c r="Y13">
        <v>27.5</v>
      </c>
      <c r="Z13">
        <v>27.5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20.34</v>
      </c>
      <c r="AH13">
        <v>55</v>
      </c>
      <c r="AI13">
        <v>55</v>
      </c>
      <c r="AJ13">
        <v>30.78</v>
      </c>
      <c r="AK13">
        <v>0</v>
      </c>
      <c r="AL13">
        <v>0</v>
      </c>
    </row>
    <row r="14" spans="1:38">
      <c r="A14" t="s">
        <v>56</v>
      </c>
      <c r="B14" s="34">
        <v>262.38</v>
      </c>
      <c r="C14" s="34">
        <v>87.17</v>
      </c>
      <c r="D14" s="93">
        <f t="shared" si="0"/>
        <v>0</v>
      </c>
      <c r="E14" s="34">
        <v>7.67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115.53</v>
      </c>
      <c r="N14">
        <v>273.25</v>
      </c>
      <c r="O14">
        <v>0</v>
      </c>
      <c r="P14">
        <v>7.38</v>
      </c>
      <c r="Q14">
        <v>13</v>
      </c>
      <c r="R14" s="93">
        <v>0</v>
      </c>
      <c r="S14" s="93">
        <v>0</v>
      </c>
      <c r="T14" s="93">
        <v>0</v>
      </c>
      <c r="U14">
        <v>8.84</v>
      </c>
      <c r="V14">
        <v>0</v>
      </c>
      <c r="W14">
        <v>8.5500000000000007</v>
      </c>
      <c r="X14">
        <v>82.5</v>
      </c>
      <c r="Y14">
        <v>27.5</v>
      </c>
      <c r="Z14">
        <v>27.5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20.34</v>
      </c>
      <c r="AH14">
        <v>54.33</v>
      </c>
      <c r="AI14">
        <v>54.33</v>
      </c>
      <c r="AJ14">
        <v>30.78</v>
      </c>
      <c r="AK14">
        <v>0</v>
      </c>
      <c r="AL14">
        <v>0</v>
      </c>
    </row>
    <row r="15" spans="1:38">
      <c r="A15" t="s">
        <v>57</v>
      </c>
      <c r="B15" s="34">
        <v>262.38</v>
      </c>
      <c r="C15" s="34">
        <v>87.17</v>
      </c>
      <c r="D15" s="93">
        <f t="shared" si="0"/>
        <v>0</v>
      </c>
      <c r="E15" s="34">
        <v>7.67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115.53</v>
      </c>
      <c r="N15">
        <v>273.25</v>
      </c>
      <c r="O15">
        <v>0</v>
      </c>
      <c r="P15">
        <v>7.38</v>
      </c>
      <c r="Q15">
        <v>12.41</v>
      </c>
      <c r="R15" s="93">
        <v>0</v>
      </c>
      <c r="S15" s="93">
        <v>0</v>
      </c>
      <c r="T15" s="93">
        <v>0</v>
      </c>
      <c r="U15">
        <v>8.84</v>
      </c>
      <c r="V15">
        <v>0</v>
      </c>
      <c r="W15">
        <v>8.36</v>
      </c>
      <c r="X15">
        <v>82.5</v>
      </c>
      <c r="Y15">
        <v>27.5</v>
      </c>
      <c r="Z15">
        <v>27.5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16.66</v>
      </c>
      <c r="AH15">
        <v>49</v>
      </c>
      <c r="AI15">
        <v>49</v>
      </c>
      <c r="AJ15">
        <v>30.78</v>
      </c>
      <c r="AK15">
        <v>0</v>
      </c>
      <c r="AL15">
        <v>0</v>
      </c>
    </row>
    <row r="16" spans="1:38">
      <c r="A16" t="s">
        <v>58</v>
      </c>
      <c r="B16" s="34">
        <v>262.38</v>
      </c>
      <c r="C16" s="34">
        <v>87.17</v>
      </c>
      <c r="D16" s="93">
        <f t="shared" si="0"/>
        <v>0</v>
      </c>
      <c r="E16" s="34">
        <v>7.67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115.53</v>
      </c>
      <c r="N16">
        <v>273.25</v>
      </c>
      <c r="O16">
        <v>0</v>
      </c>
      <c r="P16">
        <v>7.38</v>
      </c>
      <c r="Q16">
        <v>12.01</v>
      </c>
      <c r="R16" s="93">
        <v>0</v>
      </c>
      <c r="S16" s="93">
        <v>0</v>
      </c>
      <c r="T16" s="93">
        <v>0</v>
      </c>
      <c r="U16">
        <v>8.84</v>
      </c>
      <c r="V16">
        <v>0</v>
      </c>
      <c r="W16">
        <v>8.36</v>
      </c>
      <c r="X16">
        <v>83.5</v>
      </c>
      <c r="Y16">
        <v>27.84</v>
      </c>
      <c r="Z16">
        <v>27.83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17.34</v>
      </c>
      <c r="AH16">
        <v>49.67</v>
      </c>
      <c r="AI16">
        <v>49.67</v>
      </c>
      <c r="AJ16">
        <v>30.78</v>
      </c>
      <c r="AK16">
        <v>0</v>
      </c>
      <c r="AL16">
        <v>0</v>
      </c>
    </row>
    <row r="17" spans="1:38">
      <c r="A17" t="s">
        <v>59</v>
      </c>
      <c r="B17" s="34">
        <v>262.38</v>
      </c>
      <c r="C17" s="34">
        <v>87.17</v>
      </c>
      <c r="D17" s="93">
        <f t="shared" si="0"/>
        <v>0</v>
      </c>
      <c r="E17" s="34">
        <v>7.67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115.53</v>
      </c>
      <c r="N17">
        <v>273.25</v>
      </c>
      <c r="O17">
        <v>0</v>
      </c>
      <c r="P17">
        <v>7.38</v>
      </c>
      <c r="Q17">
        <v>11.61</v>
      </c>
      <c r="R17" s="93">
        <v>0</v>
      </c>
      <c r="S17" s="93">
        <v>0</v>
      </c>
      <c r="T17" s="93">
        <v>0</v>
      </c>
      <c r="U17">
        <v>8.84</v>
      </c>
      <c r="V17">
        <v>0</v>
      </c>
      <c r="W17">
        <v>8.36</v>
      </c>
      <c r="X17">
        <v>60.5</v>
      </c>
      <c r="Y17">
        <v>20.16</v>
      </c>
      <c r="Z17">
        <v>20.170000000000002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18</v>
      </c>
      <c r="AH17">
        <v>50</v>
      </c>
      <c r="AI17">
        <v>50</v>
      </c>
      <c r="AJ17">
        <v>30.78</v>
      </c>
      <c r="AK17">
        <v>0</v>
      </c>
      <c r="AL17">
        <v>0</v>
      </c>
    </row>
    <row r="18" spans="1:38">
      <c r="A18" t="s">
        <v>60</v>
      </c>
      <c r="B18" s="34">
        <v>262.38</v>
      </c>
      <c r="C18" s="34">
        <v>87.17</v>
      </c>
      <c r="D18" s="93">
        <f t="shared" si="0"/>
        <v>0</v>
      </c>
      <c r="E18" s="34">
        <v>7.67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115.53</v>
      </c>
      <c r="N18">
        <v>273.25</v>
      </c>
      <c r="O18">
        <v>0</v>
      </c>
      <c r="P18">
        <v>7.38</v>
      </c>
      <c r="Q18">
        <v>11.21</v>
      </c>
      <c r="R18" s="93">
        <v>0</v>
      </c>
      <c r="S18" s="93">
        <v>0</v>
      </c>
      <c r="T18" s="93">
        <v>0</v>
      </c>
      <c r="U18">
        <v>8.84</v>
      </c>
      <c r="V18">
        <v>0</v>
      </c>
      <c r="W18">
        <v>8.36</v>
      </c>
      <c r="X18">
        <v>60.5</v>
      </c>
      <c r="Y18">
        <v>20.16</v>
      </c>
      <c r="Z18">
        <v>20.170000000000002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18</v>
      </c>
      <c r="AH18">
        <v>50.67</v>
      </c>
      <c r="AI18">
        <v>50.67</v>
      </c>
      <c r="AJ18">
        <v>30.78</v>
      </c>
      <c r="AK18">
        <v>0</v>
      </c>
      <c r="AL18">
        <v>0</v>
      </c>
    </row>
    <row r="19" spans="1:38">
      <c r="A19" t="s">
        <v>61</v>
      </c>
      <c r="B19" s="34">
        <v>262.38</v>
      </c>
      <c r="C19" s="34">
        <v>87.17</v>
      </c>
      <c r="D19" s="93">
        <f t="shared" si="0"/>
        <v>0</v>
      </c>
      <c r="E19" s="34">
        <v>7.67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115.53</v>
      </c>
      <c r="N19">
        <v>273.25</v>
      </c>
      <c r="O19">
        <v>0</v>
      </c>
      <c r="P19">
        <v>7.46</v>
      </c>
      <c r="Q19">
        <v>10.81</v>
      </c>
      <c r="R19" s="93">
        <v>0</v>
      </c>
      <c r="S19" s="93">
        <v>0</v>
      </c>
      <c r="T19" s="93">
        <v>0</v>
      </c>
      <c r="U19">
        <v>8.84</v>
      </c>
      <c r="V19">
        <v>0</v>
      </c>
      <c r="W19">
        <v>8.18</v>
      </c>
      <c r="X19">
        <v>45.5</v>
      </c>
      <c r="Y19">
        <v>15.16</v>
      </c>
      <c r="Z19">
        <v>15.17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15.66</v>
      </c>
      <c r="AH19">
        <v>41.33</v>
      </c>
      <c r="AI19">
        <v>41.33</v>
      </c>
      <c r="AJ19">
        <v>30.78</v>
      </c>
      <c r="AK19">
        <v>0</v>
      </c>
      <c r="AL19">
        <v>0</v>
      </c>
    </row>
    <row r="20" spans="1:38">
      <c r="A20" t="s">
        <v>62</v>
      </c>
      <c r="B20" s="34">
        <v>262.38</v>
      </c>
      <c r="C20" s="34">
        <v>87.17</v>
      </c>
      <c r="D20" s="93">
        <f t="shared" si="0"/>
        <v>0</v>
      </c>
      <c r="E20" s="34">
        <v>7.67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115.53</v>
      </c>
      <c r="N20">
        <v>273.25</v>
      </c>
      <c r="O20">
        <v>0</v>
      </c>
      <c r="P20">
        <v>7.46</v>
      </c>
      <c r="Q20">
        <v>10.01</v>
      </c>
      <c r="R20" s="93">
        <v>0</v>
      </c>
      <c r="S20" s="93">
        <v>0</v>
      </c>
      <c r="T20" s="93">
        <v>0</v>
      </c>
      <c r="U20">
        <v>8.84</v>
      </c>
      <c r="V20">
        <v>0</v>
      </c>
      <c r="W20">
        <v>8.18</v>
      </c>
      <c r="X20">
        <v>46</v>
      </c>
      <c r="Y20">
        <v>15.34</v>
      </c>
      <c r="Z20">
        <v>15.33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16</v>
      </c>
      <c r="AH20">
        <v>41.67</v>
      </c>
      <c r="AI20">
        <v>41.67</v>
      </c>
      <c r="AJ20">
        <v>30.78</v>
      </c>
      <c r="AK20">
        <v>0</v>
      </c>
      <c r="AL20">
        <v>0</v>
      </c>
    </row>
    <row r="21" spans="1:38">
      <c r="A21" t="s">
        <v>63</v>
      </c>
      <c r="B21" s="34">
        <v>262.38</v>
      </c>
      <c r="C21" s="34">
        <v>87.17</v>
      </c>
      <c r="D21" s="93">
        <f t="shared" si="0"/>
        <v>0</v>
      </c>
      <c r="E21" s="34">
        <v>7.67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115.53</v>
      </c>
      <c r="N21">
        <v>273.25</v>
      </c>
      <c r="O21">
        <v>0</v>
      </c>
      <c r="P21">
        <v>7.46</v>
      </c>
      <c r="Q21">
        <v>10.01</v>
      </c>
      <c r="R21" s="93">
        <v>0</v>
      </c>
      <c r="S21" s="93">
        <v>0</v>
      </c>
      <c r="T21" s="93">
        <v>0</v>
      </c>
      <c r="U21">
        <v>8.84</v>
      </c>
      <c r="V21">
        <v>0</v>
      </c>
      <c r="W21">
        <v>8.18</v>
      </c>
      <c r="X21">
        <v>47.5</v>
      </c>
      <c r="Y21">
        <v>15.84</v>
      </c>
      <c r="Z21">
        <v>15.83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16</v>
      </c>
      <c r="AH21">
        <v>42.33</v>
      </c>
      <c r="AI21">
        <v>42.33</v>
      </c>
      <c r="AJ21">
        <v>31.29</v>
      </c>
      <c r="AK21">
        <v>0</v>
      </c>
      <c r="AL21">
        <v>0</v>
      </c>
    </row>
    <row r="22" spans="1:38">
      <c r="A22" t="s">
        <v>64</v>
      </c>
      <c r="B22" s="34">
        <v>262.38</v>
      </c>
      <c r="C22" s="34">
        <v>87.17</v>
      </c>
      <c r="D22" s="93">
        <f t="shared" si="0"/>
        <v>0</v>
      </c>
      <c r="E22" s="34">
        <v>7.67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115.53</v>
      </c>
      <c r="N22">
        <v>273.25</v>
      </c>
      <c r="O22">
        <v>0</v>
      </c>
      <c r="P22">
        <v>7.46</v>
      </c>
      <c r="Q22">
        <v>10.61</v>
      </c>
      <c r="R22" s="93">
        <v>0</v>
      </c>
      <c r="S22" s="93">
        <v>0</v>
      </c>
      <c r="T22" s="93">
        <v>0</v>
      </c>
      <c r="U22">
        <v>8.84</v>
      </c>
      <c r="V22">
        <v>0</v>
      </c>
      <c r="W22">
        <v>8.18</v>
      </c>
      <c r="X22">
        <v>47.5</v>
      </c>
      <c r="Y22">
        <v>15.84</v>
      </c>
      <c r="Z22">
        <v>15.83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16</v>
      </c>
      <c r="AH22">
        <v>43</v>
      </c>
      <c r="AI22">
        <v>43</v>
      </c>
      <c r="AJ22">
        <v>31.29</v>
      </c>
      <c r="AK22">
        <v>0</v>
      </c>
      <c r="AL22">
        <v>0</v>
      </c>
    </row>
    <row r="23" spans="1:38">
      <c r="A23" t="s">
        <v>65</v>
      </c>
      <c r="B23" s="34">
        <v>262.38</v>
      </c>
      <c r="C23" s="34">
        <v>87.17</v>
      </c>
      <c r="D23" s="93">
        <f t="shared" si="0"/>
        <v>0</v>
      </c>
      <c r="E23" s="34">
        <v>7.67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115.53</v>
      </c>
      <c r="N23">
        <v>273.25</v>
      </c>
      <c r="O23">
        <v>0</v>
      </c>
      <c r="P23">
        <v>7.46</v>
      </c>
      <c r="Q23">
        <v>10.81</v>
      </c>
      <c r="R23" s="93">
        <v>0</v>
      </c>
      <c r="S23" s="93">
        <v>0</v>
      </c>
      <c r="T23" s="93">
        <v>0</v>
      </c>
      <c r="U23">
        <v>8.84</v>
      </c>
      <c r="V23">
        <v>0</v>
      </c>
      <c r="W23">
        <v>7.62</v>
      </c>
      <c r="X23">
        <v>47.5</v>
      </c>
      <c r="Y23">
        <v>15.84</v>
      </c>
      <c r="Z23">
        <v>15.83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12</v>
      </c>
      <c r="AH23">
        <v>45</v>
      </c>
      <c r="AI23">
        <v>45</v>
      </c>
      <c r="AJ23">
        <v>31.29</v>
      </c>
      <c r="AK23">
        <v>0</v>
      </c>
      <c r="AL23">
        <v>0</v>
      </c>
    </row>
    <row r="24" spans="1:38">
      <c r="A24" t="s">
        <v>66</v>
      </c>
      <c r="B24" s="34">
        <v>262.38</v>
      </c>
      <c r="C24" s="34">
        <v>87.17</v>
      </c>
      <c r="D24" s="93">
        <f t="shared" si="0"/>
        <v>0</v>
      </c>
      <c r="E24" s="34">
        <v>7.67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115.53</v>
      </c>
      <c r="N24">
        <v>273.25</v>
      </c>
      <c r="O24">
        <v>0</v>
      </c>
      <c r="P24">
        <v>7.46</v>
      </c>
      <c r="Q24">
        <v>11.01</v>
      </c>
      <c r="R24" s="93">
        <v>0</v>
      </c>
      <c r="S24" s="93">
        <v>0</v>
      </c>
      <c r="T24" s="93">
        <v>0</v>
      </c>
      <c r="U24">
        <v>8.84</v>
      </c>
      <c r="V24">
        <v>0</v>
      </c>
      <c r="W24">
        <v>7.62</v>
      </c>
      <c r="X24">
        <v>47.5</v>
      </c>
      <c r="Y24">
        <v>15.84</v>
      </c>
      <c r="Z24">
        <v>15.83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11.66</v>
      </c>
      <c r="AH24">
        <v>46.33</v>
      </c>
      <c r="AI24">
        <v>46.33</v>
      </c>
      <c r="AJ24">
        <v>31.29</v>
      </c>
      <c r="AK24">
        <v>0</v>
      </c>
      <c r="AL24">
        <v>0</v>
      </c>
    </row>
    <row r="25" spans="1:38">
      <c r="A25" t="s">
        <v>67</v>
      </c>
      <c r="B25" s="34">
        <v>262.38</v>
      </c>
      <c r="C25" s="34">
        <v>87.17</v>
      </c>
      <c r="D25" s="93">
        <f t="shared" si="0"/>
        <v>0</v>
      </c>
      <c r="E25" s="34">
        <v>7.67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115.53</v>
      </c>
      <c r="N25">
        <v>273.25</v>
      </c>
      <c r="O25">
        <v>0</v>
      </c>
      <c r="P25">
        <v>7.46</v>
      </c>
      <c r="Q25">
        <v>10.81</v>
      </c>
      <c r="R25" s="93">
        <v>0</v>
      </c>
      <c r="S25" s="93">
        <v>0</v>
      </c>
      <c r="T25" s="93">
        <v>0</v>
      </c>
      <c r="U25">
        <v>8.4600000000000009</v>
      </c>
      <c r="V25">
        <v>1.189012</v>
      </c>
      <c r="W25">
        <v>7.62</v>
      </c>
      <c r="X25">
        <v>48.5</v>
      </c>
      <c r="Y25">
        <v>16.16</v>
      </c>
      <c r="Z25">
        <v>16.170000000000002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11.34</v>
      </c>
      <c r="AH25">
        <v>45.67</v>
      </c>
      <c r="AI25">
        <v>45.67</v>
      </c>
      <c r="AJ25">
        <v>31.29</v>
      </c>
      <c r="AK25">
        <v>0</v>
      </c>
      <c r="AL25">
        <v>0</v>
      </c>
    </row>
    <row r="26" spans="1:38">
      <c r="A26" t="s">
        <v>68</v>
      </c>
      <c r="B26" s="34">
        <v>262.38</v>
      </c>
      <c r="C26" s="34">
        <v>87.17</v>
      </c>
      <c r="D26" s="93">
        <f t="shared" si="0"/>
        <v>0</v>
      </c>
      <c r="E26" s="34">
        <v>7.67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115.53</v>
      </c>
      <c r="N26">
        <v>273.25</v>
      </c>
      <c r="O26">
        <v>0</v>
      </c>
      <c r="P26">
        <v>7.46</v>
      </c>
      <c r="Q26">
        <v>11.01</v>
      </c>
      <c r="R26" s="93">
        <v>0</v>
      </c>
      <c r="S26" s="93">
        <v>0</v>
      </c>
      <c r="T26" s="93">
        <v>0</v>
      </c>
      <c r="U26">
        <v>8.4600000000000009</v>
      </c>
      <c r="V26">
        <v>2.5534520000000001</v>
      </c>
      <c r="W26">
        <v>7.62</v>
      </c>
      <c r="X26">
        <v>48.5</v>
      </c>
      <c r="Y26">
        <v>16.16</v>
      </c>
      <c r="Z26">
        <v>16.170000000000002</v>
      </c>
      <c r="AA26">
        <v>0.44</v>
      </c>
      <c r="AB26">
        <v>0.09</v>
      </c>
      <c r="AC26">
        <v>0.18</v>
      </c>
      <c r="AD26">
        <v>0.2</v>
      </c>
      <c r="AE26">
        <v>0</v>
      </c>
      <c r="AF26">
        <v>0</v>
      </c>
      <c r="AG26">
        <v>11</v>
      </c>
      <c r="AH26">
        <v>47</v>
      </c>
      <c r="AI26">
        <v>47</v>
      </c>
      <c r="AJ26">
        <v>31.29</v>
      </c>
      <c r="AK26">
        <v>0</v>
      </c>
      <c r="AL26">
        <v>0</v>
      </c>
    </row>
    <row r="27" spans="1:38">
      <c r="A27" t="s">
        <v>69</v>
      </c>
      <c r="B27" s="34">
        <v>262.38</v>
      </c>
      <c r="C27" s="34">
        <v>87.17</v>
      </c>
      <c r="D27" s="93">
        <f t="shared" si="0"/>
        <v>25.240000000000002</v>
      </c>
      <c r="E27" s="34">
        <v>7.67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94.7</v>
      </c>
      <c r="N27">
        <v>273.25</v>
      </c>
      <c r="O27">
        <v>0</v>
      </c>
      <c r="P27">
        <v>7.46</v>
      </c>
      <c r="Q27">
        <v>10.61</v>
      </c>
      <c r="R27" s="93">
        <v>10.3</v>
      </c>
      <c r="S27" s="93">
        <v>8</v>
      </c>
      <c r="T27" s="93">
        <v>6.94</v>
      </c>
      <c r="U27">
        <v>8.4600000000000009</v>
      </c>
      <c r="V27">
        <v>5.4382679999999999</v>
      </c>
      <c r="W27">
        <v>7.43</v>
      </c>
      <c r="X27">
        <v>37</v>
      </c>
      <c r="Y27">
        <v>12.34</v>
      </c>
      <c r="Z27">
        <v>12.33</v>
      </c>
      <c r="AA27">
        <v>3.78</v>
      </c>
      <c r="AB27">
        <v>0.75</v>
      </c>
      <c r="AC27">
        <v>1.66</v>
      </c>
      <c r="AD27">
        <v>1</v>
      </c>
      <c r="AE27">
        <v>1</v>
      </c>
      <c r="AF27">
        <v>0</v>
      </c>
      <c r="AG27">
        <v>9.34</v>
      </c>
      <c r="AH27">
        <v>30.33</v>
      </c>
      <c r="AI27">
        <v>30.33</v>
      </c>
      <c r="AJ27">
        <v>31.29</v>
      </c>
      <c r="AK27">
        <v>1</v>
      </c>
      <c r="AL27">
        <v>1</v>
      </c>
    </row>
    <row r="28" spans="1:38">
      <c r="A28" t="s">
        <v>70</v>
      </c>
      <c r="B28" s="34">
        <v>262.38</v>
      </c>
      <c r="C28" s="34">
        <v>87.17</v>
      </c>
      <c r="D28" s="93">
        <f t="shared" si="0"/>
        <v>40.520000000000003</v>
      </c>
      <c r="E28" s="34">
        <v>7.67</v>
      </c>
      <c r="F28" s="34"/>
      <c r="G28" s="34"/>
      <c r="H28" s="34"/>
      <c r="I28" s="34"/>
      <c r="J28" s="37">
        <v>0.11</v>
      </c>
      <c r="K28" s="37">
        <v>0.11</v>
      </c>
      <c r="L28" s="37">
        <v>0.12</v>
      </c>
      <c r="M28">
        <v>66.290000000000006</v>
      </c>
      <c r="N28">
        <v>273.25</v>
      </c>
      <c r="O28">
        <v>0</v>
      </c>
      <c r="P28">
        <v>7.46</v>
      </c>
      <c r="Q28">
        <v>10.41</v>
      </c>
      <c r="R28" s="93">
        <v>18.420000000000002</v>
      </c>
      <c r="S28" s="93">
        <v>12</v>
      </c>
      <c r="T28" s="93">
        <v>10.1</v>
      </c>
      <c r="U28">
        <v>8.4600000000000009</v>
      </c>
      <c r="V28">
        <v>10.437965999999999</v>
      </c>
      <c r="W28">
        <v>7.43</v>
      </c>
      <c r="X28">
        <v>38</v>
      </c>
      <c r="Y28">
        <v>12.66</v>
      </c>
      <c r="Z28">
        <v>12.67</v>
      </c>
      <c r="AA28">
        <v>9.01</v>
      </c>
      <c r="AB28">
        <v>1.8</v>
      </c>
      <c r="AC28">
        <v>3.79</v>
      </c>
      <c r="AD28">
        <v>2</v>
      </c>
      <c r="AE28">
        <v>2</v>
      </c>
      <c r="AF28">
        <v>1</v>
      </c>
      <c r="AG28">
        <v>9.34</v>
      </c>
      <c r="AH28">
        <v>30.67</v>
      </c>
      <c r="AI28">
        <v>30.67</v>
      </c>
      <c r="AJ28">
        <v>31.29</v>
      </c>
      <c r="AK28">
        <v>4</v>
      </c>
      <c r="AL28">
        <v>1</v>
      </c>
    </row>
    <row r="29" spans="1:38">
      <c r="A29" t="s">
        <v>71</v>
      </c>
      <c r="B29" s="34">
        <v>262.38</v>
      </c>
      <c r="C29" s="34">
        <v>68.16</v>
      </c>
      <c r="D29" s="93">
        <f t="shared" si="0"/>
        <v>56.75</v>
      </c>
      <c r="E29" s="34">
        <v>7.67</v>
      </c>
      <c r="F29" s="34"/>
      <c r="G29" s="34"/>
      <c r="H29" s="34"/>
      <c r="I29" s="34"/>
      <c r="J29" s="37">
        <v>0.92</v>
      </c>
      <c r="K29" s="37">
        <v>0.92</v>
      </c>
      <c r="L29" s="37">
        <v>0.95</v>
      </c>
      <c r="M29">
        <v>66.290000000000006</v>
      </c>
      <c r="N29">
        <v>273.25</v>
      </c>
      <c r="O29">
        <v>0</v>
      </c>
      <c r="P29">
        <v>7.46</v>
      </c>
      <c r="Q29">
        <v>10.210000000000001</v>
      </c>
      <c r="R29" s="93">
        <v>27.2</v>
      </c>
      <c r="S29" s="93">
        <v>15</v>
      </c>
      <c r="T29" s="93">
        <v>14.55</v>
      </c>
      <c r="U29">
        <v>8.07</v>
      </c>
      <c r="V29">
        <v>16.100391999999999</v>
      </c>
      <c r="W29">
        <v>7.43</v>
      </c>
      <c r="X29">
        <v>39</v>
      </c>
      <c r="Y29">
        <v>13</v>
      </c>
      <c r="Z29">
        <v>13</v>
      </c>
      <c r="AA29">
        <v>15.17</v>
      </c>
      <c r="AB29">
        <v>3.03</v>
      </c>
      <c r="AC29">
        <v>6.53</v>
      </c>
      <c r="AD29">
        <v>5</v>
      </c>
      <c r="AE29">
        <v>5</v>
      </c>
      <c r="AF29">
        <v>3</v>
      </c>
      <c r="AG29">
        <v>9.34</v>
      </c>
      <c r="AH29">
        <v>31</v>
      </c>
      <c r="AI29">
        <v>31</v>
      </c>
      <c r="AJ29">
        <v>30.78</v>
      </c>
      <c r="AK29">
        <v>7</v>
      </c>
      <c r="AL29">
        <v>3</v>
      </c>
    </row>
    <row r="30" spans="1:38">
      <c r="A30" t="s">
        <v>72</v>
      </c>
      <c r="B30" s="34">
        <v>262.38</v>
      </c>
      <c r="C30" s="34">
        <v>87.17</v>
      </c>
      <c r="D30" s="93">
        <f t="shared" si="0"/>
        <v>70.41</v>
      </c>
      <c r="E30" s="34">
        <v>7.67</v>
      </c>
      <c r="F30" s="34"/>
      <c r="G30" s="34"/>
      <c r="H30" s="34"/>
      <c r="I30" s="34"/>
      <c r="J30" s="37">
        <v>1.53</v>
      </c>
      <c r="K30" s="37">
        <v>1.53</v>
      </c>
      <c r="L30" s="37">
        <v>1.57</v>
      </c>
      <c r="M30">
        <v>66.290000000000006</v>
      </c>
      <c r="N30">
        <v>273.25</v>
      </c>
      <c r="O30">
        <v>0</v>
      </c>
      <c r="P30">
        <v>7.46</v>
      </c>
      <c r="Q30">
        <v>10.210000000000001</v>
      </c>
      <c r="R30" s="93">
        <v>31.69</v>
      </c>
      <c r="S30" s="93">
        <v>18</v>
      </c>
      <c r="T30" s="93">
        <v>20.72</v>
      </c>
      <c r="U30">
        <v>8.07</v>
      </c>
      <c r="V30">
        <v>22.834878</v>
      </c>
      <c r="W30">
        <v>7.43</v>
      </c>
      <c r="X30">
        <v>40</v>
      </c>
      <c r="Y30">
        <v>13.34</v>
      </c>
      <c r="Z30">
        <v>13.33</v>
      </c>
      <c r="AA30">
        <v>22.75</v>
      </c>
      <c r="AB30">
        <v>4.55</v>
      </c>
      <c r="AC30">
        <v>9.48</v>
      </c>
      <c r="AD30">
        <v>6</v>
      </c>
      <c r="AE30">
        <v>8</v>
      </c>
      <c r="AF30">
        <v>4</v>
      </c>
      <c r="AG30">
        <v>9.34</v>
      </c>
      <c r="AH30">
        <v>31.33</v>
      </c>
      <c r="AI30">
        <v>31.33</v>
      </c>
      <c r="AJ30">
        <v>30.78</v>
      </c>
      <c r="AK30">
        <v>14</v>
      </c>
      <c r="AL30">
        <v>6</v>
      </c>
    </row>
    <row r="31" spans="1:38">
      <c r="A31" t="s">
        <v>73</v>
      </c>
      <c r="B31" s="34">
        <v>216.04</v>
      </c>
      <c r="C31" s="34">
        <v>68.16</v>
      </c>
      <c r="D31" s="93">
        <f t="shared" si="0"/>
        <v>76.400000000000006</v>
      </c>
      <c r="E31" s="34">
        <v>7.67</v>
      </c>
      <c r="F31" s="34"/>
      <c r="G31" s="34"/>
      <c r="H31" s="34"/>
      <c r="I31" s="34"/>
      <c r="J31" s="37">
        <v>2.2400000000000002</v>
      </c>
      <c r="K31" s="37">
        <v>2.2400000000000002</v>
      </c>
      <c r="L31" s="37">
        <v>2.2999999999999998</v>
      </c>
      <c r="M31">
        <v>66.290000000000006</v>
      </c>
      <c r="N31">
        <v>273.25</v>
      </c>
      <c r="O31">
        <v>0</v>
      </c>
      <c r="P31">
        <v>7.31</v>
      </c>
      <c r="Q31">
        <v>8.41</v>
      </c>
      <c r="R31" s="93">
        <v>28.68</v>
      </c>
      <c r="S31" s="93">
        <v>21</v>
      </c>
      <c r="T31" s="93">
        <v>26.72</v>
      </c>
      <c r="U31">
        <v>8.07</v>
      </c>
      <c r="V31">
        <v>30.475742</v>
      </c>
      <c r="W31">
        <v>7.25</v>
      </c>
      <c r="X31">
        <v>41</v>
      </c>
      <c r="Y31">
        <v>13.66</v>
      </c>
      <c r="Z31">
        <v>13.67</v>
      </c>
      <c r="AA31">
        <v>33.049999999999997</v>
      </c>
      <c r="AB31">
        <v>6.61</v>
      </c>
      <c r="AC31">
        <v>13.19</v>
      </c>
      <c r="AD31">
        <v>8</v>
      </c>
      <c r="AE31">
        <v>11</v>
      </c>
      <c r="AF31">
        <v>5</v>
      </c>
      <c r="AG31">
        <v>11</v>
      </c>
      <c r="AH31">
        <v>31.67</v>
      </c>
      <c r="AI31">
        <v>31.67</v>
      </c>
      <c r="AJ31">
        <v>30.28</v>
      </c>
      <c r="AK31">
        <v>21</v>
      </c>
      <c r="AL31">
        <v>9</v>
      </c>
    </row>
    <row r="32" spans="1:38">
      <c r="A32" t="s">
        <v>74</v>
      </c>
      <c r="B32" s="34">
        <v>216.04</v>
      </c>
      <c r="C32" s="34">
        <v>68.16</v>
      </c>
      <c r="D32" s="93">
        <f t="shared" si="0"/>
        <v>77.13</v>
      </c>
      <c r="E32" s="34">
        <v>7.67</v>
      </c>
      <c r="F32" s="34"/>
      <c r="G32" s="34"/>
      <c r="H32" s="34"/>
      <c r="I32" s="34"/>
      <c r="J32" s="37">
        <v>3.07</v>
      </c>
      <c r="K32" s="37">
        <v>3.07</v>
      </c>
      <c r="L32" s="37">
        <v>3.14</v>
      </c>
      <c r="M32">
        <v>66.290000000000006</v>
      </c>
      <c r="N32">
        <v>273.25</v>
      </c>
      <c r="O32">
        <v>0</v>
      </c>
      <c r="P32">
        <v>7.31</v>
      </c>
      <c r="Q32">
        <v>8.41</v>
      </c>
      <c r="R32" s="93">
        <v>26.32</v>
      </c>
      <c r="S32" s="93">
        <v>26.32</v>
      </c>
      <c r="T32" s="93">
        <v>24.49</v>
      </c>
      <c r="U32">
        <v>8.07</v>
      </c>
      <c r="V32">
        <v>38.681874000000001</v>
      </c>
      <c r="W32">
        <v>7.25</v>
      </c>
      <c r="X32">
        <v>42</v>
      </c>
      <c r="Y32">
        <v>14</v>
      </c>
      <c r="Z32">
        <v>14</v>
      </c>
      <c r="AA32">
        <v>45.61</v>
      </c>
      <c r="AB32">
        <v>9.1199999999999992</v>
      </c>
      <c r="AC32">
        <v>17.079999999999998</v>
      </c>
      <c r="AD32">
        <v>11.46</v>
      </c>
      <c r="AE32">
        <v>16</v>
      </c>
      <c r="AF32">
        <v>8</v>
      </c>
      <c r="AG32">
        <v>11</v>
      </c>
      <c r="AH32">
        <v>31.67</v>
      </c>
      <c r="AI32">
        <v>31.67</v>
      </c>
      <c r="AJ32">
        <v>29.77</v>
      </c>
      <c r="AK32">
        <v>35</v>
      </c>
      <c r="AL32">
        <v>15</v>
      </c>
    </row>
    <row r="33" spans="1:38">
      <c r="A33" t="s">
        <v>75</v>
      </c>
      <c r="B33" s="34">
        <v>216.04</v>
      </c>
      <c r="C33" s="34">
        <v>68.16</v>
      </c>
      <c r="D33" s="93">
        <f t="shared" si="0"/>
        <v>80.949999999999989</v>
      </c>
      <c r="E33" s="34">
        <v>7.67</v>
      </c>
      <c r="F33" s="34"/>
      <c r="G33" s="34"/>
      <c r="H33" s="34"/>
      <c r="I33" s="34"/>
      <c r="J33" s="37">
        <v>4.05</v>
      </c>
      <c r="K33" s="37">
        <v>4.05</v>
      </c>
      <c r="L33" s="37">
        <v>4.1399999999999997</v>
      </c>
      <c r="M33">
        <v>66.290000000000006</v>
      </c>
      <c r="N33">
        <v>273.25</v>
      </c>
      <c r="O33">
        <v>0</v>
      </c>
      <c r="P33">
        <v>7.31</v>
      </c>
      <c r="Q33">
        <v>7.01</v>
      </c>
      <c r="R33" s="93">
        <v>27.65</v>
      </c>
      <c r="S33" s="93">
        <v>27.65</v>
      </c>
      <c r="T33" s="93">
        <v>25.65</v>
      </c>
      <c r="U33">
        <v>7.84</v>
      </c>
      <c r="V33">
        <v>46.137563999999998</v>
      </c>
      <c r="W33">
        <v>7.25</v>
      </c>
      <c r="X33">
        <v>43</v>
      </c>
      <c r="Y33">
        <v>14.34</v>
      </c>
      <c r="Z33">
        <v>14.33</v>
      </c>
      <c r="AA33">
        <v>60.59</v>
      </c>
      <c r="AB33">
        <v>12.12</v>
      </c>
      <c r="AC33">
        <v>21.85</v>
      </c>
      <c r="AD33">
        <v>16.11</v>
      </c>
      <c r="AE33">
        <v>25</v>
      </c>
      <c r="AF33">
        <v>13</v>
      </c>
      <c r="AG33">
        <v>11.66</v>
      </c>
      <c r="AH33">
        <v>38.33</v>
      </c>
      <c r="AI33">
        <v>38.33</v>
      </c>
      <c r="AJ33">
        <v>29.77</v>
      </c>
      <c r="AK33">
        <v>49</v>
      </c>
      <c r="AL33">
        <v>21</v>
      </c>
    </row>
    <row r="34" spans="1:38">
      <c r="A34" t="s">
        <v>76</v>
      </c>
      <c r="B34" s="34">
        <v>206.37</v>
      </c>
      <c r="C34" s="34">
        <v>57.69</v>
      </c>
      <c r="D34" s="93">
        <f t="shared" si="0"/>
        <v>83.45</v>
      </c>
      <c r="E34" s="34">
        <v>7.67</v>
      </c>
      <c r="F34" s="34"/>
      <c r="G34" s="34"/>
      <c r="H34" s="34"/>
      <c r="I34" s="34"/>
      <c r="J34" s="37">
        <v>5.0999999999999996</v>
      </c>
      <c r="K34" s="37">
        <v>5.0999999999999996</v>
      </c>
      <c r="L34" s="37">
        <v>5.23</v>
      </c>
      <c r="M34">
        <v>66.290000000000006</v>
      </c>
      <c r="N34">
        <v>231.94</v>
      </c>
      <c r="O34">
        <v>0</v>
      </c>
      <c r="P34">
        <v>7.31</v>
      </c>
      <c r="Q34">
        <v>7.01</v>
      </c>
      <c r="R34" s="93">
        <v>28.82</v>
      </c>
      <c r="S34" s="93">
        <v>28.82</v>
      </c>
      <c r="T34" s="93">
        <v>25.81</v>
      </c>
      <c r="U34">
        <v>7.84</v>
      </c>
      <c r="V34">
        <v>54.275474000000003</v>
      </c>
      <c r="W34">
        <v>7.25</v>
      </c>
      <c r="X34">
        <v>44</v>
      </c>
      <c r="Y34">
        <v>14.66</v>
      </c>
      <c r="Z34">
        <v>14.67</v>
      </c>
      <c r="AA34">
        <v>76.83</v>
      </c>
      <c r="AB34">
        <v>15.36</v>
      </c>
      <c r="AC34">
        <v>26.28</v>
      </c>
      <c r="AD34">
        <v>20.21</v>
      </c>
      <c r="AE34">
        <v>32</v>
      </c>
      <c r="AF34">
        <v>16</v>
      </c>
      <c r="AG34">
        <v>12.34</v>
      </c>
      <c r="AH34">
        <v>39.33</v>
      </c>
      <c r="AI34">
        <v>39.33</v>
      </c>
      <c r="AJ34">
        <v>29.77</v>
      </c>
      <c r="AK34">
        <v>63</v>
      </c>
      <c r="AL34">
        <v>27</v>
      </c>
    </row>
    <row r="35" spans="1:38">
      <c r="A35" t="s">
        <v>77</v>
      </c>
      <c r="B35" s="34">
        <v>206.37</v>
      </c>
      <c r="C35" s="34">
        <v>57.69</v>
      </c>
      <c r="D35" s="93">
        <f t="shared" si="0"/>
        <v>86.31</v>
      </c>
      <c r="E35" s="34">
        <v>7.67</v>
      </c>
      <c r="F35" s="34"/>
      <c r="G35" s="34"/>
      <c r="H35" s="34"/>
      <c r="I35" s="34"/>
      <c r="J35" s="37">
        <v>6.12</v>
      </c>
      <c r="K35" s="37">
        <v>6.12</v>
      </c>
      <c r="L35" s="37">
        <v>6.27</v>
      </c>
      <c r="M35">
        <v>66.290000000000006</v>
      </c>
      <c r="N35">
        <v>193.28</v>
      </c>
      <c r="O35">
        <v>0</v>
      </c>
      <c r="P35">
        <v>7.31</v>
      </c>
      <c r="Q35">
        <v>7.01</v>
      </c>
      <c r="R35" s="93">
        <v>29.48</v>
      </c>
      <c r="S35" s="93">
        <v>29.48</v>
      </c>
      <c r="T35" s="93">
        <v>27.35</v>
      </c>
      <c r="U35">
        <v>7.84</v>
      </c>
      <c r="V35">
        <v>62.530335999999998</v>
      </c>
      <c r="W35">
        <v>7.06</v>
      </c>
      <c r="X35">
        <v>50</v>
      </c>
      <c r="Y35">
        <v>16.66</v>
      </c>
      <c r="Z35">
        <v>16.670000000000002</v>
      </c>
      <c r="AA35">
        <v>94.35</v>
      </c>
      <c r="AB35">
        <v>18.87</v>
      </c>
      <c r="AC35">
        <v>31.98</v>
      </c>
      <c r="AD35">
        <v>23.37</v>
      </c>
      <c r="AE35">
        <v>39</v>
      </c>
      <c r="AF35">
        <v>19</v>
      </c>
      <c r="AG35">
        <v>13.34</v>
      </c>
      <c r="AH35">
        <v>40</v>
      </c>
      <c r="AI35">
        <v>40</v>
      </c>
      <c r="AJ35">
        <v>29.77</v>
      </c>
      <c r="AK35">
        <v>81</v>
      </c>
      <c r="AL35">
        <v>34</v>
      </c>
    </row>
    <row r="36" spans="1:38">
      <c r="A36" t="s">
        <v>78</v>
      </c>
      <c r="B36" s="34">
        <v>206.37</v>
      </c>
      <c r="C36" s="34">
        <v>57.69</v>
      </c>
      <c r="D36" s="93">
        <f t="shared" si="0"/>
        <v>89.35</v>
      </c>
      <c r="E36" s="34">
        <v>7.67</v>
      </c>
      <c r="F36" s="34"/>
      <c r="G36" s="34"/>
      <c r="H36" s="34"/>
      <c r="I36" s="34"/>
      <c r="J36" s="37">
        <v>7.11</v>
      </c>
      <c r="K36" s="37">
        <v>7.11</v>
      </c>
      <c r="L36" s="37">
        <v>7.29</v>
      </c>
      <c r="M36">
        <v>66.290000000000006</v>
      </c>
      <c r="N36">
        <v>173.95</v>
      </c>
      <c r="O36">
        <v>0</v>
      </c>
      <c r="P36">
        <v>7.31</v>
      </c>
      <c r="Q36">
        <v>7.01</v>
      </c>
      <c r="R36" s="93">
        <v>31</v>
      </c>
      <c r="S36" s="93">
        <v>31</v>
      </c>
      <c r="T36" s="93">
        <v>27.35</v>
      </c>
      <c r="U36">
        <v>7.84</v>
      </c>
      <c r="V36">
        <v>70.824181999999993</v>
      </c>
      <c r="W36">
        <v>7.06</v>
      </c>
      <c r="X36">
        <v>50.5</v>
      </c>
      <c r="Y36">
        <v>16.84</v>
      </c>
      <c r="Z36">
        <v>16.829999999999998</v>
      </c>
      <c r="AA36">
        <v>112.11</v>
      </c>
      <c r="AB36">
        <v>22.42</v>
      </c>
      <c r="AC36">
        <v>37.369999999999997</v>
      </c>
      <c r="AD36">
        <v>26.63</v>
      </c>
      <c r="AE36">
        <v>45</v>
      </c>
      <c r="AF36">
        <v>23</v>
      </c>
      <c r="AG36">
        <v>14.34</v>
      </c>
      <c r="AH36">
        <v>40.67</v>
      </c>
      <c r="AI36">
        <v>40.67</v>
      </c>
      <c r="AJ36">
        <v>30.28</v>
      </c>
      <c r="AK36">
        <v>95</v>
      </c>
      <c r="AL36">
        <v>40</v>
      </c>
    </row>
    <row r="37" spans="1:38">
      <c r="A37" t="s">
        <v>79</v>
      </c>
      <c r="B37" s="34">
        <v>206.37</v>
      </c>
      <c r="C37" s="34">
        <v>57.69</v>
      </c>
      <c r="D37" s="93">
        <f t="shared" si="0"/>
        <v>90.19</v>
      </c>
      <c r="E37" s="34">
        <v>7.67</v>
      </c>
      <c r="F37" s="34"/>
      <c r="G37" s="34"/>
      <c r="H37" s="34"/>
      <c r="I37" s="34"/>
      <c r="J37" s="37">
        <v>8.0500000000000007</v>
      </c>
      <c r="K37" s="37">
        <v>8.0500000000000007</v>
      </c>
      <c r="L37" s="37">
        <v>8.25</v>
      </c>
      <c r="M37">
        <v>66.290000000000006</v>
      </c>
      <c r="N37">
        <v>173.95</v>
      </c>
      <c r="O37">
        <v>0</v>
      </c>
      <c r="P37">
        <v>7.31</v>
      </c>
      <c r="Q37">
        <v>7.41</v>
      </c>
      <c r="R37" s="93">
        <v>31</v>
      </c>
      <c r="S37" s="93">
        <v>31</v>
      </c>
      <c r="T37" s="93">
        <v>28.19</v>
      </c>
      <c r="U37">
        <v>7.84</v>
      </c>
      <c r="V37">
        <v>78.806156000000001</v>
      </c>
      <c r="W37">
        <v>7.06</v>
      </c>
      <c r="X37">
        <v>51.5</v>
      </c>
      <c r="Y37">
        <v>17.16</v>
      </c>
      <c r="Z37">
        <v>17.170000000000002</v>
      </c>
      <c r="AA37">
        <v>129.47</v>
      </c>
      <c r="AB37">
        <v>25.89</v>
      </c>
      <c r="AC37">
        <v>45.64</v>
      </c>
      <c r="AD37">
        <v>29.73</v>
      </c>
      <c r="AE37">
        <v>52</v>
      </c>
      <c r="AF37">
        <v>26</v>
      </c>
      <c r="AG37">
        <v>13.66</v>
      </c>
      <c r="AH37">
        <v>36</v>
      </c>
      <c r="AI37">
        <v>36</v>
      </c>
      <c r="AJ37">
        <v>31.29</v>
      </c>
      <c r="AK37">
        <v>109</v>
      </c>
      <c r="AL37">
        <v>46</v>
      </c>
    </row>
    <row r="38" spans="1:38">
      <c r="A38" t="s">
        <v>80</v>
      </c>
      <c r="B38" s="34">
        <v>206.37</v>
      </c>
      <c r="C38" s="34">
        <v>57.69</v>
      </c>
      <c r="D38" s="93">
        <f t="shared" si="0"/>
        <v>90.51</v>
      </c>
      <c r="E38" s="34">
        <v>7.67</v>
      </c>
      <c r="F38" s="34"/>
      <c r="G38" s="34"/>
      <c r="H38" s="34"/>
      <c r="I38" s="34"/>
      <c r="J38" s="37">
        <v>9.02</v>
      </c>
      <c r="K38" s="37">
        <v>9.02</v>
      </c>
      <c r="L38" s="37">
        <v>9.24</v>
      </c>
      <c r="M38">
        <v>66.290000000000006</v>
      </c>
      <c r="N38">
        <v>173.95</v>
      </c>
      <c r="O38">
        <v>0</v>
      </c>
      <c r="P38">
        <v>7.31</v>
      </c>
      <c r="Q38">
        <v>7.81</v>
      </c>
      <c r="R38" s="93">
        <v>31</v>
      </c>
      <c r="S38" s="93">
        <v>31</v>
      </c>
      <c r="T38" s="93">
        <v>28.51</v>
      </c>
      <c r="U38">
        <v>7.84</v>
      </c>
      <c r="V38">
        <v>86.622448000000006</v>
      </c>
      <c r="W38">
        <v>7.06</v>
      </c>
      <c r="X38">
        <v>53</v>
      </c>
      <c r="Y38">
        <v>17.66</v>
      </c>
      <c r="Z38">
        <v>17.670000000000002</v>
      </c>
      <c r="AA38">
        <v>147.5</v>
      </c>
      <c r="AB38">
        <v>29.5</v>
      </c>
      <c r="AC38">
        <v>52.61</v>
      </c>
      <c r="AD38">
        <v>32.53</v>
      </c>
      <c r="AE38">
        <v>59</v>
      </c>
      <c r="AF38">
        <v>29</v>
      </c>
      <c r="AG38">
        <v>13.66</v>
      </c>
      <c r="AH38">
        <v>36</v>
      </c>
      <c r="AI38">
        <v>36</v>
      </c>
      <c r="AJ38">
        <v>31.29</v>
      </c>
      <c r="AK38">
        <v>123</v>
      </c>
      <c r="AL38">
        <v>52</v>
      </c>
    </row>
    <row r="39" spans="1:38">
      <c r="A39" t="s">
        <v>81</v>
      </c>
      <c r="B39" s="34">
        <v>206.37</v>
      </c>
      <c r="C39" s="34">
        <v>57.69</v>
      </c>
      <c r="D39" s="93">
        <f t="shared" si="0"/>
        <v>90.51</v>
      </c>
      <c r="E39" s="34">
        <v>7.67</v>
      </c>
      <c r="F39" s="34"/>
      <c r="G39" s="34"/>
      <c r="H39" s="34"/>
      <c r="I39" s="34"/>
      <c r="J39" s="37">
        <v>9.94</v>
      </c>
      <c r="K39" s="37">
        <v>9.94</v>
      </c>
      <c r="L39" s="37">
        <v>10.19</v>
      </c>
      <c r="M39">
        <v>66.290000000000006</v>
      </c>
      <c r="N39">
        <v>199.08</v>
      </c>
      <c r="O39">
        <v>0</v>
      </c>
      <c r="P39">
        <v>7.31</v>
      </c>
      <c r="Q39">
        <v>7.61</v>
      </c>
      <c r="R39" s="93">
        <v>31</v>
      </c>
      <c r="S39" s="93">
        <v>31</v>
      </c>
      <c r="T39" s="93">
        <v>28.51</v>
      </c>
      <c r="U39">
        <v>7.68</v>
      </c>
      <c r="V39">
        <v>94.126868000000002</v>
      </c>
      <c r="W39">
        <v>7.06</v>
      </c>
      <c r="X39">
        <v>56.5</v>
      </c>
      <c r="Y39">
        <v>18.84</v>
      </c>
      <c r="Z39">
        <v>18.829999999999998</v>
      </c>
      <c r="AA39">
        <v>163.93</v>
      </c>
      <c r="AB39">
        <v>32.79</v>
      </c>
      <c r="AC39">
        <v>59.16</v>
      </c>
      <c r="AD39">
        <v>33.520000000000003</v>
      </c>
      <c r="AE39">
        <v>64</v>
      </c>
      <c r="AF39">
        <v>32</v>
      </c>
      <c r="AG39">
        <v>13.34</v>
      </c>
      <c r="AH39">
        <v>65</v>
      </c>
      <c r="AI39">
        <v>65</v>
      </c>
      <c r="AJ39">
        <v>31.29</v>
      </c>
      <c r="AK39">
        <v>137</v>
      </c>
      <c r="AL39">
        <v>58</v>
      </c>
    </row>
    <row r="40" spans="1:38">
      <c r="A40" t="s">
        <v>82</v>
      </c>
      <c r="B40" s="34">
        <v>216.04</v>
      </c>
      <c r="C40" s="34">
        <v>57.69</v>
      </c>
      <c r="D40" s="93">
        <f t="shared" si="0"/>
        <v>90.51</v>
      </c>
      <c r="E40" s="34">
        <v>7.67</v>
      </c>
      <c r="F40" s="34"/>
      <c r="G40" s="34"/>
      <c r="H40" s="34"/>
      <c r="I40" s="34"/>
      <c r="J40" s="37">
        <v>10.81</v>
      </c>
      <c r="K40" s="37">
        <v>10.81</v>
      </c>
      <c r="L40" s="37">
        <v>11.09</v>
      </c>
      <c r="M40">
        <v>66.290000000000006</v>
      </c>
      <c r="N40">
        <v>185.55</v>
      </c>
      <c r="O40">
        <v>0</v>
      </c>
      <c r="P40">
        <v>7.31</v>
      </c>
      <c r="Q40">
        <v>7.61</v>
      </c>
      <c r="R40" s="93">
        <v>31</v>
      </c>
      <c r="S40" s="93">
        <v>31</v>
      </c>
      <c r="T40" s="93">
        <v>28.51</v>
      </c>
      <c r="U40">
        <v>7.68</v>
      </c>
      <c r="V40">
        <v>101.06601999999999</v>
      </c>
      <c r="W40">
        <v>7.06</v>
      </c>
      <c r="X40">
        <v>57</v>
      </c>
      <c r="Y40">
        <v>19</v>
      </c>
      <c r="Z40">
        <v>19</v>
      </c>
      <c r="AA40">
        <v>179.78</v>
      </c>
      <c r="AB40">
        <v>35.96</v>
      </c>
      <c r="AC40">
        <v>65.28</v>
      </c>
      <c r="AD40">
        <v>36.21</v>
      </c>
      <c r="AE40">
        <v>68</v>
      </c>
      <c r="AF40">
        <v>34</v>
      </c>
      <c r="AG40">
        <v>13.34</v>
      </c>
      <c r="AH40">
        <v>66</v>
      </c>
      <c r="AI40">
        <v>66</v>
      </c>
      <c r="AJ40">
        <v>31.29</v>
      </c>
      <c r="AK40">
        <v>147</v>
      </c>
      <c r="AL40">
        <v>63</v>
      </c>
    </row>
    <row r="41" spans="1:38">
      <c r="A41" t="s">
        <v>83</v>
      </c>
      <c r="B41" s="34">
        <v>262.38</v>
      </c>
      <c r="C41" s="34">
        <v>57.69</v>
      </c>
      <c r="D41" s="93">
        <f t="shared" si="0"/>
        <v>91.86</v>
      </c>
      <c r="E41" s="34">
        <v>7.67</v>
      </c>
      <c r="F41" s="34"/>
      <c r="G41" s="34"/>
      <c r="H41" s="34"/>
      <c r="I41" s="34"/>
      <c r="J41" s="37">
        <v>11.52</v>
      </c>
      <c r="K41" s="37">
        <v>11.52</v>
      </c>
      <c r="L41" s="37">
        <v>11.8</v>
      </c>
      <c r="M41">
        <v>66.290000000000006</v>
      </c>
      <c r="N41">
        <v>132.59</v>
      </c>
      <c r="O41">
        <v>0</v>
      </c>
      <c r="P41">
        <v>7.31</v>
      </c>
      <c r="Q41">
        <v>8.2100000000000009</v>
      </c>
      <c r="R41" s="93">
        <v>31</v>
      </c>
      <c r="S41" s="93">
        <v>31</v>
      </c>
      <c r="T41" s="93">
        <v>29.86</v>
      </c>
      <c r="U41">
        <v>7.68</v>
      </c>
      <c r="V41">
        <v>107.605586</v>
      </c>
      <c r="W41">
        <v>7.06</v>
      </c>
      <c r="X41">
        <v>92.5</v>
      </c>
      <c r="Y41">
        <v>30.84</v>
      </c>
      <c r="Z41">
        <v>30.83</v>
      </c>
      <c r="AA41">
        <v>193.67</v>
      </c>
      <c r="AB41">
        <v>38.729999999999997</v>
      </c>
      <c r="AC41">
        <v>70.959999999999994</v>
      </c>
      <c r="AD41">
        <v>38.840000000000003</v>
      </c>
      <c r="AE41">
        <v>71</v>
      </c>
      <c r="AF41">
        <v>36</v>
      </c>
      <c r="AG41">
        <v>21.66</v>
      </c>
      <c r="AH41">
        <v>67.33</v>
      </c>
      <c r="AI41">
        <v>67.33</v>
      </c>
      <c r="AJ41">
        <v>31.29</v>
      </c>
      <c r="AK41">
        <v>158</v>
      </c>
      <c r="AL41">
        <v>67</v>
      </c>
    </row>
    <row r="42" spans="1:38">
      <c r="A42" t="s">
        <v>84</v>
      </c>
      <c r="B42" s="34">
        <v>262.38</v>
      </c>
      <c r="C42" s="34">
        <v>57.69</v>
      </c>
      <c r="D42" s="93">
        <f t="shared" si="0"/>
        <v>91.86</v>
      </c>
      <c r="E42" s="34">
        <v>7.67</v>
      </c>
      <c r="F42" s="34"/>
      <c r="G42" s="34"/>
      <c r="H42" s="34"/>
      <c r="I42" s="34"/>
      <c r="J42" s="37">
        <v>12.2</v>
      </c>
      <c r="K42" s="37">
        <v>12.2</v>
      </c>
      <c r="L42" s="37">
        <v>12.51</v>
      </c>
      <c r="M42">
        <v>66.290000000000006</v>
      </c>
      <c r="N42">
        <v>132.59</v>
      </c>
      <c r="O42">
        <v>0</v>
      </c>
      <c r="P42">
        <v>7.31</v>
      </c>
      <c r="Q42">
        <v>9.01</v>
      </c>
      <c r="R42" s="93">
        <v>31</v>
      </c>
      <c r="S42" s="93">
        <v>31</v>
      </c>
      <c r="T42" s="93">
        <v>29.86</v>
      </c>
      <c r="U42">
        <v>7.68</v>
      </c>
      <c r="V42">
        <v>113.794296</v>
      </c>
      <c r="W42">
        <v>7.06</v>
      </c>
      <c r="X42">
        <v>94.5</v>
      </c>
      <c r="Y42">
        <v>31.5</v>
      </c>
      <c r="Z42">
        <v>31.5</v>
      </c>
      <c r="AA42">
        <v>206.97</v>
      </c>
      <c r="AB42">
        <v>41.39</v>
      </c>
      <c r="AC42">
        <v>76.010000000000005</v>
      </c>
      <c r="AD42">
        <v>41.04</v>
      </c>
      <c r="AE42">
        <v>77</v>
      </c>
      <c r="AF42">
        <v>39</v>
      </c>
      <c r="AG42">
        <v>22.66</v>
      </c>
      <c r="AH42">
        <v>68.33</v>
      </c>
      <c r="AI42">
        <v>68.33</v>
      </c>
      <c r="AJ42">
        <v>31.29</v>
      </c>
      <c r="AK42">
        <v>168</v>
      </c>
      <c r="AL42">
        <v>72</v>
      </c>
    </row>
    <row r="43" spans="1:38">
      <c r="A43" t="s">
        <v>85</v>
      </c>
      <c r="B43" s="34">
        <v>262.38</v>
      </c>
      <c r="C43" s="34">
        <v>57.69</v>
      </c>
      <c r="D43" s="93">
        <f t="shared" si="0"/>
        <v>91.86</v>
      </c>
      <c r="E43" s="34">
        <v>7.67</v>
      </c>
      <c r="F43" s="34"/>
      <c r="G43" s="34"/>
      <c r="H43" s="34"/>
      <c r="I43" s="34"/>
      <c r="J43" s="37">
        <v>12.93</v>
      </c>
      <c r="K43" s="37">
        <v>12.93</v>
      </c>
      <c r="L43" s="37">
        <v>13.26</v>
      </c>
      <c r="M43">
        <v>66.290000000000006</v>
      </c>
      <c r="N43">
        <v>132.59</v>
      </c>
      <c r="O43">
        <v>0</v>
      </c>
      <c r="P43">
        <v>7.15</v>
      </c>
      <c r="Q43">
        <v>9.61</v>
      </c>
      <c r="R43" s="93">
        <v>31</v>
      </c>
      <c r="S43" s="93">
        <v>31</v>
      </c>
      <c r="T43" s="93">
        <v>29.86</v>
      </c>
      <c r="U43">
        <v>7.84</v>
      </c>
      <c r="V43">
        <v>118.716026</v>
      </c>
      <c r="W43">
        <v>6.88</v>
      </c>
      <c r="X43">
        <v>97.5</v>
      </c>
      <c r="Y43">
        <v>32.5</v>
      </c>
      <c r="Z43">
        <v>32.5</v>
      </c>
      <c r="AA43">
        <v>218.98</v>
      </c>
      <c r="AB43">
        <v>43.8</v>
      </c>
      <c r="AC43">
        <v>80.39</v>
      </c>
      <c r="AD43">
        <v>42.96</v>
      </c>
      <c r="AE43">
        <v>83</v>
      </c>
      <c r="AF43">
        <v>42</v>
      </c>
      <c r="AG43">
        <v>28.34</v>
      </c>
      <c r="AH43">
        <v>67.33</v>
      </c>
      <c r="AI43">
        <v>67.33</v>
      </c>
      <c r="AJ43">
        <v>30.28</v>
      </c>
      <c r="AK43">
        <v>175</v>
      </c>
      <c r="AL43">
        <v>75</v>
      </c>
    </row>
    <row r="44" spans="1:38">
      <c r="A44" t="s">
        <v>86</v>
      </c>
      <c r="B44" s="34">
        <v>262.38</v>
      </c>
      <c r="C44" s="34">
        <v>57.69</v>
      </c>
      <c r="D44" s="93">
        <f t="shared" si="0"/>
        <v>91.86</v>
      </c>
      <c r="E44" s="34">
        <v>7.67</v>
      </c>
      <c r="F44" s="34"/>
      <c r="G44" s="34"/>
      <c r="H44" s="34"/>
      <c r="I44" s="34"/>
      <c r="J44" s="37">
        <v>13.49</v>
      </c>
      <c r="K44" s="37">
        <v>13.49</v>
      </c>
      <c r="L44" s="37">
        <v>13.84</v>
      </c>
      <c r="M44">
        <v>66.290000000000006</v>
      </c>
      <c r="N44">
        <v>132.59</v>
      </c>
      <c r="O44">
        <v>0</v>
      </c>
      <c r="P44">
        <v>7.15</v>
      </c>
      <c r="Q44">
        <v>9.81</v>
      </c>
      <c r="R44" s="93">
        <v>31</v>
      </c>
      <c r="S44" s="93">
        <v>31</v>
      </c>
      <c r="T44" s="93">
        <v>29.86</v>
      </c>
      <c r="U44">
        <v>7.84</v>
      </c>
      <c r="V44">
        <v>122.25382399999999</v>
      </c>
      <c r="W44">
        <v>6.88</v>
      </c>
      <c r="X44">
        <v>101.5</v>
      </c>
      <c r="Y44">
        <v>33.840000000000003</v>
      </c>
      <c r="Z44">
        <v>33.83</v>
      </c>
      <c r="AA44">
        <v>230.13</v>
      </c>
      <c r="AB44">
        <v>46.02</v>
      </c>
      <c r="AC44">
        <v>84.36</v>
      </c>
      <c r="AD44">
        <v>43.5</v>
      </c>
      <c r="AE44">
        <v>87</v>
      </c>
      <c r="AF44">
        <v>43</v>
      </c>
      <c r="AG44">
        <v>28.79</v>
      </c>
      <c r="AH44">
        <v>66.67</v>
      </c>
      <c r="AI44">
        <v>66.67</v>
      </c>
      <c r="AJ44">
        <v>30.28</v>
      </c>
      <c r="AK44">
        <v>182</v>
      </c>
      <c r="AL44">
        <v>78</v>
      </c>
    </row>
    <row r="45" spans="1:38">
      <c r="A45" t="s">
        <v>87</v>
      </c>
      <c r="B45" s="34">
        <v>262.38</v>
      </c>
      <c r="C45" s="34">
        <v>87.17</v>
      </c>
      <c r="D45" s="93">
        <f t="shared" si="0"/>
        <v>91.86</v>
      </c>
      <c r="E45" s="34">
        <v>7.67</v>
      </c>
      <c r="F45" s="34"/>
      <c r="G45" s="34"/>
      <c r="H45" s="34"/>
      <c r="I45" s="34"/>
      <c r="J45" s="37">
        <v>13.98</v>
      </c>
      <c r="K45" s="37">
        <v>13.98</v>
      </c>
      <c r="L45" s="37">
        <v>14.33</v>
      </c>
      <c r="M45">
        <v>115.53</v>
      </c>
      <c r="N45">
        <v>132.59</v>
      </c>
      <c r="O45">
        <v>0</v>
      </c>
      <c r="P45">
        <v>7.15</v>
      </c>
      <c r="Q45">
        <v>13.4</v>
      </c>
      <c r="R45" s="93">
        <v>31</v>
      </c>
      <c r="S45" s="93">
        <v>31</v>
      </c>
      <c r="T45" s="93">
        <v>29.86</v>
      </c>
      <c r="U45">
        <v>7.84</v>
      </c>
      <c r="V45">
        <v>124.203024</v>
      </c>
      <c r="W45">
        <v>6.88</v>
      </c>
      <c r="X45">
        <v>103</v>
      </c>
      <c r="Y45">
        <v>34.340000000000003</v>
      </c>
      <c r="Z45">
        <v>34.33</v>
      </c>
      <c r="AA45">
        <v>233.33</v>
      </c>
      <c r="AB45">
        <v>46.67</v>
      </c>
      <c r="AC45">
        <v>86.58</v>
      </c>
      <c r="AD45">
        <v>44</v>
      </c>
      <c r="AE45">
        <v>91</v>
      </c>
      <c r="AF45">
        <v>46</v>
      </c>
      <c r="AG45">
        <v>29.18</v>
      </c>
      <c r="AH45">
        <v>66</v>
      </c>
      <c r="AI45">
        <v>66</v>
      </c>
      <c r="AJ45">
        <v>30.78</v>
      </c>
      <c r="AK45">
        <v>189</v>
      </c>
      <c r="AL45">
        <v>81</v>
      </c>
    </row>
    <row r="46" spans="1:38">
      <c r="A46" t="s">
        <v>88</v>
      </c>
      <c r="B46" s="34">
        <v>262.38</v>
      </c>
      <c r="C46" s="34">
        <v>87.17</v>
      </c>
      <c r="D46" s="93">
        <f t="shared" si="0"/>
        <v>91.84</v>
      </c>
      <c r="E46" s="34">
        <v>7.67</v>
      </c>
      <c r="F46" s="34"/>
      <c r="G46" s="34"/>
      <c r="H46" s="34"/>
      <c r="I46" s="34"/>
      <c r="J46" s="37">
        <v>14.52</v>
      </c>
      <c r="K46" s="37">
        <v>14.52</v>
      </c>
      <c r="L46" s="37">
        <v>14.88</v>
      </c>
      <c r="M46">
        <v>115.53</v>
      </c>
      <c r="N46">
        <v>132.59</v>
      </c>
      <c r="O46">
        <v>0</v>
      </c>
      <c r="P46">
        <v>7.15</v>
      </c>
      <c r="Q46">
        <v>13.8</v>
      </c>
      <c r="R46" s="93">
        <v>31</v>
      </c>
      <c r="S46" s="93">
        <v>31</v>
      </c>
      <c r="T46" s="93">
        <v>29.84</v>
      </c>
      <c r="U46">
        <v>7.84</v>
      </c>
      <c r="V46">
        <v>127.350982</v>
      </c>
      <c r="W46">
        <v>6.88</v>
      </c>
      <c r="X46">
        <v>103.5</v>
      </c>
      <c r="Y46">
        <v>34.5</v>
      </c>
      <c r="Z46">
        <v>34.5</v>
      </c>
      <c r="AA46">
        <v>233.33</v>
      </c>
      <c r="AB46">
        <v>46.67</v>
      </c>
      <c r="AC46">
        <v>87.37</v>
      </c>
      <c r="AD46">
        <v>44.5</v>
      </c>
      <c r="AE46">
        <v>93</v>
      </c>
      <c r="AF46">
        <v>47</v>
      </c>
      <c r="AG46">
        <v>29.42</v>
      </c>
      <c r="AH46">
        <v>65.67</v>
      </c>
      <c r="AI46">
        <v>65.67</v>
      </c>
      <c r="AJ46">
        <v>30.78</v>
      </c>
      <c r="AK46">
        <v>189</v>
      </c>
      <c r="AL46">
        <v>81</v>
      </c>
    </row>
    <row r="47" spans="1:38">
      <c r="A47" t="s">
        <v>89</v>
      </c>
      <c r="B47" s="34">
        <v>262.38</v>
      </c>
      <c r="C47" s="34">
        <v>87.17</v>
      </c>
      <c r="D47" s="93">
        <f t="shared" si="0"/>
        <v>91.18</v>
      </c>
      <c r="E47" s="34">
        <v>16.12</v>
      </c>
      <c r="F47" s="34"/>
      <c r="G47" s="34"/>
      <c r="H47" s="34"/>
      <c r="I47" s="34"/>
      <c r="J47" s="37">
        <v>14.89</v>
      </c>
      <c r="K47" s="37">
        <v>14.89</v>
      </c>
      <c r="L47" s="37">
        <v>15.26</v>
      </c>
      <c r="M47">
        <v>115.53</v>
      </c>
      <c r="N47">
        <v>132.59</v>
      </c>
      <c r="O47">
        <v>0</v>
      </c>
      <c r="P47">
        <v>7.15</v>
      </c>
      <c r="Q47">
        <v>14.4</v>
      </c>
      <c r="R47" s="93">
        <v>30.67</v>
      </c>
      <c r="S47" s="93">
        <v>30.67</v>
      </c>
      <c r="T47" s="93">
        <v>29.84</v>
      </c>
      <c r="U47">
        <v>7.84</v>
      </c>
      <c r="V47">
        <v>129.55357799999999</v>
      </c>
      <c r="W47">
        <v>6.88</v>
      </c>
      <c r="X47">
        <v>104.5</v>
      </c>
      <c r="Y47">
        <v>34.840000000000003</v>
      </c>
      <c r="Z47">
        <v>34.83</v>
      </c>
      <c r="AA47">
        <v>233.33</v>
      </c>
      <c r="AB47">
        <v>46.67</v>
      </c>
      <c r="AC47">
        <v>87.47</v>
      </c>
      <c r="AD47">
        <v>44.5</v>
      </c>
      <c r="AE47">
        <v>93</v>
      </c>
      <c r="AF47">
        <v>47</v>
      </c>
      <c r="AG47">
        <v>29.66</v>
      </c>
      <c r="AH47">
        <v>65</v>
      </c>
      <c r="AI47">
        <v>65</v>
      </c>
      <c r="AJ47">
        <v>30.78</v>
      </c>
      <c r="AK47">
        <v>189</v>
      </c>
      <c r="AL47">
        <v>81</v>
      </c>
    </row>
    <row r="48" spans="1:38">
      <c r="A48" t="s">
        <v>90</v>
      </c>
      <c r="B48" s="34">
        <v>262.38</v>
      </c>
      <c r="C48" s="34">
        <v>87.17</v>
      </c>
      <c r="D48" s="93">
        <f t="shared" si="0"/>
        <v>90.84</v>
      </c>
      <c r="E48" s="34">
        <v>16.12</v>
      </c>
      <c r="F48" s="34"/>
      <c r="G48" s="34"/>
      <c r="H48" s="34"/>
      <c r="I48" s="34"/>
      <c r="J48" s="37">
        <v>15.29</v>
      </c>
      <c r="K48" s="37">
        <v>15.29</v>
      </c>
      <c r="L48" s="37">
        <v>15.67</v>
      </c>
      <c r="M48">
        <v>115.53</v>
      </c>
      <c r="N48">
        <v>132.59</v>
      </c>
      <c r="O48">
        <v>0</v>
      </c>
      <c r="P48">
        <v>7.15</v>
      </c>
      <c r="Q48">
        <v>15</v>
      </c>
      <c r="R48" s="93">
        <v>30.5</v>
      </c>
      <c r="S48" s="93">
        <v>30.5</v>
      </c>
      <c r="T48" s="93">
        <v>29.84</v>
      </c>
      <c r="U48">
        <v>7.84</v>
      </c>
      <c r="V48">
        <v>130.90827200000001</v>
      </c>
      <c r="W48">
        <v>6.88</v>
      </c>
      <c r="X48">
        <v>105.5</v>
      </c>
      <c r="Y48">
        <v>35.159999999999997</v>
      </c>
      <c r="Z48">
        <v>35.17</v>
      </c>
      <c r="AA48">
        <v>233.33</v>
      </c>
      <c r="AB48">
        <v>46.67</v>
      </c>
      <c r="AC48">
        <v>87.43</v>
      </c>
      <c r="AD48">
        <v>44.5</v>
      </c>
      <c r="AE48">
        <v>93</v>
      </c>
      <c r="AF48">
        <v>47</v>
      </c>
      <c r="AG48">
        <v>29.79</v>
      </c>
      <c r="AH48">
        <v>65</v>
      </c>
      <c r="AI48">
        <v>65</v>
      </c>
      <c r="AJ48">
        <v>30.78</v>
      </c>
      <c r="AK48">
        <v>189</v>
      </c>
      <c r="AL48">
        <v>81</v>
      </c>
    </row>
    <row r="49" spans="1:38">
      <c r="A49" t="s">
        <v>91</v>
      </c>
      <c r="B49" s="34">
        <v>262.38</v>
      </c>
      <c r="C49" s="34">
        <v>87.17</v>
      </c>
      <c r="D49" s="93">
        <f t="shared" si="0"/>
        <v>90.84</v>
      </c>
      <c r="E49" s="34">
        <v>16.12</v>
      </c>
      <c r="F49" s="34"/>
      <c r="G49" s="34"/>
      <c r="H49" s="34"/>
      <c r="I49" s="34"/>
      <c r="J49" s="37">
        <v>15.53</v>
      </c>
      <c r="K49" s="37">
        <v>15.53</v>
      </c>
      <c r="L49" s="37">
        <v>15.91</v>
      </c>
      <c r="M49">
        <v>115.53</v>
      </c>
      <c r="N49">
        <v>132.59</v>
      </c>
      <c r="O49">
        <v>0</v>
      </c>
      <c r="P49">
        <v>7.15</v>
      </c>
      <c r="Q49">
        <v>10.61</v>
      </c>
      <c r="R49" s="93">
        <v>30.5</v>
      </c>
      <c r="S49" s="93">
        <v>30.5</v>
      </c>
      <c r="T49" s="93">
        <v>29.84</v>
      </c>
      <c r="U49">
        <v>7.84</v>
      </c>
      <c r="V49">
        <v>128.66669200000001</v>
      </c>
      <c r="W49">
        <v>6.88</v>
      </c>
      <c r="X49">
        <v>100</v>
      </c>
      <c r="Y49">
        <v>33.340000000000003</v>
      </c>
      <c r="Z49">
        <v>33.33</v>
      </c>
      <c r="AA49">
        <v>233.33</v>
      </c>
      <c r="AB49">
        <v>46.67</v>
      </c>
      <c r="AC49">
        <v>87.51</v>
      </c>
      <c r="AD49">
        <v>43.5</v>
      </c>
      <c r="AE49">
        <v>93</v>
      </c>
      <c r="AF49">
        <v>47</v>
      </c>
      <c r="AG49">
        <v>29.99</v>
      </c>
      <c r="AH49">
        <v>65</v>
      </c>
      <c r="AI49">
        <v>65</v>
      </c>
      <c r="AJ49">
        <v>30.78</v>
      </c>
      <c r="AK49">
        <v>189</v>
      </c>
      <c r="AL49">
        <v>81</v>
      </c>
    </row>
    <row r="50" spans="1:38">
      <c r="A50" t="s">
        <v>92</v>
      </c>
      <c r="B50" s="34">
        <v>262.38</v>
      </c>
      <c r="C50" s="34">
        <v>87.17</v>
      </c>
      <c r="D50" s="93">
        <f t="shared" si="0"/>
        <v>90.84</v>
      </c>
      <c r="E50" s="34">
        <v>16.12</v>
      </c>
      <c r="F50" s="34"/>
      <c r="G50" s="34"/>
      <c r="H50" s="34"/>
      <c r="I50" s="34"/>
      <c r="J50" s="37">
        <v>15.7</v>
      </c>
      <c r="K50" s="37">
        <v>15.7</v>
      </c>
      <c r="L50" s="37">
        <v>16.09</v>
      </c>
      <c r="M50">
        <v>115.53</v>
      </c>
      <c r="N50">
        <v>132.59</v>
      </c>
      <c r="O50">
        <v>0</v>
      </c>
      <c r="P50">
        <v>7.15</v>
      </c>
      <c r="Q50">
        <v>10.81</v>
      </c>
      <c r="R50" s="93">
        <v>30.5</v>
      </c>
      <c r="S50" s="93">
        <v>30.5</v>
      </c>
      <c r="T50" s="93">
        <v>29.84</v>
      </c>
      <c r="U50">
        <v>7.84</v>
      </c>
      <c r="V50">
        <v>125.840352</v>
      </c>
      <c r="W50">
        <v>6.88</v>
      </c>
      <c r="X50">
        <v>100</v>
      </c>
      <c r="Y50">
        <v>33.340000000000003</v>
      </c>
      <c r="Z50">
        <v>33.33</v>
      </c>
      <c r="AA50">
        <v>233.33</v>
      </c>
      <c r="AB50">
        <v>46.67</v>
      </c>
      <c r="AC50">
        <v>87.68</v>
      </c>
      <c r="AD50">
        <v>43.5</v>
      </c>
      <c r="AE50">
        <v>93</v>
      </c>
      <c r="AF50">
        <v>47</v>
      </c>
      <c r="AG50">
        <v>30.05</v>
      </c>
      <c r="AH50">
        <v>65</v>
      </c>
      <c r="AI50">
        <v>65</v>
      </c>
      <c r="AJ50">
        <v>31.28</v>
      </c>
      <c r="AK50">
        <v>189</v>
      </c>
      <c r="AL50">
        <v>81</v>
      </c>
    </row>
    <row r="51" spans="1:38">
      <c r="A51" t="s">
        <v>93</v>
      </c>
      <c r="B51" s="34">
        <v>262.38</v>
      </c>
      <c r="C51" s="34">
        <v>87.17</v>
      </c>
      <c r="D51" s="93">
        <f t="shared" si="0"/>
        <v>90.84</v>
      </c>
      <c r="E51" s="34">
        <v>16.12</v>
      </c>
      <c r="F51" s="34"/>
      <c r="G51" s="34"/>
      <c r="H51" s="34"/>
      <c r="I51" s="34"/>
      <c r="J51" s="37">
        <v>15.85</v>
      </c>
      <c r="K51" s="37">
        <v>15.85</v>
      </c>
      <c r="L51" s="37">
        <v>16.239999999999998</v>
      </c>
      <c r="M51">
        <v>115.53</v>
      </c>
      <c r="N51">
        <v>132.59</v>
      </c>
      <c r="O51">
        <v>0</v>
      </c>
      <c r="P51">
        <v>7.15</v>
      </c>
      <c r="Q51">
        <v>8.01</v>
      </c>
      <c r="R51" s="93">
        <v>30.5</v>
      </c>
      <c r="S51" s="93">
        <v>30.5</v>
      </c>
      <c r="T51" s="93">
        <v>29.84</v>
      </c>
      <c r="U51">
        <v>7.99</v>
      </c>
      <c r="V51">
        <v>122.205094</v>
      </c>
      <c r="W51">
        <v>6.69</v>
      </c>
      <c r="X51">
        <v>100</v>
      </c>
      <c r="Y51">
        <v>33.340000000000003</v>
      </c>
      <c r="Z51">
        <v>33.33</v>
      </c>
      <c r="AA51">
        <v>233.33</v>
      </c>
      <c r="AB51">
        <v>46.67</v>
      </c>
      <c r="AC51">
        <v>87.78</v>
      </c>
      <c r="AD51">
        <v>43.5</v>
      </c>
      <c r="AE51">
        <v>93</v>
      </c>
      <c r="AF51">
        <v>47</v>
      </c>
      <c r="AG51">
        <v>30.12</v>
      </c>
      <c r="AH51">
        <v>65</v>
      </c>
      <c r="AI51">
        <v>65</v>
      </c>
      <c r="AJ51">
        <v>29.77</v>
      </c>
      <c r="AK51">
        <v>189</v>
      </c>
      <c r="AL51">
        <v>81</v>
      </c>
    </row>
    <row r="52" spans="1:38">
      <c r="A52" t="s">
        <v>94</v>
      </c>
      <c r="B52" s="34">
        <v>262.38</v>
      </c>
      <c r="C52" s="34">
        <v>87.17</v>
      </c>
      <c r="D52" s="93">
        <f t="shared" si="0"/>
        <v>90.66</v>
      </c>
      <c r="E52" s="34">
        <v>16.12</v>
      </c>
      <c r="F52" s="34"/>
      <c r="G52" s="34"/>
      <c r="H52" s="34"/>
      <c r="I52" s="34"/>
      <c r="J52" s="37">
        <v>15.9</v>
      </c>
      <c r="K52" s="37">
        <v>15.9</v>
      </c>
      <c r="L52" s="37">
        <v>16.3</v>
      </c>
      <c r="M52">
        <v>115.53</v>
      </c>
      <c r="N52">
        <v>132.59</v>
      </c>
      <c r="O52">
        <v>0</v>
      </c>
      <c r="P52">
        <v>7.15</v>
      </c>
      <c r="Q52">
        <v>8.2100000000000009</v>
      </c>
      <c r="R52" s="93">
        <v>30.5</v>
      </c>
      <c r="S52" s="93">
        <v>30.5</v>
      </c>
      <c r="T52" s="93">
        <v>29.66</v>
      </c>
      <c r="U52">
        <v>7.99</v>
      </c>
      <c r="V52">
        <v>117.97533</v>
      </c>
      <c r="W52">
        <v>6.69</v>
      </c>
      <c r="X52">
        <v>100</v>
      </c>
      <c r="Y52">
        <v>33.340000000000003</v>
      </c>
      <c r="Z52">
        <v>33.33</v>
      </c>
      <c r="AA52">
        <v>233.33</v>
      </c>
      <c r="AB52">
        <v>46.67</v>
      </c>
      <c r="AC52">
        <v>87.74</v>
      </c>
      <c r="AD52">
        <v>43.5</v>
      </c>
      <c r="AE52">
        <v>93</v>
      </c>
      <c r="AF52">
        <v>47</v>
      </c>
      <c r="AG52">
        <v>30.18</v>
      </c>
      <c r="AH52">
        <v>65</v>
      </c>
      <c r="AI52">
        <v>65</v>
      </c>
      <c r="AJ52">
        <v>29.77</v>
      </c>
      <c r="AK52">
        <v>189</v>
      </c>
      <c r="AL52">
        <v>81</v>
      </c>
    </row>
    <row r="53" spans="1:38">
      <c r="A53" t="s">
        <v>95</v>
      </c>
      <c r="B53" s="34">
        <v>262.38</v>
      </c>
      <c r="C53" s="34">
        <v>87.17</v>
      </c>
      <c r="D53" s="93">
        <f t="shared" si="0"/>
        <v>90.66</v>
      </c>
      <c r="E53" s="34">
        <v>16.12</v>
      </c>
      <c r="F53" s="34"/>
      <c r="G53" s="34"/>
      <c r="H53" s="34"/>
      <c r="I53" s="34"/>
      <c r="J53" s="37">
        <v>15.98</v>
      </c>
      <c r="K53" s="37">
        <v>15.98</v>
      </c>
      <c r="L53" s="37">
        <v>16.38</v>
      </c>
      <c r="M53">
        <v>115.53</v>
      </c>
      <c r="N53">
        <v>132.59</v>
      </c>
      <c r="O53">
        <v>0</v>
      </c>
      <c r="P53">
        <v>7.15</v>
      </c>
      <c r="Q53">
        <v>8.2100000000000009</v>
      </c>
      <c r="R53" s="93">
        <v>30.5</v>
      </c>
      <c r="S53" s="93">
        <v>30.5</v>
      </c>
      <c r="T53" s="93">
        <v>29.66</v>
      </c>
      <c r="U53">
        <v>7.84</v>
      </c>
      <c r="V53">
        <v>120.60675000000001</v>
      </c>
      <c r="W53">
        <v>6.69</v>
      </c>
      <c r="X53">
        <v>100</v>
      </c>
      <c r="Y53">
        <v>33.340000000000003</v>
      </c>
      <c r="Z53">
        <v>33.33</v>
      </c>
      <c r="AA53">
        <v>233.33</v>
      </c>
      <c r="AB53">
        <v>46.67</v>
      </c>
      <c r="AC53">
        <v>87.69</v>
      </c>
      <c r="AD53">
        <v>43.5</v>
      </c>
      <c r="AE53">
        <v>93</v>
      </c>
      <c r="AF53">
        <v>47</v>
      </c>
      <c r="AG53">
        <v>30.34</v>
      </c>
      <c r="AH53">
        <v>65</v>
      </c>
      <c r="AI53">
        <v>65</v>
      </c>
      <c r="AJ53">
        <v>29.77</v>
      </c>
      <c r="AK53">
        <v>189</v>
      </c>
      <c r="AL53">
        <v>81</v>
      </c>
    </row>
    <row r="54" spans="1:38">
      <c r="A54" t="s">
        <v>96</v>
      </c>
      <c r="B54" s="34">
        <v>262.38</v>
      </c>
      <c r="C54" s="34">
        <v>87.17</v>
      </c>
      <c r="D54" s="93">
        <f t="shared" si="0"/>
        <v>90.66</v>
      </c>
      <c r="E54" s="34">
        <v>16.12</v>
      </c>
      <c r="F54" s="34"/>
      <c r="G54" s="34"/>
      <c r="H54" s="34"/>
      <c r="I54" s="34"/>
      <c r="J54" s="37">
        <v>15.84</v>
      </c>
      <c r="K54" s="37">
        <v>15.84</v>
      </c>
      <c r="L54" s="37">
        <v>16.239999999999998</v>
      </c>
      <c r="M54">
        <v>115.53</v>
      </c>
      <c r="N54">
        <v>132.59</v>
      </c>
      <c r="O54">
        <v>0</v>
      </c>
      <c r="P54">
        <v>7.15</v>
      </c>
      <c r="Q54">
        <v>8.61</v>
      </c>
      <c r="R54" s="93">
        <v>30.5</v>
      </c>
      <c r="S54" s="93">
        <v>30.5</v>
      </c>
      <c r="T54" s="93">
        <v>29.66</v>
      </c>
      <c r="U54">
        <v>7.84</v>
      </c>
      <c r="V54">
        <v>122.624172</v>
      </c>
      <c r="W54">
        <v>6.69</v>
      </c>
      <c r="X54">
        <v>100</v>
      </c>
      <c r="Y54">
        <v>33.340000000000003</v>
      </c>
      <c r="Z54">
        <v>33.33</v>
      </c>
      <c r="AA54">
        <v>233.33</v>
      </c>
      <c r="AB54">
        <v>46.67</v>
      </c>
      <c r="AC54">
        <v>87.64</v>
      </c>
      <c r="AD54">
        <v>43.5</v>
      </c>
      <c r="AE54">
        <v>93</v>
      </c>
      <c r="AF54">
        <v>47</v>
      </c>
      <c r="AG54">
        <v>30.34</v>
      </c>
      <c r="AH54">
        <v>65</v>
      </c>
      <c r="AI54">
        <v>65</v>
      </c>
      <c r="AJ54">
        <v>29.77</v>
      </c>
      <c r="AK54">
        <v>189</v>
      </c>
      <c r="AL54">
        <v>81</v>
      </c>
    </row>
    <row r="55" spans="1:38">
      <c r="A55" t="s">
        <v>97</v>
      </c>
      <c r="B55" s="34">
        <v>262.38</v>
      </c>
      <c r="C55" s="34">
        <v>87.17</v>
      </c>
      <c r="D55" s="93">
        <f t="shared" si="0"/>
        <v>90.49</v>
      </c>
      <c r="E55" s="34">
        <v>16.12</v>
      </c>
      <c r="F55" s="34"/>
      <c r="G55" s="34"/>
      <c r="H55" s="34"/>
      <c r="I55" s="34"/>
      <c r="J55" s="37">
        <v>15.81</v>
      </c>
      <c r="K55" s="37">
        <v>15.81</v>
      </c>
      <c r="L55" s="37">
        <v>16.22</v>
      </c>
      <c r="M55">
        <v>115.53</v>
      </c>
      <c r="N55">
        <v>132.59</v>
      </c>
      <c r="O55">
        <v>0</v>
      </c>
      <c r="P55">
        <v>7.46</v>
      </c>
      <c r="Q55">
        <v>8.81</v>
      </c>
      <c r="R55" s="93">
        <v>30.5</v>
      </c>
      <c r="S55" s="93">
        <v>30.5</v>
      </c>
      <c r="T55" s="93">
        <v>29.49</v>
      </c>
      <c r="U55">
        <v>7.84</v>
      </c>
      <c r="V55">
        <v>123.71572399999999</v>
      </c>
      <c r="W55">
        <v>6.88</v>
      </c>
      <c r="X55">
        <v>87.5</v>
      </c>
      <c r="Y55">
        <v>29.16</v>
      </c>
      <c r="Z55">
        <v>29.17</v>
      </c>
      <c r="AA55">
        <v>233.33</v>
      </c>
      <c r="AB55">
        <v>46.67</v>
      </c>
      <c r="AC55">
        <v>87.54</v>
      </c>
      <c r="AD55">
        <v>43.5</v>
      </c>
      <c r="AE55">
        <v>93</v>
      </c>
      <c r="AF55">
        <v>47</v>
      </c>
      <c r="AG55">
        <v>30.34</v>
      </c>
      <c r="AH55">
        <v>65</v>
      </c>
      <c r="AI55">
        <v>65</v>
      </c>
      <c r="AJ55">
        <v>29.26</v>
      </c>
      <c r="AK55">
        <v>189</v>
      </c>
      <c r="AL55">
        <v>81</v>
      </c>
    </row>
    <row r="56" spans="1:38">
      <c r="A56" t="s">
        <v>98</v>
      </c>
      <c r="B56" s="34">
        <v>262.38</v>
      </c>
      <c r="C56" s="34">
        <v>87.17</v>
      </c>
      <c r="D56" s="93">
        <f t="shared" si="0"/>
        <v>90.149999999999991</v>
      </c>
      <c r="E56" s="34">
        <v>16.12</v>
      </c>
      <c r="F56" s="34"/>
      <c r="G56" s="34"/>
      <c r="H56" s="34"/>
      <c r="I56" s="34"/>
      <c r="J56" s="37">
        <v>15.56</v>
      </c>
      <c r="K56" s="37">
        <v>15.56</v>
      </c>
      <c r="L56" s="37">
        <v>15.95</v>
      </c>
      <c r="M56">
        <v>115.53</v>
      </c>
      <c r="N56">
        <v>132.59</v>
      </c>
      <c r="O56">
        <v>0</v>
      </c>
      <c r="P56">
        <v>7.46</v>
      </c>
      <c r="Q56">
        <v>9.2100000000000009</v>
      </c>
      <c r="R56" s="93">
        <v>30.33</v>
      </c>
      <c r="S56" s="93">
        <v>30.33</v>
      </c>
      <c r="T56" s="93">
        <v>29.49</v>
      </c>
      <c r="U56">
        <v>7.84</v>
      </c>
      <c r="V56">
        <v>124.21277000000001</v>
      </c>
      <c r="W56">
        <v>6.88</v>
      </c>
      <c r="X56">
        <v>87.5</v>
      </c>
      <c r="Y56">
        <v>29.16</v>
      </c>
      <c r="Z56">
        <v>29.17</v>
      </c>
      <c r="AA56">
        <v>233.33</v>
      </c>
      <c r="AB56">
        <v>46.67</v>
      </c>
      <c r="AC56">
        <v>87.54</v>
      </c>
      <c r="AD56">
        <v>43.5</v>
      </c>
      <c r="AE56">
        <v>93</v>
      </c>
      <c r="AF56">
        <v>47</v>
      </c>
      <c r="AG56">
        <v>30.34</v>
      </c>
      <c r="AH56">
        <v>65</v>
      </c>
      <c r="AI56">
        <v>65</v>
      </c>
      <c r="AJ56">
        <v>29.26</v>
      </c>
      <c r="AK56">
        <v>189</v>
      </c>
      <c r="AL56">
        <v>81</v>
      </c>
    </row>
    <row r="57" spans="1:38">
      <c r="A57" t="s">
        <v>99</v>
      </c>
      <c r="B57" s="34">
        <v>262.38</v>
      </c>
      <c r="C57" s="34">
        <v>87.17</v>
      </c>
      <c r="D57" s="93">
        <f t="shared" si="0"/>
        <v>89.81</v>
      </c>
      <c r="E57" s="34">
        <v>16.12</v>
      </c>
      <c r="F57" s="34"/>
      <c r="G57" s="34"/>
      <c r="H57" s="34"/>
      <c r="I57" s="34"/>
      <c r="J57" s="37">
        <v>15.17</v>
      </c>
      <c r="K57" s="37">
        <v>15.17</v>
      </c>
      <c r="L57" s="37">
        <v>15.56</v>
      </c>
      <c r="M57">
        <v>115.53</v>
      </c>
      <c r="N57">
        <v>132.59</v>
      </c>
      <c r="O57">
        <v>0</v>
      </c>
      <c r="P57">
        <v>7.46</v>
      </c>
      <c r="Q57">
        <v>8.01</v>
      </c>
      <c r="R57" s="93">
        <v>30.33</v>
      </c>
      <c r="S57" s="93">
        <v>30.33</v>
      </c>
      <c r="T57" s="93">
        <v>29.15</v>
      </c>
      <c r="U57">
        <v>7.84</v>
      </c>
      <c r="V57">
        <v>116.435462</v>
      </c>
      <c r="W57">
        <v>7.43</v>
      </c>
      <c r="X57">
        <v>87.5</v>
      </c>
      <c r="Y57">
        <v>29.16</v>
      </c>
      <c r="Z57">
        <v>29.17</v>
      </c>
      <c r="AA57">
        <v>233.33</v>
      </c>
      <c r="AB57">
        <v>46.67</v>
      </c>
      <c r="AC57">
        <v>87.44</v>
      </c>
      <c r="AD57">
        <v>43.5</v>
      </c>
      <c r="AE57">
        <v>98</v>
      </c>
      <c r="AF57">
        <v>49</v>
      </c>
      <c r="AG57">
        <v>30.34</v>
      </c>
      <c r="AH57">
        <v>65</v>
      </c>
      <c r="AI57">
        <v>65</v>
      </c>
      <c r="AJ57">
        <v>29.26</v>
      </c>
      <c r="AK57">
        <v>200</v>
      </c>
      <c r="AL57">
        <v>85</v>
      </c>
    </row>
    <row r="58" spans="1:38">
      <c r="A58" t="s">
        <v>100</v>
      </c>
      <c r="B58" s="34">
        <v>262.38</v>
      </c>
      <c r="C58" s="34">
        <v>87.17</v>
      </c>
      <c r="D58" s="93">
        <f t="shared" si="0"/>
        <v>90.15</v>
      </c>
      <c r="E58" s="34">
        <v>16.12</v>
      </c>
      <c r="F58" s="34"/>
      <c r="G58" s="34"/>
      <c r="H58" s="34"/>
      <c r="I58" s="34"/>
      <c r="J58" s="37">
        <v>15.02</v>
      </c>
      <c r="K58" s="37">
        <v>15.02</v>
      </c>
      <c r="L58" s="37">
        <v>15.4</v>
      </c>
      <c r="M58">
        <v>115.53</v>
      </c>
      <c r="N58">
        <v>132.59</v>
      </c>
      <c r="O58">
        <v>0</v>
      </c>
      <c r="P58">
        <v>7.46</v>
      </c>
      <c r="Q58">
        <v>8.01</v>
      </c>
      <c r="R58" s="93">
        <v>30.5</v>
      </c>
      <c r="S58" s="93">
        <v>30.5</v>
      </c>
      <c r="T58" s="93">
        <v>29.15</v>
      </c>
      <c r="U58">
        <v>7.84</v>
      </c>
      <c r="V58">
        <v>113.57988400000001</v>
      </c>
      <c r="W58">
        <v>7.43</v>
      </c>
      <c r="X58">
        <v>87.5</v>
      </c>
      <c r="Y58">
        <v>29.16</v>
      </c>
      <c r="Z58">
        <v>29.17</v>
      </c>
      <c r="AA58">
        <v>233.33</v>
      </c>
      <c r="AB58">
        <v>46.67</v>
      </c>
      <c r="AC58">
        <v>87.49</v>
      </c>
      <c r="AD58">
        <v>43.5</v>
      </c>
      <c r="AE58">
        <v>98</v>
      </c>
      <c r="AF58">
        <v>49</v>
      </c>
      <c r="AG58">
        <v>30.34</v>
      </c>
      <c r="AH58">
        <v>65</v>
      </c>
      <c r="AI58">
        <v>65</v>
      </c>
      <c r="AJ58">
        <v>28.26</v>
      </c>
      <c r="AK58">
        <v>200</v>
      </c>
      <c r="AL58">
        <v>85</v>
      </c>
    </row>
    <row r="59" spans="1:38">
      <c r="A59" t="s">
        <v>101</v>
      </c>
      <c r="B59" s="34">
        <v>262.38</v>
      </c>
      <c r="C59" s="34">
        <v>87.17</v>
      </c>
      <c r="D59" s="93">
        <f t="shared" si="0"/>
        <v>90.15</v>
      </c>
      <c r="E59" s="34">
        <v>16.12</v>
      </c>
      <c r="F59" s="34"/>
      <c r="G59" s="34"/>
      <c r="H59" s="34"/>
      <c r="I59" s="34"/>
      <c r="J59" s="37">
        <v>14.76</v>
      </c>
      <c r="K59" s="37">
        <v>14.76</v>
      </c>
      <c r="L59" s="37">
        <v>15.13</v>
      </c>
      <c r="M59">
        <v>115.53</v>
      </c>
      <c r="N59">
        <v>132.59</v>
      </c>
      <c r="O59">
        <v>0</v>
      </c>
      <c r="P59">
        <v>7.77</v>
      </c>
      <c r="Q59">
        <v>8.01</v>
      </c>
      <c r="R59" s="93">
        <v>30.5</v>
      </c>
      <c r="S59" s="93">
        <v>30.5</v>
      </c>
      <c r="T59" s="93">
        <v>29.15</v>
      </c>
      <c r="U59">
        <v>8.2200000000000006</v>
      </c>
      <c r="V59">
        <v>110.25649799999999</v>
      </c>
      <c r="W59">
        <v>7.43</v>
      </c>
      <c r="X59">
        <v>87.5</v>
      </c>
      <c r="Y59">
        <v>29.16</v>
      </c>
      <c r="Z59">
        <v>29.17</v>
      </c>
      <c r="AA59">
        <v>233.33</v>
      </c>
      <c r="AB59">
        <v>46.67</v>
      </c>
      <c r="AC59">
        <v>87.35</v>
      </c>
      <c r="AD59">
        <v>44</v>
      </c>
      <c r="AE59">
        <v>93</v>
      </c>
      <c r="AF59">
        <v>47</v>
      </c>
      <c r="AG59">
        <v>30.34</v>
      </c>
      <c r="AH59">
        <v>65</v>
      </c>
      <c r="AI59">
        <v>65</v>
      </c>
      <c r="AJ59">
        <v>28.26</v>
      </c>
      <c r="AK59">
        <v>200</v>
      </c>
      <c r="AL59">
        <v>85</v>
      </c>
    </row>
    <row r="60" spans="1:38">
      <c r="A60" t="s">
        <v>102</v>
      </c>
      <c r="B60" s="34">
        <v>262.38</v>
      </c>
      <c r="C60" s="34">
        <v>87.17</v>
      </c>
      <c r="D60" s="93">
        <f t="shared" si="0"/>
        <v>90.15</v>
      </c>
      <c r="E60" s="34">
        <v>16.12</v>
      </c>
      <c r="F60" s="34"/>
      <c r="G60" s="34"/>
      <c r="H60" s="34"/>
      <c r="I60" s="34"/>
      <c r="J60" s="37">
        <v>14.37</v>
      </c>
      <c r="K60" s="37">
        <v>14.37</v>
      </c>
      <c r="L60" s="37">
        <v>14.74</v>
      </c>
      <c r="M60">
        <v>115.53</v>
      </c>
      <c r="N60">
        <v>132.59</v>
      </c>
      <c r="O60">
        <v>0</v>
      </c>
      <c r="P60">
        <v>7.77</v>
      </c>
      <c r="Q60">
        <v>8.01</v>
      </c>
      <c r="R60" s="93">
        <v>30.5</v>
      </c>
      <c r="S60" s="93">
        <v>30.5</v>
      </c>
      <c r="T60" s="93">
        <v>29.15</v>
      </c>
      <c r="U60">
        <v>8.2200000000000006</v>
      </c>
      <c r="V60">
        <v>106.406828</v>
      </c>
      <c r="W60">
        <v>7.43</v>
      </c>
      <c r="X60">
        <v>87.5</v>
      </c>
      <c r="Y60">
        <v>29.16</v>
      </c>
      <c r="Z60">
        <v>29.17</v>
      </c>
      <c r="AA60">
        <v>233.33</v>
      </c>
      <c r="AB60">
        <v>46.67</v>
      </c>
      <c r="AC60">
        <v>87.01</v>
      </c>
      <c r="AD60">
        <v>43.19</v>
      </c>
      <c r="AE60">
        <v>91</v>
      </c>
      <c r="AF60">
        <v>46</v>
      </c>
      <c r="AG60">
        <v>30.34</v>
      </c>
      <c r="AH60">
        <v>65</v>
      </c>
      <c r="AI60">
        <v>65</v>
      </c>
      <c r="AJ60">
        <v>28.26</v>
      </c>
      <c r="AK60">
        <v>193</v>
      </c>
      <c r="AL60">
        <v>82</v>
      </c>
    </row>
    <row r="61" spans="1:38">
      <c r="A61" t="s">
        <v>103</v>
      </c>
      <c r="B61" s="34">
        <v>262.38</v>
      </c>
      <c r="C61" s="34">
        <v>87.17</v>
      </c>
      <c r="D61" s="93">
        <f t="shared" si="0"/>
        <v>90.15</v>
      </c>
      <c r="E61" s="34">
        <v>16.12</v>
      </c>
      <c r="F61" s="34"/>
      <c r="G61" s="34"/>
      <c r="H61" s="34"/>
      <c r="I61" s="34"/>
      <c r="J61" s="37">
        <v>13.45</v>
      </c>
      <c r="K61" s="37">
        <v>13.45</v>
      </c>
      <c r="L61" s="37">
        <v>13.78</v>
      </c>
      <c r="M61">
        <v>115.53</v>
      </c>
      <c r="N61">
        <v>132.59</v>
      </c>
      <c r="O61">
        <v>0</v>
      </c>
      <c r="P61">
        <v>7.77</v>
      </c>
      <c r="Q61">
        <v>8.01</v>
      </c>
      <c r="R61" s="93">
        <v>30.5</v>
      </c>
      <c r="S61" s="93">
        <v>30.5</v>
      </c>
      <c r="T61" s="93">
        <v>29.15</v>
      </c>
      <c r="U61">
        <v>7.68</v>
      </c>
      <c r="V61">
        <v>101.738494</v>
      </c>
      <c r="W61">
        <v>7.43</v>
      </c>
      <c r="X61">
        <v>87.5</v>
      </c>
      <c r="Y61">
        <v>29.16</v>
      </c>
      <c r="Z61">
        <v>29.17</v>
      </c>
      <c r="AA61">
        <v>231.85</v>
      </c>
      <c r="AB61">
        <v>46.37</v>
      </c>
      <c r="AC61">
        <v>86.35</v>
      </c>
      <c r="AD61">
        <v>43.52</v>
      </c>
      <c r="AE61">
        <v>87</v>
      </c>
      <c r="AF61">
        <v>43</v>
      </c>
      <c r="AG61">
        <v>30.34</v>
      </c>
      <c r="AH61">
        <v>65</v>
      </c>
      <c r="AI61">
        <v>65</v>
      </c>
      <c r="AJ61">
        <v>28.26</v>
      </c>
      <c r="AK61">
        <v>186</v>
      </c>
      <c r="AL61">
        <v>79</v>
      </c>
    </row>
    <row r="62" spans="1:38">
      <c r="A62" t="s">
        <v>104</v>
      </c>
      <c r="B62" s="34">
        <v>262.38</v>
      </c>
      <c r="C62" s="34">
        <v>87.17</v>
      </c>
      <c r="D62" s="93">
        <f t="shared" si="0"/>
        <v>90.15</v>
      </c>
      <c r="E62" s="34">
        <v>16.12</v>
      </c>
      <c r="F62" s="34"/>
      <c r="G62" s="34"/>
      <c r="H62" s="34"/>
      <c r="I62" s="34"/>
      <c r="J62" s="37">
        <v>12.78</v>
      </c>
      <c r="K62" s="37">
        <v>12.78</v>
      </c>
      <c r="L62" s="37">
        <v>13.1</v>
      </c>
      <c r="M62">
        <v>115.53</v>
      </c>
      <c r="N62">
        <v>132.59</v>
      </c>
      <c r="O62">
        <v>0</v>
      </c>
      <c r="P62">
        <v>7.77</v>
      </c>
      <c r="Q62">
        <v>8.01</v>
      </c>
      <c r="R62" s="93">
        <v>30.5</v>
      </c>
      <c r="S62" s="93">
        <v>30.5</v>
      </c>
      <c r="T62" s="93">
        <v>29.15</v>
      </c>
      <c r="U62">
        <v>7.68</v>
      </c>
      <c r="V62">
        <v>96.777780000000007</v>
      </c>
      <c r="W62">
        <v>7.43</v>
      </c>
      <c r="X62">
        <v>87.5</v>
      </c>
      <c r="Y62">
        <v>29.16</v>
      </c>
      <c r="Z62">
        <v>29.17</v>
      </c>
      <c r="AA62">
        <v>225.7</v>
      </c>
      <c r="AB62">
        <v>45.14</v>
      </c>
      <c r="AC62">
        <v>84.56</v>
      </c>
      <c r="AD62">
        <v>42.4</v>
      </c>
      <c r="AE62">
        <v>85</v>
      </c>
      <c r="AF62">
        <v>42</v>
      </c>
      <c r="AG62">
        <v>30.34</v>
      </c>
      <c r="AH62">
        <v>65</v>
      </c>
      <c r="AI62">
        <v>65</v>
      </c>
      <c r="AJ62">
        <v>28.26</v>
      </c>
      <c r="AK62">
        <v>179</v>
      </c>
      <c r="AL62">
        <v>76</v>
      </c>
    </row>
    <row r="63" spans="1:38">
      <c r="A63" t="s">
        <v>105</v>
      </c>
      <c r="B63" s="34">
        <v>262.38</v>
      </c>
      <c r="C63" s="34">
        <v>87.17</v>
      </c>
      <c r="D63" s="93">
        <f t="shared" si="0"/>
        <v>90.49</v>
      </c>
      <c r="E63" s="34">
        <v>16.12</v>
      </c>
      <c r="F63" s="34"/>
      <c r="G63" s="34"/>
      <c r="H63" s="34"/>
      <c r="I63" s="34"/>
      <c r="J63" s="37">
        <v>12.1</v>
      </c>
      <c r="K63" s="37">
        <v>12.1</v>
      </c>
      <c r="L63" s="37">
        <v>12.41</v>
      </c>
      <c r="M63">
        <v>115.53</v>
      </c>
      <c r="N63">
        <v>132.59</v>
      </c>
      <c r="O63">
        <v>0</v>
      </c>
      <c r="P63">
        <v>5.83</v>
      </c>
      <c r="Q63">
        <v>17.66</v>
      </c>
      <c r="R63" s="93">
        <v>30.5</v>
      </c>
      <c r="S63" s="93">
        <v>30.5</v>
      </c>
      <c r="T63" s="93">
        <v>29.49</v>
      </c>
      <c r="U63">
        <v>8.07</v>
      </c>
      <c r="V63">
        <v>88.250029999999995</v>
      </c>
      <c r="W63">
        <v>7.9</v>
      </c>
      <c r="X63">
        <v>95</v>
      </c>
      <c r="Y63">
        <v>31.66</v>
      </c>
      <c r="Z63">
        <v>31.67</v>
      </c>
      <c r="AA63">
        <v>215.01</v>
      </c>
      <c r="AB63">
        <v>43</v>
      </c>
      <c r="AC63">
        <v>80.95</v>
      </c>
      <c r="AD63">
        <v>40.450000000000003</v>
      </c>
      <c r="AE63">
        <v>80</v>
      </c>
      <c r="AF63">
        <v>40</v>
      </c>
      <c r="AG63">
        <v>30.34</v>
      </c>
      <c r="AH63">
        <v>65</v>
      </c>
      <c r="AI63">
        <v>65</v>
      </c>
      <c r="AJ63">
        <v>27.25</v>
      </c>
      <c r="AK63">
        <v>168</v>
      </c>
      <c r="AL63">
        <v>72</v>
      </c>
    </row>
    <row r="64" spans="1:38">
      <c r="A64" t="s">
        <v>106</v>
      </c>
      <c r="B64" s="34">
        <v>262.38</v>
      </c>
      <c r="C64" s="34">
        <v>87.17</v>
      </c>
      <c r="D64" s="93">
        <f t="shared" si="0"/>
        <v>90.49</v>
      </c>
      <c r="E64" s="34">
        <v>16.12</v>
      </c>
      <c r="F64" s="34"/>
      <c r="G64" s="34"/>
      <c r="H64" s="34"/>
      <c r="I64" s="34"/>
      <c r="J64" s="37">
        <v>11.6</v>
      </c>
      <c r="K64" s="37">
        <v>11.6</v>
      </c>
      <c r="L64" s="37">
        <v>11.89</v>
      </c>
      <c r="M64">
        <v>115.53</v>
      </c>
      <c r="N64">
        <v>132.59</v>
      </c>
      <c r="O64">
        <v>0</v>
      </c>
      <c r="P64">
        <v>6.76</v>
      </c>
      <c r="Q64">
        <v>20.03</v>
      </c>
      <c r="R64" s="93">
        <v>30.5</v>
      </c>
      <c r="S64" s="93">
        <v>30.5</v>
      </c>
      <c r="T64" s="93">
        <v>29.49</v>
      </c>
      <c r="U64">
        <v>8.07</v>
      </c>
      <c r="V64">
        <v>82.460905999999994</v>
      </c>
      <c r="W64">
        <v>7.9</v>
      </c>
      <c r="X64">
        <v>95</v>
      </c>
      <c r="Y64">
        <v>31.66</v>
      </c>
      <c r="Z64">
        <v>31.67</v>
      </c>
      <c r="AA64">
        <v>202.24</v>
      </c>
      <c r="AB64">
        <v>40.450000000000003</v>
      </c>
      <c r="AC64">
        <v>76.2</v>
      </c>
      <c r="AD64">
        <v>38.4</v>
      </c>
      <c r="AE64">
        <v>75</v>
      </c>
      <c r="AF64">
        <v>37</v>
      </c>
      <c r="AG64">
        <v>30.34</v>
      </c>
      <c r="AH64">
        <v>65</v>
      </c>
      <c r="AI64">
        <v>65</v>
      </c>
      <c r="AJ64">
        <v>27.25</v>
      </c>
      <c r="AK64">
        <v>158</v>
      </c>
      <c r="AL64">
        <v>67</v>
      </c>
    </row>
    <row r="65" spans="1:38">
      <c r="A65" t="s">
        <v>107</v>
      </c>
      <c r="B65" s="34">
        <v>262.38</v>
      </c>
      <c r="C65" s="34">
        <v>87.17</v>
      </c>
      <c r="D65" s="93">
        <f t="shared" si="0"/>
        <v>91.15</v>
      </c>
      <c r="E65" s="34">
        <v>16.12</v>
      </c>
      <c r="F65" s="34"/>
      <c r="G65" s="34"/>
      <c r="H65" s="34"/>
      <c r="I65" s="34"/>
      <c r="J65" s="37">
        <v>10.7</v>
      </c>
      <c r="K65" s="37">
        <v>10.7</v>
      </c>
      <c r="L65" s="37">
        <v>10.96</v>
      </c>
      <c r="M65">
        <v>115.53</v>
      </c>
      <c r="N65">
        <v>132.59</v>
      </c>
      <c r="O65">
        <v>0</v>
      </c>
      <c r="P65">
        <v>6.76</v>
      </c>
      <c r="Q65">
        <v>18</v>
      </c>
      <c r="R65" s="93">
        <v>30.5</v>
      </c>
      <c r="S65" s="93">
        <v>30.5</v>
      </c>
      <c r="T65" s="93">
        <v>30.15</v>
      </c>
      <c r="U65">
        <v>8.07</v>
      </c>
      <c r="V65">
        <v>76.740003999999999</v>
      </c>
      <c r="W65">
        <v>7.15</v>
      </c>
      <c r="X65">
        <v>95</v>
      </c>
      <c r="Y65">
        <v>31.66</v>
      </c>
      <c r="Z65">
        <v>31.67</v>
      </c>
      <c r="AA65">
        <v>189.21</v>
      </c>
      <c r="AB65">
        <v>37.840000000000003</v>
      </c>
      <c r="AC65">
        <v>71.08</v>
      </c>
      <c r="AD65">
        <v>36.36</v>
      </c>
      <c r="AE65">
        <v>71</v>
      </c>
      <c r="AF65">
        <v>36</v>
      </c>
      <c r="AG65">
        <v>30.34</v>
      </c>
      <c r="AH65">
        <v>65</v>
      </c>
      <c r="AI65">
        <v>65</v>
      </c>
      <c r="AJ65">
        <v>27.76</v>
      </c>
      <c r="AK65">
        <v>147</v>
      </c>
      <c r="AL65">
        <v>63</v>
      </c>
    </row>
    <row r="66" spans="1:38">
      <c r="A66" t="s">
        <v>108</v>
      </c>
      <c r="B66" s="34">
        <v>262.38</v>
      </c>
      <c r="C66" s="34">
        <v>87.17</v>
      </c>
      <c r="D66" s="93">
        <f t="shared" si="0"/>
        <v>91.81</v>
      </c>
      <c r="E66" s="34">
        <v>16.12</v>
      </c>
      <c r="F66" s="34"/>
      <c r="G66" s="34"/>
      <c r="H66" s="34"/>
      <c r="I66" s="34"/>
      <c r="J66" s="37">
        <v>10.17</v>
      </c>
      <c r="K66" s="37">
        <v>10.17</v>
      </c>
      <c r="L66" s="37">
        <v>10.43</v>
      </c>
      <c r="M66">
        <v>115.53</v>
      </c>
      <c r="N66">
        <v>132.59</v>
      </c>
      <c r="O66">
        <v>0</v>
      </c>
      <c r="P66">
        <v>6.76</v>
      </c>
      <c r="Q66">
        <v>18.2</v>
      </c>
      <c r="R66" s="93">
        <v>30.83</v>
      </c>
      <c r="S66" s="93">
        <v>30.83</v>
      </c>
      <c r="T66" s="93">
        <v>30.15</v>
      </c>
      <c r="U66">
        <v>8.07</v>
      </c>
      <c r="V66">
        <v>70.785197999999994</v>
      </c>
      <c r="W66">
        <v>7.15</v>
      </c>
      <c r="X66">
        <v>95</v>
      </c>
      <c r="Y66">
        <v>31.66</v>
      </c>
      <c r="Z66">
        <v>31.67</v>
      </c>
      <c r="AA66">
        <v>178.88</v>
      </c>
      <c r="AB66">
        <v>35.78</v>
      </c>
      <c r="AC66">
        <v>65.69</v>
      </c>
      <c r="AD66">
        <v>33.43</v>
      </c>
      <c r="AE66">
        <v>67</v>
      </c>
      <c r="AF66">
        <v>33</v>
      </c>
      <c r="AG66">
        <v>30.34</v>
      </c>
      <c r="AH66">
        <v>65</v>
      </c>
      <c r="AI66">
        <v>65</v>
      </c>
      <c r="AJ66">
        <v>27.76</v>
      </c>
      <c r="AK66">
        <v>137</v>
      </c>
      <c r="AL66">
        <v>58</v>
      </c>
    </row>
    <row r="67" spans="1:38">
      <c r="A67" t="s">
        <v>109</v>
      </c>
      <c r="B67" s="34">
        <v>262.38</v>
      </c>
      <c r="C67" s="34">
        <v>87.17</v>
      </c>
      <c r="D67" s="93">
        <f t="shared" si="0"/>
        <v>92.15</v>
      </c>
      <c r="E67" s="34">
        <v>16.12</v>
      </c>
      <c r="F67" s="34"/>
      <c r="G67" s="34"/>
      <c r="H67" s="34"/>
      <c r="I67" s="34"/>
      <c r="J67" s="37">
        <v>9.14</v>
      </c>
      <c r="K67" s="37">
        <v>9.14</v>
      </c>
      <c r="L67" s="37">
        <v>9.3699999999999992</v>
      </c>
      <c r="M67">
        <v>115.53</v>
      </c>
      <c r="N67">
        <v>132.59</v>
      </c>
      <c r="O67">
        <v>0</v>
      </c>
      <c r="P67">
        <v>6.92</v>
      </c>
      <c r="Q67">
        <v>18.600000000000001</v>
      </c>
      <c r="R67" s="93">
        <v>31</v>
      </c>
      <c r="S67" s="93">
        <v>31</v>
      </c>
      <c r="T67" s="93">
        <v>30.15</v>
      </c>
      <c r="U67">
        <v>8.3800000000000008</v>
      </c>
      <c r="V67">
        <v>64.323599999999999</v>
      </c>
      <c r="W67">
        <v>7.53</v>
      </c>
      <c r="X67">
        <v>95</v>
      </c>
      <c r="Y67">
        <v>31.66</v>
      </c>
      <c r="Z67">
        <v>31.67</v>
      </c>
      <c r="AA67">
        <v>163.77000000000001</v>
      </c>
      <c r="AB67">
        <v>32.75</v>
      </c>
      <c r="AC67">
        <v>60.07</v>
      </c>
      <c r="AD67">
        <v>31.25</v>
      </c>
      <c r="AE67">
        <v>60</v>
      </c>
      <c r="AF67">
        <v>30</v>
      </c>
      <c r="AG67">
        <v>35.340000000000003</v>
      </c>
      <c r="AH67">
        <v>68.33</v>
      </c>
      <c r="AI67">
        <v>68.33</v>
      </c>
      <c r="AJ67">
        <v>28.77</v>
      </c>
      <c r="AK67">
        <v>126</v>
      </c>
      <c r="AL67">
        <v>54</v>
      </c>
    </row>
    <row r="68" spans="1:38">
      <c r="A68" t="s">
        <v>110</v>
      </c>
      <c r="B68" s="34">
        <v>262.38</v>
      </c>
      <c r="C68" s="34">
        <v>87.17</v>
      </c>
      <c r="D68" s="93">
        <f t="shared" ref="D68:D98" si="1">R68+S68+T68</f>
        <v>91.49</v>
      </c>
      <c r="E68" s="34">
        <v>16.12</v>
      </c>
      <c r="F68" s="34"/>
      <c r="G68" s="34"/>
      <c r="H68" s="34"/>
      <c r="I68" s="34"/>
      <c r="J68" s="37">
        <v>8.3000000000000007</v>
      </c>
      <c r="K68" s="37">
        <v>8.3000000000000007</v>
      </c>
      <c r="L68" s="37">
        <v>8.5</v>
      </c>
      <c r="M68">
        <v>115.53</v>
      </c>
      <c r="N68">
        <v>132.59</v>
      </c>
      <c r="O68">
        <v>0</v>
      </c>
      <c r="P68">
        <v>6.92</v>
      </c>
      <c r="Q68">
        <v>19.399999999999999</v>
      </c>
      <c r="R68" s="93">
        <v>31</v>
      </c>
      <c r="S68" s="93">
        <v>31</v>
      </c>
      <c r="T68" s="93">
        <v>29.49</v>
      </c>
      <c r="U68">
        <v>8.3800000000000008</v>
      </c>
      <c r="V68">
        <v>57.413685999999998</v>
      </c>
      <c r="W68">
        <v>7.53</v>
      </c>
      <c r="X68">
        <v>95</v>
      </c>
      <c r="Y68">
        <v>31.66</v>
      </c>
      <c r="Z68">
        <v>31.67</v>
      </c>
      <c r="AA68">
        <v>149.77000000000001</v>
      </c>
      <c r="AB68">
        <v>29.95</v>
      </c>
      <c r="AC68">
        <v>54.16</v>
      </c>
      <c r="AD68">
        <v>27.71</v>
      </c>
      <c r="AE68">
        <v>53</v>
      </c>
      <c r="AF68">
        <v>27</v>
      </c>
      <c r="AG68">
        <v>35.340000000000003</v>
      </c>
      <c r="AH68">
        <v>68.33</v>
      </c>
      <c r="AI68">
        <v>68.33</v>
      </c>
      <c r="AJ68">
        <v>28.77</v>
      </c>
      <c r="AK68">
        <v>112</v>
      </c>
      <c r="AL68">
        <v>48</v>
      </c>
    </row>
    <row r="69" spans="1:38">
      <c r="A69" t="s">
        <v>111</v>
      </c>
      <c r="B69" s="34">
        <v>262.38</v>
      </c>
      <c r="C69" s="34">
        <v>87.17</v>
      </c>
      <c r="D69" s="93">
        <f t="shared" si="1"/>
        <v>95</v>
      </c>
      <c r="E69" s="34">
        <v>16.12</v>
      </c>
      <c r="F69" s="34"/>
      <c r="G69" s="34"/>
      <c r="H69" s="34"/>
      <c r="I69" s="34"/>
      <c r="J69" s="37">
        <v>7.48</v>
      </c>
      <c r="K69" s="37">
        <v>7.48</v>
      </c>
      <c r="L69" s="37">
        <v>7.67</v>
      </c>
      <c r="M69">
        <v>115.53</v>
      </c>
      <c r="N69">
        <v>132.59</v>
      </c>
      <c r="O69">
        <v>0</v>
      </c>
      <c r="P69">
        <v>6.92</v>
      </c>
      <c r="Q69">
        <v>20</v>
      </c>
      <c r="R69" s="93">
        <v>31</v>
      </c>
      <c r="S69" s="93">
        <v>31</v>
      </c>
      <c r="T69" s="93">
        <v>33</v>
      </c>
      <c r="U69">
        <v>8.3800000000000008</v>
      </c>
      <c r="V69">
        <v>50.035964</v>
      </c>
      <c r="W69">
        <v>7.53</v>
      </c>
      <c r="X69">
        <v>110</v>
      </c>
      <c r="Y69">
        <v>36.659999999999997</v>
      </c>
      <c r="Z69">
        <v>36.67</v>
      </c>
      <c r="AA69">
        <v>134.54</v>
      </c>
      <c r="AB69">
        <v>26.91</v>
      </c>
      <c r="AC69">
        <v>47.96</v>
      </c>
      <c r="AD69">
        <v>23.93</v>
      </c>
      <c r="AE69">
        <v>47</v>
      </c>
      <c r="AF69">
        <v>23</v>
      </c>
      <c r="AG69">
        <v>37.340000000000003</v>
      </c>
      <c r="AH69">
        <v>75</v>
      </c>
      <c r="AI69">
        <v>75</v>
      </c>
      <c r="AJ69">
        <v>28.77</v>
      </c>
      <c r="AK69">
        <v>98</v>
      </c>
      <c r="AL69">
        <v>42</v>
      </c>
    </row>
    <row r="70" spans="1:38">
      <c r="A70" t="s">
        <v>112</v>
      </c>
      <c r="B70" s="34">
        <v>262.38</v>
      </c>
      <c r="C70" s="34">
        <v>87.17</v>
      </c>
      <c r="D70" s="93">
        <f t="shared" si="1"/>
        <v>95</v>
      </c>
      <c r="E70" s="34">
        <v>16.12</v>
      </c>
      <c r="F70" s="34"/>
      <c r="G70" s="34"/>
      <c r="H70" s="34"/>
      <c r="I70" s="34"/>
      <c r="J70" s="37">
        <v>6.48</v>
      </c>
      <c r="K70" s="37">
        <v>6.48</v>
      </c>
      <c r="L70" s="37">
        <v>6.65</v>
      </c>
      <c r="M70">
        <v>115.53</v>
      </c>
      <c r="N70">
        <v>132.59</v>
      </c>
      <c r="O70">
        <v>0</v>
      </c>
      <c r="P70">
        <v>6.92</v>
      </c>
      <c r="Q70">
        <v>20.8</v>
      </c>
      <c r="R70" s="93">
        <v>31</v>
      </c>
      <c r="S70" s="93">
        <v>31</v>
      </c>
      <c r="T70" s="93">
        <v>33</v>
      </c>
      <c r="U70">
        <v>8.3800000000000008</v>
      </c>
      <c r="V70">
        <v>42.473067999999998</v>
      </c>
      <c r="W70">
        <v>7.53</v>
      </c>
      <c r="X70">
        <v>109</v>
      </c>
      <c r="Y70">
        <v>36.340000000000003</v>
      </c>
      <c r="Z70">
        <v>36.33</v>
      </c>
      <c r="AA70">
        <v>117.78</v>
      </c>
      <c r="AB70">
        <v>23.55</v>
      </c>
      <c r="AC70">
        <v>41.05</v>
      </c>
      <c r="AD70">
        <v>21.18</v>
      </c>
      <c r="AE70">
        <v>40</v>
      </c>
      <c r="AF70">
        <v>20</v>
      </c>
      <c r="AG70">
        <v>37.340000000000003</v>
      </c>
      <c r="AH70">
        <v>74</v>
      </c>
      <c r="AI70">
        <v>74</v>
      </c>
      <c r="AJ70">
        <v>28.77</v>
      </c>
      <c r="AK70">
        <v>84</v>
      </c>
      <c r="AL70">
        <v>36</v>
      </c>
    </row>
    <row r="71" spans="1:38">
      <c r="A71" t="s">
        <v>113</v>
      </c>
      <c r="B71" s="34">
        <v>262.38</v>
      </c>
      <c r="C71" s="34">
        <v>87.17</v>
      </c>
      <c r="D71" s="93">
        <f t="shared" si="1"/>
        <v>80.11</v>
      </c>
      <c r="E71" s="34">
        <v>16.12</v>
      </c>
      <c r="F71" s="34"/>
      <c r="G71" s="34"/>
      <c r="H71" s="34"/>
      <c r="I71" s="34"/>
      <c r="J71" s="37">
        <v>5.52</v>
      </c>
      <c r="K71" s="37">
        <v>5.52</v>
      </c>
      <c r="L71" s="37">
        <v>5.65</v>
      </c>
      <c r="M71">
        <v>115.53</v>
      </c>
      <c r="N71">
        <v>132.59</v>
      </c>
      <c r="O71">
        <v>0</v>
      </c>
      <c r="P71">
        <v>7.15</v>
      </c>
      <c r="Q71">
        <v>21.81</v>
      </c>
      <c r="R71" s="93">
        <v>33</v>
      </c>
      <c r="S71" s="93">
        <v>20</v>
      </c>
      <c r="T71" s="93">
        <v>27.11</v>
      </c>
      <c r="U71">
        <v>8.61</v>
      </c>
      <c r="V71">
        <v>35.163567999999998</v>
      </c>
      <c r="W71">
        <v>7.81</v>
      </c>
      <c r="X71">
        <v>108</v>
      </c>
      <c r="Y71">
        <v>36</v>
      </c>
      <c r="Z71">
        <v>36</v>
      </c>
      <c r="AA71">
        <v>100.99</v>
      </c>
      <c r="AB71">
        <v>20.2</v>
      </c>
      <c r="AC71">
        <v>34.049999999999997</v>
      </c>
      <c r="AD71">
        <v>17.850000000000001</v>
      </c>
      <c r="AE71">
        <v>33</v>
      </c>
      <c r="AF71">
        <v>17</v>
      </c>
      <c r="AG71">
        <v>37.340000000000003</v>
      </c>
      <c r="AH71">
        <v>74.33</v>
      </c>
      <c r="AI71">
        <v>74.33</v>
      </c>
      <c r="AJ71">
        <v>28.77</v>
      </c>
      <c r="AK71">
        <v>70</v>
      </c>
      <c r="AL71">
        <v>30</v>
      </c>
    </row>
    <row r="72" spans="1:38">
      <c r="A72" t="s">
        <v>114</v>
      </c>
      <c r="B72" s="34">
        <v>262.38</v>
      </c>
      <c r="C72" s="34">
        <v>87.17</v>
      </c>
      <c r="D72" s="93">
        <f t="shared" si="1"/>
        <v>61.4</v>
      </c>
      <c r="E72" s="34">
        <v>16.12</v>
      </c>
      <c r="F72" s="34"/>
      <c r="G72" s="34"/>
      <c r="H72" s="34"/>
      <c r="I72" s="34"/>
      <c r="J72" s="37">
        <v>4.63</v>
      </c>
      <c r="K72" s="37">
        <v>4.63</v>
      </c>
      <c r="L72" s="37">
        <v>4.76</v>
      </c>
      <c r="M72">
        <v>115.53</v>
      </c>
      <c r="N72">
        <v>132.59</v>
      </c>
      <c r="O72">
        <v>0</v>
      </c>
      <c r="P72">
        <v>7.15</v>
      </c>
      <c r="Q72">
        <v>22.81</v>
      </c>
      <c r="R72" s="93">
        <v>31.5</v>
      </c>
      <c r="S72" s="93">
        <v>10</v>
      </c>
      <c r="T72" s="93">
        <v>19.899999999999999</v>
      </c>
      <c r="U72">
        <v>8.61</v>
      </c>
      <c r="V72">
        <v>28.243908000000001</v>
      </c>
      <c r="W72">
        <v>7.81</v>
      </c>
      <c r="X72">
        <v>107.5</v>
      </c>
      <c r="Y72">
        <v>35.840000000000003</v>
      </c>
      <c r="Z72">
        <v>35.83</v>
      </c>
      <c r="AA72">
        <v>84.48</v>
      </c>
      <c r="AB72">
        <v>16.899999999999999</v>
      </c>
      <c r="AC72">
        <v>27.61</v>
      </c>
      <c r="AD72">
        <v>13</v>
      </c>
      <c r="AE72">
        <v>27</v>
      </c>
      <c r="AF72">
        <v>13</v>
      </c>
      <c r="AG72">
        <v>37.340000000000003</v>
      </c>
      <c r="AH72">
        <v>72.67</v>
      </c>
      <c r="AI72">
        <v>72.67</v>
      </c>
      <c r="AJ72">
        <v>28.77</v>
      </c>
      <c r="AK72">
        <v>56</v>
      </c>
      <c r="AL72">
        <v>24</v>
      </c>
    </row>
    <row r="73" spans="1:38">
      <c r="A73" t="s">
        <v>115</v>
      </c>
      <c r="B73" s="34">
        <v>262.38</v>
      </c>
      <c r="C73" s="34">
        <v>87.17</v>
      </c>
      <c r="D73" s="93">
        <f t="shared" si="1"/>
        <v>38.880000000000003</v>
      </c>
      <c r="E73" s="34">
        <v>16.12</v>
      </c>
      <c r="F73" s="34"/>
      <c r="G73" s="34"/>
      <c r="H73" s="34"/>
      <c r="I73" s="34"/>
      <c r="J73" s="37">
        <v>3.75</v>
      </c>
      <c r="K73" s="37">
        <v>3.75</v>
      </c>
      <c r="L73" s="37">
        <v>3.85</v>
      </c>
      <c r="M73">
        <v>115.53</v>
      </c>
      <c r="N73">
        <v>132.59</v>
      </c>
      <c r="O73">
        <v>0</v>
      </c>
      <c r="P73">
        <v>7.15</v>
      </c>
      <c r="Q73">
        <v>23.41</v>
      </c>
      <c r="R73" s="93">
        <v>22.76</v>
      </c>
      <c r="S73" s="93">
        <v>3</v>
      </c>
      <c r="T73" s="93">
        <v>13.12</v>
      </c>
      <c r="U73">
        <v>8.61</v>
      </c>
      <c r="V73">
        <v>21.548406</v>
      </c>
      <c r="W73">
        <v>7.81</v>
      </c>
      <c r="X73">
        <v>107.5</v>
      </c>
      <c r="Y73">
        <v>35.840000000000003</v>
      </c>
      <c r="Z73">
        <v>35.83</v>
      </c>
      <c r="AA73">
        <v>69.239999999999995</v>
      </c>
      <c r="AB73">
        <v>13.85</v>
      </c>
      <c r="AC73">
        <v>21.19</v>
      </c>
      <c r="AD73">
        <v>10</v>
      </c>
      <c r="AE73">
        <v>20</v>
      </c>
      <c r="AF73">
        <v>10</v>
      </c>
      <c r="AG73">
        <v>37.340000000000003</v>
      </c>
      <c r="AH73">
        <v>76.67</v>
      </c>
      <c r="AI73">
        <v>76.67</v>
      </c>
      <c r="AJ73">
        <v>28.77</v>
      </c>
      <c r="AK73">
        <v>42</v>
      </c>
      <c r="AL73">
        <v>18</v>
      </c>
    </row>
    <row r="74" spans="1:38">
      <c r="A74" t="s">
        <v>116</v>
      </c>
      <c r="B74" s="34">
        <v>262.38</v>
      </c>
      <c r="C74" s="34">
        <v>87.17</v>
      </c>
      <c r="D74" s="93">
        <f t="shared" si="1"/>
        <v>22.83</v>
      </c>
      <c r="E74" s="34">
        <v>16.12</v>
      </c>
      <c r="F74" s="34"/>
      <c r="G74" s="34"/>
      <c r="H74" s="34"/>
      <c r="I74" s="34"/>
      <c r="J74" s="37">
        <v>2.88</v>
      </c>
      <c r="K74" s="37">
        <v>2.88</v>
      </c>
      <c r="L74" s="37">
        <v>2.96</v>
      </c>
      <c r="M74">
        <v>115.53</v>
      </c>
      <c r="N74">
        <v>132.59</v>
      </c>
      <c r="O74">
        <v>0</v>
      </c>
      <c r="P74">
        <v>7.15</v>
      </c>
      <c r="Q74">
        <v>23.81</v>
      </c>
      <c r="R74" s="93">
        <v>14.44</v>
      </c>
      <c r="S74" s="93">
        <v>0</v>
      </c>
      <c r="T74" s="93">
        <v>8.39</v>
      </c>
      <c r="U74">
        <v>8.61</v>
      </c>
      <c r="V74">
        <v>15.242744</v>
      </c>
      <c r="W74">
        <v>7.81</v>
      </c>
      <c r="X74">
        <v>107.5</v>
      </c>
      <c r="Y74">
        <v>35.840000000000003</v>
      </c>
      <c r="Z74">
        <v>35.83</v>
      </c>
      <c r="AA74">
        <v>53.53</v>
      </c>
      <c r="AB74">
        <v>10.7</v>
      </c>
      <c r="AC74">
        <v>14.99</v>
      </c>
      <c r="AD74">
        <v>8</v>
      </c>
      <c r="AE74">
        <v>13</v>
      </c>
      <c r="AF74">
        <v>7</v>
      </c>
      <c r="AG74">
        <v>37.340000000000003</v>
      </c>
      <c r="AH74">
        <v>76</v>
      </c>
      <c r="AI74">
        <v>76</v>
      </c>
      <c r="AJ74">
        <v>28.77</v>
      </c>
      <c r="AK74">
        <v>28</v>
      </c>
      <c r="AL74">
        <v>12</v>
      </c>
    </row>
    <row r="75" spans="1:38">
      <c r="A75" t="s">
        <v>117</v>
      </c>
      <c r="B75" s="34">
        <v>262.38</v>
      </c>
      <c r="C75" s="34">
        <v>87.17</v>
      </c>
      <c r="D75" s="93">
        <f t="shared" si="1"/>
        <v>0</v>
      </c>
      <c r="E75" s="34">
        <v>16.12</v>
      </c>
      <c r="F75" s="34"/>
      <c r="G75" s="34"/>
      <c r="H75" s="34"/>
      <c r="I75" s="34"/>
      <c r="J75" s="37">
        <v>2.17</v>
      </c>
      <c r="K75" s="37">
        <v>2.17</v>
      </c>
      <c r="L75" s="37">
        <v>2.23</v>
      </c>
      <c r="M75">
        <v>115.53</v>
      </c>
      <c r="N75">
        <v>132.59</v>
      </c>
      <c r="O75">
        <v>0</v>
      </c>
      <c r="P75">
        <v>8.17</v>
      </c>
      <c r="Q75">
        <v>20</v>
      </c>
      <c r="R75" s="93">
        <v>0</v>
      </c>
      <c r="S75" s="93">
        <v>0</v>
      </c>
      <c r="T75" s="93">
        <v>0</v>
      </c>
      <c r="U75">
        <v>9.07</v>
      </c>
      <c r="V75">
        <v>9.9409200000000002</v>
      </c>
      <c r="W75">
        <v>8.18</v>
      </c>
      <c r="X75">
        <v>115</v>
      </c>
      <c r="Y75">
        <v>38.340000000000003</v>
      </c>
      <c r="Z75">
        <v>38.33</v>
      </c>
      <c r="AA75">
        <v>39.65</v>
      </c>
      <c r="AB75">
        <v>7.93</v>
      </c>
      <c r="AC75">
        <v>9.4700000000000006</v>
      </c>
      <c r="AD75">
        <v>5</v>
      </c>
      <c r="AE75">
        <v>5</v>
      </c>
      <c r="AF75">
        <v>3</v>
      </c>
      <c r="AG75">
        <v>37.340000000000003</v>
      </c>
      <c r="AH75">
        <v>76</v>
      </c>
      <c r="AI75">
        <v>76</v>
      </c>
      <c r="AJ75">
        <v>29.77</v>
      </c>
      <c r="AK75">
        <v>14</v>
      </c>
      <c r="AL75">
        <v>6</v>
      </c>
    </row>
    <row r="76" spans="1:38">
      <c r="A76" t="s">
        <v>118</v>
      </c>
      <c r="B76" s="34">
        <v>262.38</v>
      </c>
      <c r="C76" s="34">
        <v>87.17</v>
      </c>
      <c r="D76" s="93">
        <f t="shared" si="1"/>
        <v>0</v>
      </c>
      <c r="E76" s="34">
        <v>16.12</v>
      </c>
      <c r="F76" s="34"/>
      <c r="G76" s="34"/>
      <c r="H76" s="34"/>
      <c r="I76" s="34"/>
      <c r="J76" s="37">
        <v>1.54</v>
      </c>
      <c r="K76" s="37">
        <v>1.54</v>
      </c>
      <c r="L76" s="37">
        <v>1.58</v>
      </c>
      <c r="M76">
        <v>115.53</v>
      </c>
      <c r="N76">
        <v>132.59</v>
      </c>
      <c r="O76">
        <v>0</v>
      </c>
      <c r="P76">
        <v>8.17</v>
      </c>
      <c r="Q76">
        <v>20</v>
      </c>
      <c r="R76" s="93">
        <v>0</v>
      </c>
      <c r="S76" s="93">
        <v>0</v>
      </c>
      <c r="T76" s="93">
        <v>0</v>
      </c>
      <c r="U76">
        <v>9.07</v>
      </c>
      <c r="V76">
        <v>5.6721719999999998</v>
      </c>
      <c r="W76">
        <v>8.18</v>
      </c>
      <c r="X76">
        <v>115</v>
      </c>
      <c r="Y76">
        <v>38.340000000000003</v>
      </c>
      <c r="Z76">
        <v>38.33</v>
      </c>
      <c r="AA76">
        <v>28.22</v>
      </c>
      <c r="AB76">
        <v>5.64</v>
      </c>
      <c r="AC76">
        <v>5.12</v>
      </c>
      <c r="AD76">
        <v>4</v>
      </c>
      <c r="AE76">
        <v>3</v>
      </c>
      <c r="AF76">
        <v>1</v>
      </c>
      <c r="AG76">
        <v>37.340000000000003</v>
      </c>
      <c r="AH76">
        <v>75.33</v>
      </c>
      <c r="AI76">
        <v>75.33</v>
      </c>
      <c r="AJ76">
        <v>29.26</v>
      </c>
      <c r="AK76">
        <v>7</v>
      </c>
      <c r="AL76">
        <v>3</v>
      </c>
    </row>
    <row r="77" spans="1:38">
      <c r="A77" t="s">
        <v>119</v>
      </c>
      <c r="B77" s="34">
        <v>262.38</v>
      </c>
      <c r="C77" s="34">
        <v>87.17</v>
      </c>
      <c r="D77" s="93">
        <f t="shared" si="1"/>
        <v>0</v>
      </c>
      <c r="E77" s="34">
        <v>16.12</v>
      </c>
      <c r="F77" s="34"/>
      <c r="G77" s="34"/>
      <c r="H77" s="34"/>
      <c r="I77" s="34"/>
      <c r="J77" s="37">
        <v>0.94</v>
      </c>
      <c r="K77" s="37">
        <v>0.94</v>
      </c>
      <c r="L77" s="37">
        <v>0.96</v>
      </c>
      <c r="M77">
        <v>115.53</v>
      </c>
      <c r="N77">
        <v>132.59</v>
      </c>
      <c r="O77">
        <v>0</v>
      </c>
      <c r="P77">
        <v>8.17</v>
      </c>
      <c r="Q77">
        <v>14</v>
      </c>
      <c r="R77" s="93">
        <v>0</v>
      </c>
      <c r="S77" s="93">
        <v>0</v>
      </c>
      <c r="T77" s="93">
        <v>0</v>
      </c>
      <c r="U77">
        <v>9.07</v>
      </c>
      <c r="V77">
        <v>2.1538659999999998</v>
      </c>
      <c r="W77">
        <v>8.18</v>
      </c>
      <c r="X77">
        <v>115</v>
      </c>
      <c r="Y77">
        <v>38.340000000000003</v>
      </c>
      <c r="Z77">
        <v>38.33</v>
      </c>
      <c r="AA77">
        <v>19.14</v>
      </c>
      <c r="AB77">
        <v>3.83</v>
      </c>
      <c r="AC77">
        <v>2.2200000000000002</v>
      </c>
      <c r="AD77">
        <v>3</v>
      </c>
      <c r="AE77">
        <v>1</v>
      </c>
      <c r="AF77">
        <v>1</v>
      </c>
      <c r="AG77">
        <v>37.340000000000003</v>
      </c>
      <c r="AH77">
        <v>75.33</v>
      </c>
      <c r="AI77">
        <v>75.33</v>
      </c>
      <c r="AJ77">
        <v>29.26</v>
      </c>
      <c r="AK77">
        <v>4</v>
      </c>
      <c r="AL77">
        <v>1</v>
      </c>
    </row>
    <row r="78" spans="1:38">
      <c r="A78" t="s">
        <v>120</v>
      </c>
      <c r="B78" s="34">
        <v>262.38</v>
      </c>
      <c r="C78" s="34">
        <v>87.17</v>
      </c>
      <c r="D78" s="93">
        <f t="shared" si="1"/>
        <v>0</v>
      </c>
      <c r="E78" s="34">
        <v>16.12</v>
      </c>
      <c r="F78" s="34"/>
      <c r="G78" s="34"/>
      <c r="H78" s="34"/>
      <c r="I78" s="34"/>
      <c r="J78" s="37">
        <v>0.47</v>
      </c>
      <c r="K78" s="37">
        <v>0.47</v>
      </c>
      <c r="L78" s="37">
        <v>0.48</v>
      </c>
      <c r="M78">
        <v>115.53</v>
      </c>
      <c r="N78">
        <v>132.59</v>
      </c>
      <c r="O78">
        <v>0</v>
      </c>
      <c r="P78">
        <v>8.17</v>
      </c>
      <c r="Q78">
        <v>14</v>
      </c>
      <c r="R78" s="93">
        <v>0</v>
      </c>
      <c r="S78" s="93">
        <v>0</v>
      </c>
      <c r="T78" s="93">
        <v>0</v>
      </c>
      <c r="U78">
        <v>9.07</v>
      </c>
      <c r="V78">
        <v>0.224158</v>
      </c>
      <c r="W78">
        <v>8.18</v>
      </c>
      <c r="X78">
        <v>115</v>
      </c>
      <c r="Y78">
        <v>38.340000000000003</v>
      </c>
      <c r="Z78">
        <v>38.33</v>
      </c>
      <c r="AA78">
        <v>11.93</v>
      </c>
      <c r="AB78">
        <v>2.38</v>
      </c>
      <c r="AC78">
        <v>0</v>
      </c>
      <c r="AD78">
        <v>2</v>
      </c>
      <c r="AE78">
        <v>0</v>
      </c>
      <c r="AF78">
        <v>0</v>
      </c>
      <c r="AG78">
        <v>37.340000000000003</v>
      </c>
      <c r="AH78">
        <v>75</v>
      </c>
      <c r="AI78">
        <v>75</v>
      </c>
      <c r="AJ78">
        <v>29.26</v>
      </c>
      <c r="AK78">
        <v>1</v>
      </c>
      <c r="AL78">
        <v>0</v>
      </c>
    </row>
    <row r="79" spans="1:38">
      <c r="A79" t="s">
        <v>121</v>
      </c>
      <c r="B79" s="34">
        <v>262.38</v>
      </c>
      <c r="C79" s="34">
        <v>87.17</v>
      </c>
      <c r="D79" s="93">
        <f t="shared" si="1"/>
        <v>0</v>
      </c>
      <c r="E79" s="34">
        <v>16.12</v>
      </c>
      <c r="F79" s="34"/>
      <c r="G79" s="34"/>
      <c r="H79" s="34"/>
      <c r="I79" s="34"/>
      <c r="J79" s="37">
        <v>0.08</v>
      </c>
      <c r="K79" s="37">
        <v>0.08</v>
      </c>
      <c r="L79" s="37">
        <v>0.08</v>
      </c>
      <c r="M79">
        <v>115.53</v>
      </c>
      <c r="N79">
        <v>132.59</v>
      </c>
      <c r="O79">
        <v>0</v>
      </c>
      <c r="P79">
        <v>8.32</v>
      </c>
      <c r="Q79">
        <v>13.8</v>
      </c>
      <c r="R79" s="93">
        <v>0</v>
      </c>
      <c r="S79" s="93">
        <v>0</v>
      </c>
      <c r="T79" s="93">
        <v>0</v>
      </c>
      <c r="U79">
        <v>9.61</v>
      </c>
      <c r="V79">
        <v>0</v>
      </c>
      <c r="W79">
        <v>8.36</v>
      </c>
      <c r="X79">
        <v>115</v>
      </c>
      <c r="Y79">
        <v>38.340000000000003</v>
      </c>
      <c r="Z79">
        <v>38.33</v>
      </c>
      <c r="AA79">
        <v>6.08</v>
      </c>
      <c r="AB79">
        <v>1.21</v>
      </c>
      <c r="AC79">
        <v>0</v>
      </c>
      <c r="AD79">
        <v>1</v>
      </c>
      <c r="AE79">
        <v>0</v>
      </c>
      <c r="AF79">
        <v>0</v>
      </c>
      <c r="AG79">
        <v>37.340000000000003</v>
      </c>
      <c r="AH79">
        <v>78.33</v>
      </c>
      <c r="AI79">
        <v>78.33</v>
      </c>
      <c r="AJ79">
        <v>29.26</v>
      </c>
      <c r="AK79">
        <v>1</v>
      </c>
      <c r="AL79">
        <v>0</v>
      </c>
    </row>
    <row r="80" spans="1:38">
      <c r="A80" t="s">
        <v>122</v>
      </c>
      <c r="B80" s="34">
        <v>262.38</v>
      </c>
      <c r="C80" s="34">
        <v>87.17</v>
      </c>
      <c r="D80" s="93">
        <f t="shared" si="1"/>
        <v>0</v>
      </c>
      <c r="E80" s="34">
        <v>16.12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115.53</v>
      </c>
      <c r="N80">
        <v>132.59</v>
      </c>
      <c r="O80">
        <v>0</v>
      </c>
      <c r="P80">
        <v>8.32</v>
      </c>
      <c r="Q80">
        <v>13.4</v>
      </c>
      <c r="R80" s="93">
        <v>0</v>
      </c>
      <c r="S80" s="93">
        <v>0</v>
      </c>
      <c r="T80" s="93">
        <v>0</v>
      </c>
      <c r="U80">
        <v>9.61</v>
      </c>
      <c r="V80">
        <v>0</v>
      </c>
      <c r="W80">
        <v>8.36</v>
      </c>
      <c r="X80">
        <v>115</v>
      </c>
      <c r="Y80">
        <v>38.340000000000003</v>
      </c>
      <c r="Z80">
        <v>38.33</v>
      </c>
      <c r="AA80">
        <v>1.63</v>
      </c>
      <c r="AB80">
        <v>0.32</v>
      </c>
      <c r="AC80">
        <v>0</v>
      </c>
      <c r="AD80">
        <v>0.5</v>
      </c>
      <c r="AE80">
        <v>0</v>
      </c>
      <c r="AF80">
        <v>0</v>
      </c>
      <c r="AG80">
        <v>37.340000000000003</v>
      </c>
      <c r="AH80">
        <v>78.33</v>
      </c>
      <c r="AI80">
        <v>78.33</v>
      </c>
      <c r="AJ80">
        <v>29.26</v>
      </c>
      <c r="AK80">
        <v>0</v>
      </c>
      <c r="AL80">
        <v>0</v>
      </c>
    </row>
    <row r="81" spans="1:38">
      <c r="A81" t="s">
        <v>123</v>
      </c>
      <c r="B81" s="34">
        <v>262.38</v>
      </c>
      <c r="C81" s="34">
        <v>87.17</v>
      </c>
      <c r="D81" s="93">
        <f t="shared" si="1"/>
        <v>0</v>
      </c>
      <c r="E81" s="34">
        <v>16.12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115.53</v>
      </c>
      <c r="N81">
        <v>132.59</v>
      </c>
      <c r="O81">
        <v>0</v>
      </c>
      <c r="P81">
        <v>8.32</v>
      </c>
      <c r="Q81">
        <v>16</v>
      </c>
      <c r="R81" s="93">
        <v>0</v>
      </c>
      <c r="S81" s="93">
        <v>0</v>
      </c>
      <c r="T81" s="93">
        <v>0</v>
      </c>
      <c r="U81">
        <v>9.61</v>
      </c>
      <c r="V81">
        <v>0</v>
      </c>
      <c r="W81">
        <v>8.36</v>
      </c>
      <c r="X81">
        <v>115</v>
      </c>
      <c r="Y81">
        <v>38.340000000000003</v>
      </c>
      <c r="Z81">
        <v>38.33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37.340000000000003</v>
      </c>
      <c r="AH81">
        <v>78.33</v>
      </c>
      <c r="AI81">
        <v>78.33</v>
      </c>
      <c r="AJ81">
        <v>28.76</v>
      </c>
      <c r="AK81">
        <v>0</v>
      </c>
      <c r="AL81">
        <v>0</v>
      </c>
    </row>
    <row r="82" spans="1:38">
      <c r="A82" t="s">
        <v>124</v>
      </c>
      <c r="B82" s="34">
        <v>262.38</v>
      </c>
      <c r="C82" s="34">
        <v>87.17</v>
      </c>
      <c r="D82" s="93">
        <f t="shared" si="1"/>
        <v>0</v>
      </c>
      <c r="E82" s="34">
        <v>16.12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115.53</v>
      </c>
      <c r="N82">
        <v>132.59</v>
      </c>
      <c r="O82">
        <v>0</v>
      </c>
      <c r="P82">
        <v>8.32</v>
      </c>
      <c r="Q82">
        <v>16</v>
      </c>
      <c r="R82" s="93">
        <v>0</v>
      </c>
      <c r="S82" s="93">
        <v>0</v>
      </c>
      <c r="T82" s="93">
        <v>0</v>
      </c>
      <c r="U82">
        <v>9.61</v>
      </c>
      <c r="V82">
        <v>0</v>
      </c>
      <c r="W82">
        <v>8.36</v>
      </c>
      <c r="X82">
        <v>115</v>
      </c>
      <c r="Y82">
        <v>38.340000000000003</v>
      </c>
      <c r="Z82">
        <v>38.33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37.340000000000003</v>
      </c>
      <c r="AH82">
        <v>78</v>
      </c>
      <c r="AI82">
        <v>78</v>
      </c>
      <c r="AJ82">
        <v>28.76</v>
      </c>
      <c r="AK82">
        <v>0</v>
      </c>
      <c r="AL82">
        <v>0</v>
      </c>
    </row>
    <row r="83" spans="1:38">
      <c r="A83" t="s">
        <v>125</v>
      </c>
      <c r="B83" s="34">
        <v>262.38</v>
      </c>
      <c r="C83" s="34">
        <v>87.17</v>
      </c>
      <c r="D83" s="93">
        <f t="shared" si="1"/>
        <v>0</v>
      </c>
      <c r="E83" s="34">
        <v>16.12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115.53</v>
      </c>
      <c r="N83">
        <v>132.59</v>
      </c>
      <c r="O83">
        <v>0</v>
      </c>
      <c r="P83">
        <v>9.48</v>
      </c>
      <c r="Q83">
        <v>20</v>
      </c>
      <c r="R83" s="93">
        <v>0</v>
      </c>
      <c r="S83" s="93">
        <v>0</v>
      </c>
      <c r="T83" s="93">
        <v>0</v>
      </c>
      <c r="U83">
        <v>9.61</v>
      </c>
      <c r="V83">
        <v>0</v>
      </c>
      <c r="W83">
        <v>8.83</v>
      </c>
      <c r="X83">
        <v>115</v>
      </c>
      <c r="Y83">
        <v>38.340000000000003</v>
      </c>
      <c r="Z83">
        <v>38.33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37</v>
      </c>
      <c r="AH83">
        <v>77.67</v>
      </c>
      <c r="AI83">
        <v>77.67</v>
      </c>
      <c r="AJ83">
        <v>28.76</v>
      </c>
      <c r="AK83">
        <v>0</v>
      </c>
      <c r="AL83">
        <v>0</v>
      </c>
    </row>
    <row r="84" spans="1:38">
      <c r="A84" t="s">
        <v>126</v>
      </c>
      <c r="B84" s="34">
        <v>262.38</v>
      </c>
      <c r="C84" s="34">
        <v>87.17</v>
      </c>
      <c r="D84" s="93">
        <f t="shared" si="1"/>
        <v>0</v>
      </c>
      <c r="E84" s="34">
        <v>16.12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115.53</v>
      </c>
      <c r="N84">
        <v>132.59</v>
      </c>
      <c r="O84">
        <v>0</v>
      </c>
      <c r="P84">
        <v>9.48</v>
      </c>
      <c r="Q84">
        <v>20</v>
      </c>
      <c r="R84" s="93">
        <v>0</v>
      </c>
      <c r="S84" s="93">
        <v>0</v>
      </c>
      <c r="T84" s="93">
        <v>0</v>
      </c>
      <c r="U84">
        <v>9.61</v>
      </c>
      <c r="V84">
        <v>0</v>
      </c>
      <c r="W84">
        <v>8.83</v>
      </c>
      <c r="X84">
        <v>115</v>
      </c>
      <c r="Y84">
        <v>38.340000000000003</v>
      </c>
      <c r="Z84">
        <v>38.33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37</v>
      </c>
      <c r="AH84">
        <v>77.67</v>
      </c>
      <c r="AI84">
        <v>77.67</v>
      </c>
      <c r="AJ84">
        <v>28.76</v>
      </c>
      <c r="AK84">
        <v>0</v>
      </c>
      <c r="AL84">
        <v>0</v>
      </c>
    </row>
    <row r="85" spans="1:38">
      <c r="A85" t="s">
        <v>127</v>
      </c>
      <c r="B85" s="34">
        <v>262.38</v>
      </c>
      <c r="C85" s="34">
        <v>87.17</v>
      </c>
      <c r="D85" s="93">
        <f t="shared" si="1"/>
        <v>0</v>
      </c>
      <c r="E85" s="34">
        <v>16.12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115.53</v>
      </c>
      <c r="N85">
        <v>132.59</v>
      </c>
      <c r="O85">
        <v>0</v>
      </c>
      <c r="P85">
        <v>9.48</v>
      </c>
      <c r="Q85">
        <v>22.01</v>
      </c>
      <c r="R85" s="93">
        <v>0</v>
      </c>
      <c r="S85" s="93">
        <v>0</v>
      </c>
      <c r="T85" s="93">
        <v>0</v>
      </c>
      <c r="U85">
        <v>9.61</v>
      </c>
      <c r="V85">
        <v>0</v>
      </c>
      <c r="W85">
        <v>8.83</v>
      </c>
      <c r="X85">
        <v>114</v>
      </c>
      <c r="Y85">
        <v>38</v>
      </c>
      <c r="Z85">
        <v>38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36.659999999999997</v>
      </c>
      <c r="AH85">
        <v>77.67</v>
      </c>
      <c r="AI85">
        <v>77.67</v>
      </c>
      <c r="AJ85">
        <v>28.26</v>
      </c>
      <c r="AK85">
        <v>0</v>
      </c>
      <c r="AL85">
        <v>0</v>
      </c>
    </row>
    <row r="86" spans="1:38">
      <c r="A86" t="s">
        <v>128</v>
      </c>
      <c r="B86" s="34">
        <v>262.38</v>
      </c>
      <c r="C86" s="34">
        <v>87.17</v>
      </c>
      <c r="D86" s="93">
        <f t="shared" si="1"/>
        <v>0</v>
      </c>
      <c r="E86" s="34">
        <v>16.12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115.53</v>
      </c>
      <c r="N86">
        <v>132.59</v>
      </c>
      <c r="O86">
        <v>0</v>
      </c>
      <c r="P86">
        <v>9.48</v>
      </c>
      <c r="Q86">
        <v>21.81</v>
      </c>
      <c r="R86" s="93">
        <v>0</v>
      </c>
      <c r="S86" s="93">
        <v>0</v>
      </c>
      <c r="T86" s="93">
        <v>0</v>
      </c>
      <c r="U86">
        <v>9.61</v>
      </c>
      <c r="V86">
        <v>0</v>
      </c>
      <c r="W86">
        <v>8.83</v>
      </c>
      <c r="X86">
        <v>113</v>
      </c>
      <c r="Y86">
        <v>37.659999999999997</v>
      </c>
      <c r="Z86">
        <v>37.67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36.340000000000003</v>
      </c>
      <c r="AH86">
        <v>77.67</v>
      </c>
      <c r="AI86">
        <v>77.67</v>
      </c>
      <c r="AJ86">
        <v>28.26</v>
      </c>
      <c r="AK86">
        <v>0</v>
      </c>
      <c r="AL86">
        <v>0</v>
      </c>
    </row>
    <row r="87" spans="1:38">
      <c r="A87" t="s">
        <v>129</v>
      </c>
      <c r="B87" s="34">
        <v>262.38</v>
      </c>
      <c r="C87" s="34">
        <v>87.17</v>
      </c>
      <c r="D87" s="93">
        <f t="shared" si="1"/>
        <v>0</v>
      </c>
      <c r="E87" s="34">
        <v>16.12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115.53</v>
      </c>
      <c r="N87">
        <v>132.59</v>
      </c>
      <c r="O87">
        <v>0</v>
      </c>
      <c r="P87">
        <v>9.48</v>
      </c>
      <c r="Q87">
        <v>21.41</v>
      </c>
      <c r="R87" s="93">
        <v>0</v>
      </c>
      <c r="S87" s="93">
        <v>0</v>
      </c>
      <c r="T87" s="93">
        <v>0</v>
      </c>
      <c r="U87">
        <v>9.61</v>
      </c>
      <c r="V87">
        <v>0</v>
      </c>
      <c r="W87">
        <v>9.3000000000000007</v>
      </c>
      <c r="X87">
        <v>112</v>
      </c>
      <c r="Y87">
        <v>37.340000000000003</v>
      </c>
      <c r="Z87">
        <v>37.33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35.340000000000003</v>
      </c>
      <c r="AH87">
        <v>77.67</v>
      </c>
      <c r="AI87">
        <v>77.67</v>
      </c>
      <c r="AJ87">
        <v>30.28</v>
      </c>
      <c r="AK87">
        <v>0</v>
      </c>
      <c r="AL87">
        <v>0</v>
      </c>
    </row>
    <row r="88" spans="1:38">
      <c r="A88" t="s">
        <v>130</v>
      </c>
      <c r="B88" s="34">
        <v>262.38</v>
      </c>
      <c r="C88" s="34">
        <v>87.17</v>
      </c>
      <c r="D88" s="93">
        <f t="shared" si="1"/>
        <v>0</v>
      </c>
      <c r="E88" s="34">
        <v>16.12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115.53</v>
      </c>
      <c r="N88">
        <v>132.59</v>
      </c>
      <c r="O88">
        <v>0</v>
      </c>
      <c r="P88">
        <v>9.48</v>
      </c>
      <c r="Q88">
        <v>21.01</v>
      </c>
      <c r="R88" s="93">
        <v>0</v>
      </c>
      <c r="S88" s="93">
        <v>0</v>
      </c>
      <c r="T88" s="93">
        <v>0</v>
      </c>
      <c r="U88">
        <v>9.61</v>
      </c>
      <c r="V88">
        <v>0</v>
      </c>
      <c r="W88">
        <v>9.3000000000000007</v>
      </c>
      <c r="X88">
        <v>111</v>
      </c>
      <c r="Y88">
        <v>37</v>
      </c>
      <c r="Z88">
        <v>37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34.659999999999997</v>
      </c>
      <c r="AH88">
        <v>77</v>
      </c>
      <c r="AI88">
        <v>77</v>
      </c>
      <c r="AJ88">
        <v>30.28</v>
      </c>
      <c r="AK88">
        <v>0</v>
      </c>
      <c r="AL88">
        <v>0</v>
      </c>
    </row>
    <row r="89" spans="1:38">
      <c r="A89" t="s">
        <v>131</v>
      </c>
      <c r="B89" s="34">
        <v>262.38</v>
      </c>
      <c r="C89" s="34">
        <v>87.17</v>
      </c>
      <c r="D89" s="93">
        <f t="shared" si="1"/>
        <v>0</v>
      </c>
      <c r="E89" s="34">
        <v>16.12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115.53</v>
      </c>
      <c r="N89">
        <v>132.59</v>
      </c>
      <c r="O89">
        <v>0</v>
      </c>
      <c r="P89">
        <v>9.48</v>
      </c>
      <c r="Q89">
        <v>20.399999999999999</v>
      </c>
      <c r="R89" s="93">
        <v>0</v>
      </c>
      <c r="S89" s="93">
        <v>0</v>
      </c>
      <c r="T89" s="93">
        <v>0</v>
      </c>
      <c r="U89">
        <v>9.07</v>
      </c>
      <c r="V89">
        <v>0</v>
      </c>
      <c r="W89">
        <v>9.3000000000000007</v>
      </c>
      <c r="X89">
        <v>107</v>
      </c>
      <c r="Y89">
        <v>35.659999999999997</v>
      </c>
      <c r="Z89">
        <v>35.67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31</v>
      </c>
      <c r="AH89">
        <v>73</v>
      </c>
      <c r="AI89">
        <v>73</v>
      </c>
      <c r="AJ89">
        <v>30.28</v>
      </c>
      <c r="AK89">
        <v>0</v>
      </c>
      <c r="AL89">
        <v>0</v>
      </c>
    </row>
    <row r="90" spans="1:38">
      <c r="A90" t="s">
        <v>132</v>
      </c>
      <c r="B90" s="34">
        <v>262.38</v>
      </c>
      <c r="C90" s="34">
        <v>87.17</v>
      </c>
      <c r="D90" s="93">
        <f t="shared" si="1"/>
        <v>0</v>
      </c>
      <c r="E90" s="34">
        <v>16.12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115.53</v>
      </c>
      <c r="N90">
        <v>132.59</v>
      </c>
      <c r="O90">
        <v>0</v>
      </c>
      <c r="P90">
        <v>9.48</v>
      </c>
      <c r="Q90">
        <v>19.8</v>
      </c>
      <c r="R90" s="93">
        <v>0</v>
      </c>
      <c r="S90" s="93">
        <v>0</v>
      </c>
      <c r="T90" s="93">
        <v>0</v>
      </c>
      <c r="U90">
        <v>9.07</v>
      </c>
      <c r="V90">
        <v>0</v>
      </c>
      <c r="W90">
        <v>9.3000000000000007</v>
      </c>
      <c r="X90">
        <v>105.5</v>
      </c>
      <c r="Y90">
        <v>35.159999999999997</v>
      </c>
      <c r="Z90">
        <v>35.17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30</v>
      </c>
      <c r="AH90">
        <v>72.33</v>
      </c>
      <c r="AI90">
        <v>72.33</v>
      </c>
      <c r="AJ90">
        <v>29.27</v>
      </c>
      <c r="AK90">
        <v>0</v>
      </c>
      <c r="AL90">
        <v>0</v>
      </c>
    </row>
    <row r="91" spans="1:38">
      <c r="A91" t="s">
        <v>133</v>
      </c>
      <c r="B91" s="34">
        <v>262.38</v>
      </c>
      <c r="C91" s="34">
        <v>87.17</v>
      </c>
      <c r="D91" s="93">
        <f t="shared" si="1"/>
        <v>0</v>
      </c>
      <c r="E91" s="34">
        <v>16.12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115.53</v>
      </c>
      <c r="N91">
        <v>132.59</v>
      </c>
      <c r="O91">
        <v>0</v>
      </c>
      <c r="P91">
        <v>9.02</v>
      </c>
      <c r="Q91">
        <v>16</v>
      </c>
      <c r="R91" s="93">
        <v>0</v>
      </c>
      <c r="S91" s="93">
        <v>0</v>
      </c>
      <c r="T91" s="93">
        <v>0</v>
      </c>
      <c r="U91">
        <v>8.77</v>
      </c>
      <c r="V91">
        <v>0</v>
      </c>
      <c r="W91">
        <v>9.3000000000000007</v>
      </c>
      <c r="X91">
        <v>105</v>
      </c>
      <c r="Y91">
        <v>35</v>
      </c>
      <c r="Z91">
        <v>35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30</v>
      </c>
      <c r="AH91">
        <v>71.67</v>
      </c>
      <c r="AI91">
        <v>71.67</v>
      </c>
      <c r="AJ91">
        <v>28.27</v>
      </c>
      <c r="AK91">
        <v>0</v>
      </c>
      <c r="AL91">
        <v>0</v>
      </c>
    </row>
    <row r="92" spans="1:38">
      <c r="A92" t="s">
        <v>134</v>
      </c>
      <c r="B92" s="34">
        <v>262.38</v>
      </c>
      <c r="C92" s="34">
        <v>87.17</v>
      </c>
      <c r="D92" s="93">
        <f t="shared" si="1"/>
        <v>0</v>
      </c>
      <c r="E92" s="34">
        <v>16.12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115.53</v>
      </c>
      <c r="N92">
        <v>132.59</v>
      </c>
      <c r="O92">
        <v>0</v>
      </c>
      <c r="P92">
        <v>9.02</v>
      </c>
      <c r="Q92">
        <v>15.4</v>
      </c>
      <c r="R92" s="93">
        <v>0</v>
      </c>
      <c r="S92" s="93">
        <v>0</v>
      </c>
      <c r="T92" s="93">
        <v>0</v>
      </c>
      <c r="U92">
        <v>8.77</v>
      </c>
      <c r="V92">
        <v>0</v>
      </c>
      <c r="W92">
        <v>9.3000000000000007</v>
      </c>
      <c r="X92">
        <v>103</v>
      </c>
      <c r="Y92">
        <v>34.340000000000003</v>
      </c>
      <c r="Z92">
        <v>34.33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30</v>
      </c>
      <c r="AH92">
        <v>70</v>
      </c>
      <c r="AI92">
        <v>70</v>
      </c>
      <c r="AJ92">
        <v>28.27</v>
      </c>
      <c r="AK92">
        <v>0</v>
      </c>
      <c r="AL92">
        <v>0</v>
      </c>
    </row>
    <row r="93" spans="1:38">
      <c r="A93" t="s">
        <v>135</v>
      </c>
      <c r="B93" s="34">
        <v>262.38</v>
      </c>
      <c r="C93" s="34">
        <v>87.17</v>
      </c>
      <c r="D93" s="93">
        <f t="shared" si="1"/>
        <v>0</v>
      </c>
      <c r="E93" s="34">
        <v>16.12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115.53</v>
      </c>
      <c r="N93">
        <v>132.59</v>
      </c>
      <c r="O93">
        <v>0</v>
      </c>
      <c r="P93">
        <v>9.02</v>
      </c>
      <c r="Q93">
        <v>15</v>
      </c>
      <c r="R93" s="93">
        <v>0</v>
      </c>
      <c r="S93" s="93">
        <v>0</v>
      </c>
      <c r="T93" s="93">
        <v>0</v>
      </c>
      <c r="U93">
        <v>8.77</v>
      </c>
      <c r="V93">
        <v>0</v>
      </c>
      <c r="W93">
        <v>9.3000000000000007</v>
      </c>
      <c r="X93">
        <v>102</v>
      </c>
      <c r="Y93">
        <v>34</v>
      </c>
      <c r="Z93">
        <v>34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30</v>
      </c>
      <c r="AH93">
        <v>70</v>
      </c>
      <c r="AI93">
        <v>70</v>
      </c>
      <c r="AJ93">
        <v>28.27</v>
      </c>
      <c r="AK93">
        <v>0</v>
      </c>
      <c r="AL93">
        <v>0</v>
      </c>
    </row>
    <row r="94" spans="1:38">
      <c r="A94" t="s">
        <v>136</v>
      </c>
      <c r="B94" s="34">
        <v>262.38</v>
      </c>
      <c r="C94" s="34">
        <v>87.17</v>
      </c>
      <c r="D94" s="93">
        <f t="shared" si="1"/>
        <v>0</v>
      </c>
      <c r="E94" s="34">
        <v>16.12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115.53</v>
      </c>
      <c r="N94">
        <v>132.59</v>
      </c>
      <c r="O94">
        <v>0</v>
      </c>
      <c r="P94">
        <v>9.02</v>
      </c>
      <c r="Q94">
        <v>15.2</v>
      </c>
      <c r="R94" s="93">
        <v>0</v>
      </c>
      <c r="S94" s="93">
        <v>0</v>
      </c>
      <c r="T94" s="93">
        <v>0</v>
      </c>
      <c r="U94">
        <v>8.77</v>
      </c>
      <c r="V94">
        <v>0</v>
      </c>
      <c r="W94">
        <v>9.3000000000000007</v>
      </c>
      <c r="X94">
        <v>101.5</v>
      </c>
      <c r="Y94">
        <v>33.840000000000003</v>
      </c>
      <c r="Z94">
        <v>33.83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30</v>
      </c>
      <c r="AH94">
        <v>70</v>
      </c>
      <c r="AI94">
        <v>70</v>
      </c>
      <c r="AJ94">
        <v>27.25</v>
      </c>
      <c r="AK94">
        <v>0</v>
      </c>
      <c r="AL94">
        <v>0</v>
      </c>
    </row>
    <row r="95" spans="1:38">
      <c r="A95" t="s">
        <v>137</v>
      </c>
      <c r="B95" s="34">
        <v>262.38</v>
      </c>
      <c r="C95" s="34">
        <v>87.17</v>
      </c>
      <c r="D95" s="93">
        <f t="shared" si="1"/>
        <v>0</v>
      </c>
      <c r="E95" s="34">
        <v>16.12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115.53</v>
      </c>
      <c r="N95">
        <v>132.59</v>
      </c>
      <c r="O95">
        <v>0</v>
      </c>
      <c r="P95">
        <v>8.86</v>
      </c>
      <c r="Q95">
        <v>11.01</v>
      </c>
      <c r="R95" s="93">
        <v>0</v>
      </c>
      <c r="S95" s="93">
        <v>0</v>
      </c>
      <c r="T95" s="93">
        <v>0</v>
      </c>
      <c r="U95">
        <v>8.4600000000000009</v>
      </c>
      <c r="V95">
        <v>0</v>
      </c>
      <c r="W95">
        <v>9.3000000000000007</v>
      </c>
      <c r="X95">
        <v>100</v>
      </c>
      <c r="Y95">
        <v>33.340000000000003</v>
      </c>
      <c r="Z95">
        <v>33.33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30</v>
      </c>
      <c r="AH95">
        <v>70</v>
      </c>
      <c r="AI95">
        <v>70</v>
      </c>
      <c r="AJ95">
        <v>27.25</v>
      </c>
      <c r="AK95">
        <v>0</v>
      </c>
      <c r="AL95">
        <v>0</v>
      </c>
    </row>
    <row r="96" spans="1:38">
      <c r="A96" t="s">
        <v>138</v>
      </c>
      <c r="B96" s="34">
        <v>262.38</v>
      </c>
      <c r="C96" s="34">
        <v>87.17</v>
      </c>
      <c r="D96" s="93">
        <f t="shared" si="1"/>
        <v>0</v>
      </c>
      <c r="E96" s="34">
        <v>16.12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115.53</v>
      </c>
      <c r="N96">
        <v>132.59</v>
      </c>
      <c r="O96">
        <v>0</v>
      </c>
      <c r="P96">
        <v>8.86</v>
      </c>
      <c r="Q96">
        <v>11.41</v>
      </c>
      <c r="R96" s="93">
        <v>0</v>
      </c>
      <c r="S96" s="93">
        <v>0</v>
      </c>
      <c r="T96" s="93">
        <v>0</v>
      </c>
      <c r="U96">
        <v>8.4600000000000009</v>
      </c>
      <c r="V96">
        <v>0</v>
      </c>
      <c r="W96">
        <v>9.3000000000000007</v>
      </c>
      <c r="X96">
        <v>100</v>
      </c>
      <c r="Y96">
        <v>33.340000000000003</v>
      </c>
      <c r="Z96">
        <v>33.33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30</v>
      </c>
      <c r="AH96">
        <v>70</v>
      </c>
      <c r="AI96">
        <v>70</v>
      </c>
      <c r="AJ96">
        <v>27.25</v>
      </c>
      <c r="AK96">
        <v>0</v>
      </c>
      <c r="AL96">
        <v>0</v>
      </c>
    </row>
    <row r="97" spans="1:50">
      <c r="A97" t="s">
        <v>139</v>
      </c>
      <c r="B97" s="34">
        <v>262.38</v>
      </c>
      <c r="C97" s="34">
        <v>87.17</v>
      </c>
      <c r="D97" s="93">
        <f t="shared" si="1"/>
        <v>0</v>
      </c>
      <c r="E97" s="34">
        <v>16.12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115.53</v>
      </c>
      <c r="N97">
        <v>132.59</v>
      </c>
      <c r="O97">
        <v>0</v>
      </c>
      <c r="P97">
        <v>8.86</v>
      </c>
      <c r="Q97">
        <v>11.81</v>
      </c>
      <c r="R97" s="93">
        <v>0</v>
      </c>
      <c r="S97" s="93">
        <v>0</v>
      </c>
      <c r="T97" s="93">
        <v>0</v>
      </c>
      <c r="U97">
        <v>8.4600000000000009</v>
      </c>
      <c r="V97">
        <v>0</v>
      </c>
      <c r="W97">
        <v>9.3000000000000007</v>
      </c>
      <c r="X97">
        <v>100</v>
      </c>
      <c r="Y97">
        <v>33.340000000000003</v>
      </c>
      <c r="Z97">
        <v>33.33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30</v>
      </c>
      <c r="AH97">
        <v>70</v>
      </c>
      <c r="AI97">
        <v>70</v>
      </c>
      <c r="AJ97">
        <v>26.75</v>
      </c>
      <c r="AK97">
        <v>0</v>
      </c>
      <c r="AL97">
        <v>0</v>
      </c>
    </row>
    <row r="98" spans="1:50">
      <c r="A98" t="s">
        <v>140</v>
      </c>
      <c r="B98" s="34">
        <v>262.38</v>
      </c>
      <c r="C98" s="34">
        <v>87.17</v>
      </c>
      <c r="D98" s="93">
        <f t="shared" si="1"/>
        <v>0</v>
      </c>
      <c r="E98" s="34">
        <v>16.12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115.53</v>
      </c>
      <c r="N98">
        <v>132.59</v>
      </c>
      <c r="O98">
        <v>0</v>
      </c>
      <c r="P98">
        <v>8.86</v>
      </c>
      <c r="Q98">
        <v>12.01</v>
      </c>
      <c r="R98" s="93">
        <v>0</v>
      </c>
      <c r="S98" s="93">
        <v>0</v>
      </c>
      <c r="T98" s="93">
        <v>0</v>
      </c>
      <c r="U98">
        <v>8.4600000000000009</v>
      </c>
      <c r="V98">
        <v>0</v>
      </c>
      <c r="W98">
        <v>9.3000000000000007</v>
      </c>
      <c r="X98">
        <v>100</v>
      </c>
      <c r="Y98">
        <v>33.340000000000003</v>
      </c>
      <c r="Z98">
        <v>33.33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30</v>
      </c>
      <c r="AH98">
        <v>70</v>
      </c>
      <c r="AI98">
        <v>70</v>
      </c>
      <c r="AJ98">
        <v>26.75</v>
      </c>
      <c r="AK98">
        <v>0</v>
      </c>
      <c r="AL98">
        <v>0</v>
      </c>
    </row>
    <row r="99" spans="1:50">
      <c r="A99" t="s">
        <v>141</v>
      </c>
      <c r="B99" s="34">
        <f>SUM(B3:B98)/4000</f>
        <v>6.1667650000000052</v>
      </c>
      <c r="C99" s="34">
        <f t="shared" ref="C99:P99" si="2">SUM(C3:C98)/4000</f>
        <v>1.9920000000000011</v>
      </c>
      <c r="D99" s="93">
        <f t="shared" ref="D99" si="3">SUM(D3:D98)/4000</f>
        <v>0.99697249999999971</v>
      </c>
      <c r="E99" s="34">
        <f>SUM(E3:E98)/4000</f>
        <v>0.2939299999999998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0.12164000000000001</v>
      </c>
      <c r="K99" s="37">
        <f t="shared" si="2"/>
        <v>0.12164000000000001</v>
      </c>
      <c r="L99" s="37">
        <f t="shared" si="2"/>
        <v>0.12469999999999999</v>
      </c>
      <c r="M99">
        <f t="shared" si="2"/>
        <v>2.5582425000000009</v>
      </c>
      <c r="N99">
        <f t="shared" si="2"/>
        <v>4.3731675000000019</v>
      </c>
      <c r="O99">
        <f t="shared" si="2"/>
        <v>0</v>
      </c>
      <c r="P99">
        <f t="shared" si="2"/>
        <v>0.18968249999999995</v>
      </c>
      <c r="Q99">
        <f t="shared" ref="Q99:AF99" si="5">SUM(Q3:Q98)/4000</f>
        <v>0.3383275</v>
      </c>
      <c r="R99" s="93">
        <f t="shared" si="5"/>
        <v>0.35135499999999997</v>
      </c>
      <c r="S99" s="93">
        <f t="shared" si="5"/>
        <v>0.32360749999999994</v>
      </c>
      <c r="T99" s="93">
        <f t="shared" si="5"/>
        <v>0.32201000000000007</v>
      </c>
      <c r="U99">
        <f t="shared" si="5"/>
        <v>0.20435500000000006</v>
      </c>
      <c r="V99">
        <f t="shared" si="5"/>
        <v>0.99455006200000018</v>
      </c>
      <c r="W99">
        <f t="shared" si="5"/>
        <v>0.19033999999999979</v>
      </c>
      <c r="X99">
        <f t="shared" si="5"/>
        <v>2.0608749999999998</v>
      </c>
      <c r="Y99">
        <f t="shared" si="5"/>
        <v>0.68698000000000037</v>
      </c>
      <c r="Z99">
        <f t="shared" si="5"/>
        <v>0.68694749999999982</v>
      </c>
      <c r="AA99">
        <f t="shared" si="5"/>
        <v>1.97526</v>
      </c>
      <c r="AB99">
        <f t="shared" si="5"/>
        <v>0.39505499999999999</v>
      </c>
      <c r="AC99">
        <f t="shared" si="5"/>
        <v>0.72144499999999989</v>
      </c>
      <c r="AD99">
        <f t="shared" si="5"/>
        <v>0.38024500000000006</v>
      </c>
      <c r="AE99">
        <f t="shared" si="5"/>
        <v>0.75149999999999995</v>
      </c>
      <c r="AF99">
        <f t="shared" si="5"/>
        <v>0.3775</v>
      </c>
      <c r="AG99">
        <f t="shared" ref="AG99:AM99" si="6">SUM(AG3:AG98)/4000</f>
        <v>0.62218499999999932</v>
      </c>
      <c r="AH99">
        <f t="shared" si="6"/>
        <v>1.4809975</v>
      </c>
      <c r="AI99">
        <f t="shared" si="6"/>
        <v>1.4809975</v>
      </c>
      <c r="AJ99">
        <f t="shared" si="6"/>
        <v>0.71429500000000046</v>
      </c>
      <c r="AK99">
        <f t="shared" si="6"/>
        <v>1.5620000000000001</v>
      </c>
      <c r="AL99">
        <f t="shared" si="6"/>
        <v>0.66649999999999998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45443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0.53910743801652894</v>
      </c>
      <c r="E3">
        <v>0</v>
      </c>
      <c r="F3">
        <v>0</v>
      </c>
      <c r="G3">
        <v>0</v>
      </c>
      <c r="H3">
        <v>0</v>
      </c>
      <c r="I3">
        <v>0</v>
      </c>
      <c r="J3">
        <v>2.9585458944193062</v>
      </c>
      <c r="K3">
        <v>492.53456361392324</v>
      </c>
      <c r="L3">
        <v>17.229974101279947</v>
      </c>
      <c r="M3">
        <v>62.241515770376864</v>
      </c>
      <c r="N3">
        <v>51.759238149233397</v>
      </c>
      <c r="O3">
        <v>72.260018784077985</v>
      </c>
      <c r="P3">
        <v>30.280164911472127</v>
      </c>
      <c r="Q3">
        <v>9.4569502615169849</v>
      </c>
      <c r="R3">
        <v>18.596223516014238</v>
      </c>
      <c r="S3">
        <v>11.520207650975889</v>
      </c>
      <c r="T3">
        <v>0.68996933333333332</v>
      </c>
      <c r="U3">
        <v>49.489843998423915</v>
      </c>
      <c r="V3">
        <v>7.6794836559391451</v>
      </c>
      <c r="W3">
        <v>18.814914063069374</v>
      </c>
      <c r="X3">
        <v>62.938735227463013</v>
      </c>
      <c r="Y3">
        <v>0</v>
      </c>
      <c r="Z3">
        <v>5.5351850056363627</v>
      </c>
      <c r="AA3">
        <v>17.891102575949368</v>
      </c>
      <c r="AB3">
        <v>20.905231909795187</v>
      </c>
      <c r="AC3">
        <v>14.990586532674392</v>
      </c>
      <c r="AD3">
        <v>14.014252603236555</v>
      </c>
      <c r="AE3">
        <v>25.464956970861735</v>
      </c>
      <c r="AF3">
        <v>18.063854099946347</v>
      </c>
      <c r="AG3">
        <v>29.901078000896518</v>
      </c>
      <c r="AH3">
        <v>77.349377789914286</v>
      </c>
      <c r="AI3">
        <v>1.8385526628979583</v>
      </c>
      <c r="AJ3">
        <v>0</v>
      </c>
      <c r="AK3">
        <v>28.861103759810884</v>
      </c>
      <c r="AL3">
        <v>57.806278890791738</v>
      </c>
      <c r="AM3">
        <v>5.4563384864249205</v>
      </c>
      <c r="AN3">
        <v>6.3971422274030298E-2</v>
      </c>
      <c r="AO3">
        <v>0</v>
      </c>
      <c r="AP3">
        <v>3.5340278152444076</v>
      </c>
      <c r="AQ3">
        <v>26.535770852105841</v>
      </c>
      <c r="AR3">
        <v>14.058220799999994</v>
      </c>
      <c r="AS3">
        <v>16.296330122322139</v>
      </c>
      <c r="AT3">
        <v>0</v>
      </c>
      <c r="AU3">
        <v>0</v>
      </c>
      <c r="AV3">
        <v>0</v>
      </c>
      <c r="AW3">
        <v>0</v>
      </c>
      <c r="AX3">
        <v>0</v>
      </c>
      <c r="AY3">
        <v>0.332764</v>
      </c>
      <c r="AZ3">
        <v>4.7105595803842268</v>
      </c>
      <c r="BA3">
        <v>3.0994613036809819</v>
      </c>
      <c r="BB3">
        <v>2.4590772625482624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1298.1575388169313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492.53456361392324</v>
      </c>
      <c r="L4">
        <v>17.229974101279947</v>
      </c>
      <c r="M4">
        <v>62.241515770376864</v>
      </c>
      <c r="N4">
        <v>51.759238149233397</v>
      </c>
      <c r="O4">
        <v>72.260018784077985</v>
      </c>
      <c r="P4">
        <v>30.280164911472127</v>
      </c>
      <c r="Q4">
        <v>9.4569502615169849</v>
      </c>
      <c r="R4">
        <v>18.596223516014238</v>
      </c>
      <c r="S4">
        <v>11.520207650975889</v>
      </c>
      <c r="T4">
        <v>0.68996933333333332</v>
      </c>
      <c r="U4">
        <v>49.57981998729236</v>
      </c>
      <c r="V4">
        <v>7.6794836559391451</v>
      </c>
      <c r="W4">
        <v>18.814914063069374</v>
      </c>
      <c r="X4">
        <v>62.938735227463013</v>
      </c>
      <c r="Y4">
        <v>0</v>
      </c>
      <c r="Z4">
        <v>5.5351850056363627</v>
      </c>
      <c r="AA4">
        <v>17.891102575949368</v>
      </c>
      <c r="AB4">
        <v>20.905231909795187</v>
      </c>
      <c r="AC4">
        <v>14.990586532674392</v>
      </c>
      <c r="AD4">
        <v>14.014252603236555</v>
      </c>
      <c r="AE4">
        <v>25.464956970861735</v>
      </c>
      <c r="AF4">
        <v>18.063854099946347</v>
      </c>
      <c r="AG4">
        <v>29.901078000896518</v>
      </c>
      <c r="AH4">
        <v>77.349377789914286</v>
      </c>
      <c r="AI4">
        <v>1.8385526628979583</v>
      </c>
      <c r="AJ4">
        <v>0</v>
      </c>
      <c r="AK4">
        <v>28.861103759810884</v>
      </c>
      <c r="AL4">
        <v>57.806278890791738</v>
      </c>
      <c r="AM4">
        <v>5.4563384864249205</v>
      </c>
      <c r="AN4">
        <v>6.3971422274030298E-2</v>
      </c>
      <c r="AO4">
        <v>0</v>
      </c>
      <c r="AP4">
        <v>3.5340278152444076</v>
      </c>
      <c r="AQ4">
        <v>26.535770852105841</v>
      </c>
      <c r="AR4">
        <v>14.058220799999994</v>
      </c>
      <c r="AS4">
        <v>16.296330122322139</v>
      </c>
      <c r="AT4">
        <v>0</v>
      </c>
      <c r="AU4">
        <v>0</v>
      </c>
      <c r="AV4">
        <v>0</v>
      </c>
      <c r="AW4">
        <v>0</v>
      </c>
      <c r="AX4">
        <v>0</v>
      </c>
      <c r="AY4">
        <v>0.332764</v>
      </c>
      <c r="AZ4">
        <v>4.7105595803842268</v>
      </c>
      <c r="BA4">
        <v>3.0994613036809819</v>
      </c>
      <c r="BB4">
        <v>2.4590772625482624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1294.749861473364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492.53456361392324</v>
      </c>
      <c r="L5">
        <v>17.229974101279947</v>
      </c>
      <c r="M5">
        <v>62.241515770376864</v>
      </c>
      <c r="N5">
        <v>51.759238149233397</v>
      </c>
      <c r="O5">
        <v>72.260018784077985</v>
      </c>
      <c r="P5">
        <v>30.280164911472127</v>
      </c>
      <c r="Q5">
        <v>9.4569502615169849</v>
      </c>
      <c r="R5">
        <v>18.596223516014238</v>
      </c>
      <c r="S5">
        <v>11.520207650975889</v>
      </c>
      <c r="T5">
        <v>0.68996933333333332</v>
      </c>
      <c r="U5">
        <v>49.57981998729236</v>
      </c>
      <c r="V5">
        <v>7.6794836559391451</v>
      </c>
      <c r="W5">
        <v>18.814914063069374</v>
      </c>
      <c r="X5">
        <v>62.938735227463013</v>
      </c>
      <c r="Y5">
        <v>0</v>
      </c>
      <c r="Z5">
        <v>5.5351850056363627</v>
      </c>
      <c r="AA5">
        <v>17.891102575949368</v>
      </c>
      <c r="AB5">
        <v>20.905231909795187</v>
      </c>
      <c r="AC5">
        <v>14.990586532674392</v>
      </c>
      <c r="AD5">
        <v>14.014252603236555</v>
      </c>
      <c r="AE5">
        <v>25.464956970861735</v>
      </c>
      <c r="AF5">
        <v>18.063854099946347</v>
      </c>
      <c r="AG5">
        <v>29.901078000896518</v>
      </c>
      <c r="AH5">
        <v>77.349377789914286</v>
      </c>
      <c r="AI5">
        <v>1.8385526628979583</v>
      </c>
      <c r="AJ5">
        <v>0</v>
      </c>
      <c r="AK5">
        <v>28.861103759810884</v>
      </c>
      <c r="AL5">
        <v>57.806278890791738</v>
      </c>
      <c r="AM5">
        <v>5.4563384864249205</v>
      </c>
      <c r="AN5">
        <v>6.3971422274030298E-2</v>
      </c>
      <c r="AO5">
        <v>0</v>
      </c>
      <c r="AP5">
        <v>3.5340278152444076</v>
      </c>
      <c r="AQ5">
        <v>26.535770852105841</v>
      </c>
      <c r="AR5">
        <v>14.058220799999994</v>
      </c>
      <c r="AS5">
        <v>16.296330122322139</v>
      </c>
      <c r="AT5">
        <v>0</v>
      </c>
      <c r="AU5">
        <v>0</v>
      </c>
      <c r="AV5">
        <v>0</v>
      </c>
      <c r="AW5">
        <v>0</v>
      </c>
      <c r="AX5">
        <v>0</v>
      </c>
      <c r="AY5">
        <v>0.332764</v>
      </c>
      <c r="AZ5">
        <v>4.7105595803842268</v>
      </c>
      <c r="BA5">
        <v>3.0994613036809819</v>
      </c>
      <c r="BB5">
        <v>2.4590772625482624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1294.749861473364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492.53456361392324</v>
      </c>
      <c r="L6">
        <v>17.229974101279947</v>
      </c>
      <c r="M6">
        <v>62.241515770376864</v>
      </c>
      <c r="N6">
        <v>51.759238149233397</v>
      </c>
      <c r="O6">
        <v>72.260018784077985</v>
      </c>
      <c r="P6">
        <v>30.280164911472127</v>
      </c>
      <c r="Q6">
        <v>9.4569502615169849</v>
      </c>
      <c r="R6">
        <v>18.596223516014238</v>
      </c>
      <c r="S6">
        <v>11.520207650975889</v>
      </c>
      <c r="T6">
        <v>0.68996933333333332</v>
      </c>
      <c r="U6">
        <v>49.57981998729236</v>
      </c>
      <c r="V6">
        <v>7.6794836559391451</v>
      </c>
      <c r="W6">
        <v>18.814914063069374</v>
      </c>
      <c r="X6">
        <v>62.938735227463013</v>
      </c>
      <c r="Y6">
        <v>0</v>
      </c>
      <c r="Z6">
        <v>5.5351850056363627</v>
      </c>
      <c r="AA6">
        <v>17.891102575949368</v>
      </c>
      <c r="AB6">
        <v>20.905231909795187</v>
      </c>
      <c r="AC6">
        <v>14.990586532674392</v>
      </c>
      <c r="AD6">
        <v>14.014252603236555</v>
      </c>
      <c r="AE6">
        <v>25.464956970861735</v>
      </c>
      <c r="AF6">
        <v>18.063854099946347</v>
      </c>
      <c r="AG6">
        <v>29.901078000896518</v>
      </c>
      <c r="AH6">
        <v>77.349377789914286</v>
      </c>
      <c r="AI6">
        <v>1.8385526628979583</v>
      </c>
      <c r="AJ6">
        <v>0</v>
      </c>
      <c r="AK6">
        <v>28.861103759810884</v>
      </c>
      <c r="AL6">
        <v>57.806278890791738</v>
      </c>
      <c r="AM6">
        <v>5.4563384864249205</v>
      </c>
      <c r="AN6">
        <v>6.3971422274030298E-2</v>
      </c>
      <c r="AO6">
        <v>0</v>
      </c>
      <c r="AP6">
        <v>3.5340278152444076</v>
      </c>
      <c r="AQ6">
        <v>26.535770852105841</v>
      </c>
      <c r="AR6">
        <v>14.058220799999994</v>
      </c>
      <c r="AS6">
        <v>16.296330122322139</v>
      </c>
      <c r="AT6">
        <v>0</v>
      </c>
      <c r="AU6">
        <v>0</v>
      </c>
      <c r="AV6">
        <v>0</v>
      </c>
      <c r="AW6">
        <v>0</v>
      </c>
      <c r="AX6">
        <v>0</v>
      </c>
      <c r="AY6">
        <v>0.332764</v>
      </c>
      <c r="AZ6">
        <v>4.7105595803842268</v>
      </c>
      <c r="BA6">
        <v>3.0994613036809819</v>
      </c>
      <c r="BB6">
        <v>2.4590772625482624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1294.749861473364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492.53456361392324</v>
      </c>
      <c r="L7">
        <v>17.229974101279947</v>
      </c>
      <c r="M7">
        <v>62.241515770376864</v>
      </c>
      <c r="N7">
        <v>51.759238149233397</v>
      </c>
      <c r="O7">
        <v>72.260018784077985</v>
      </c>
      <c r="P7">
        <v>30.280164911472127</v>
      </c>
      <c r="Q7">
        <v>9.4569502615169849</v>
      </c>
      <c r="R7">
        <v>18.596223516014238</v>
      </c>
      <c r="S7">
        <v>11.520207650975889</v>
      </c>
      <c r="T7">
        <v>0.68996933333333332</v>
      </c>
      <c r="U7">
        <v>49.57981998729236</v>
      </c>
      <c r="V7">
        <v>7.6794836559391451</v>
      </c>
      <c r="W7">
        <v>18.814914063069374</v>
      </c>
      <c r="X7">
        <v>62.938735227463013</v>
      </c>
      <c r="Y7">
        <v>0</v>
      </c>
      <c r="Z7">
        <v>5.5351850056363627</v>
      </c>
      <c r="AA7">
        <v>17.891102575949368</v>
      </c>
      <c r="AB7">
        <v>20.905231909795187</v>
      </c>
      <c r="AC7">
        <v>14.990586532674392</v>
      </c>
      <c r="AD7">
        <v>14.014252603236555</v>
      </c>
      <c r="AE7">
        <v>25.464956970861735</v>
      </c>
      <c r="AF7">
        <v>18.063854099946347</v>
      </c>
      <c r="AG7">
        <v>29.901078000896518</v>
      </c>
      <c r="AH7">
        <v>77.349377789914286</v>
      </c>
      <c r="AI7">
        <v>1.8385526628979583</v>
      </c>
      <c r="AJ7">
        <v>0</v>
      </c>
      <c r="AK7">
        <v>28.861103759810884</v>
      </c>
      <c r="AL7">
        <v>57.806278890791738</v>
      </c>
      <c r="AM7">
        <v>5.4563384864249205</v>
      </c>
      <c r="AN7">
        <v>6.3971422274030298E-2</v>
      </c>
      <c r="AO7">
        <v>0</v>
      </c>
      <c r="AP7">
        <v>3.5340278152444076</v>
      </c>
      <c r="AQ7">
        <v>26.535770852105841</v>
      </c>
      <c r="AR7">
        <v>14.058220799999994</v>
      </c>
      <c r="AS7">
        <v>16.296330122322139</v>
      </c>
      <c r="AT7">
        <v>0</v>
      </c>
      <c r="AU7">
        <v>0</v>
      </c>
      <c r="AV7">
        <v>0</v>
      </c>
      <c r="AW7">
        <v>0</v>
      </c>
      <c r="AX7">
        <v>0</v>
      </c>
      <c r="AY7">
        <v>0.332764</v>
      </c>
      <c r="AZ7">
        <v>4.7105595803842268</v>
      </c>
      <c r="BA7">
        <v>3.0994613036809819</v>
      </c>
      <c r="BB7">
        <v>2.4590772625482624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1294.749861473364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492.53456361392324</v>
      </c>
      <c r="L8">
        <v>17.229974101279947</v>
      </c>
      <c r="M8">
        <v>62.241515770376864</v>
      </c>
      <c r="N8">
        <v>51.759238149233397</v>
      </c>
      <c r="O8">
        <v>72.260018784077985</v>
      </c>
      <c r="P8">
        <v>30.280164911472127</v>
      </c>
      <c r="Q8">
        <v>9.4569502615169849</v>
      </c>
      <c r="R8">
        <v>18.596223516014238</v>
      </c>
      <c r="S8">
        <v>11.520207650975889</v>
      </c>
      <c r="T8">
        <v>0.68996933333333332</v>
      </c>
      <c r="U8">
        <v>49.57981998729236</v>
      </c>
      <c r="V8">
        <v>7.6794836559391451</v>
      </c>
      <c r="W8">
        <v>18.814914063069374</v>
      </c>
      <c r="X8">
        <v>62.938735227463013</v>
      </c>
      <c r="Y8">
        <v>0</v>
      </c>
      <c r="Z8">
        <v>5.5351850056363627</v>
      </c>
      <c r="AA8">
        <v>17.891102575949368</v>
      </c>
      <c r="AB8">
        <v>20.905231909795187</v>
      </c>
      <c r="AC8">
        <v>14.990586532674392</v>
      </c>
      <c r="AD8">
        <v>14.014252603236555</v>
      </c>
      <c r="AE8">
        <v>25.464956970861735</v>
      </c>
      <c r="AF8">
        <v>18.063854099946347</v>
      </c>
      <c r="AG8">
        <v>29.901078000896518</v>
      </c>
      <c r="AH8">
        <v>77.349377789914286</v>
      </c>
      <c r="AI8">
        <v>1.8385526628979583</v>
      </c>
      <c r="AJ8">
        <v>0</v>
      </c>
      <c r="AK8">
        <v>28.861103759810884</v>
      </c>
      <c r="AL8">
        <v>57.806278890791738</v>
      </c>
      <c r="AM8">
        <v>5.4563384864249205</v>
      </c>
      <c r="AN8">
        <v>6.3971422274030298E-2</v>
      </c>
      <c r="AO8">
        <v>0</v>
      </c>
      <c r="AP8">
        <v>3.5340278152444076</v>
      </c>
      <c r="AQ8">
        <v>26.535770852105841</v>
      </c>
      <c r="AR8">
        <v>14.058220799999994</v>
      </c>
      <c r="AS8">
        <v>16.296330122322139</v>
      </c>
      <c r="AT8">
        <v>0</v>
      </c>
      <c r="AU8">
        <v>0</v>
      </c>
      <c r="AV8">
        <v>0</v>
      </c>
      <c r="AW8">
        <v>0</v>
      </c>
      <c r="AX8">
        <v>0</v>
      </c>
      <c r="AY8">
        <v>0.332764</v>
      </c>
      <c r="AZ8">
        <v>4.7105595803842268</v>
      </c>
      <c r="BA8">
        <v>3.0994613036809819</v>
      </c>
      <c r="BB8">
        <v>2.4590772625482624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1294.749861473364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492.53456361392324</v>
      </c>
      <c r="L9">
        <v>17.229974101279947</v>
      </c>
      <c r="M9">
        <v>62.241515770376864</v>
      </c>
      <c r="N9">
        <v>51.759238149233397</v>
      </c>
      <c r="O9">
        <v>72.260018784077985</v>
      </c>
      <c r="P9">
        <v>30.280164911472127</v>
      </c>
      <c r="Q9">
        <v>9.4569502615169849</v>
      </c>
      <c r="R9">
        <v>18.596223516014238</v>
      </c>
      <c r="S9">
        <v>11.520207650975889</v>
      </c>
      <c r="T9">
        <v>0.68996933333333332</v>
      </c>
      <c r="U9">
        <v>49.57981998729236</v>
      </c>
      <c r="V9">
        <v>7.6794836559391451</v>
      </c>
      <c r="W9">
        <v>18.814914063069374</v>
      </c>
      <c r="X9">
        <v>62.938735227463013</v>
      </c>
      <c r="Y9">
        <v>0</v>
      </c>
      <c r="Z9">
        <v>5.5351850056363627</v>
      </c>
      <c r="AA9">
        <v>17.891102575949368</v>
      </c>
      <c r="AB9">
        <v>20.905231909795187</v>
      </c>
      <c r="AC9">
        <v>14.990586532674392</v>
      </c>
      <c r="AD9">
        <v>14.014252603236555</v>
      </c>
      <c r="AE9">
        <v>25.464956970861735</v>
      </c>
      <c r="AF9">
        <v>18.063854099946347</v>
      </c>
      <c r="AG9">
        <v>29.901078000896518</v>
      </c>
      <c r="AH9">
        <v>77.349377789914286</v>
      </c>
      <c r="AI9">
        <v>0</v>
      </c>
      <c r="AJ9">
        <v>0</v>
      </c>
      <c r="AK9">
        <v>28.861103759810884</v>
      </c>
      <c r="AL9">
        <v>57.806278890791738</v>
      </c>
      <c r="AM9">
        <v>5.4563384864249205</v>
      </c>
      <c r="AN9">
        <v>6.3971422274030298E-2</v>
      </c>
      <c r="AO9">
        <v>0</v>
      </c>
      <c r="AP9">
        <v>2.7184827996685992</v>
      </c>
      <c r="AQ9">
        <v>26.535770852105841</v>
      </c>
      <c r="AR9">
        <v>14.058220799999994</v>
      </c>
      <c r="AS9">
        <v>16.296330122322139</v>
      </c>
      <c r="AT9">
        <v>0</v>
      </c>
      <c r="AU9">
        <v>0</v>
      </c>
      <c r="AV9">
        <v>0</v>
      </c>
      <c r="AW9">
        <v>0</v>
      </c>
      <c r="AX9">
        <v>0</v>
      </c>
      <c r="AY9">
        <v>2.4616505363128494</v>
      </c>
      <c r="AZ9">
        <v>4.7105595803842268</v>
      </c>
      <c r="BA9">
        <v>3.0994613036809819</v>
      </c>
      <c r="BB9">
        <v>2.4590772625482624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1294.2246503312033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492.53456361392324</v>
      </c>
      <c r="L10">
        <v>17.229974101279947</v>
      </c>
      <c r="M10">
        <v>62.241515770376864</v>
      </c>
      <c r="N10">
        <v>51.759238149233397</v>
      </c>
      <c r="O10">
        <v>72.260018784077985</v>
      </c>
      <c r="P10">
        <v>30.280164911472127</v>
      </c>
      <c r="Q10">
        <v>9.4569502615169849</v>
      </c>
      <c r="R10">
        <v>18.596223516014238</v>
      </c>
      <c r="S10">
        <v>11.520207650975889</v>
      </c>
      <c r="T10">
        <v>0.68996933333333332</v>
      </c>
      <c r="U10">
        <v>49.57981998729236</v>
      </c>
      <c r="V10">
        <v>7.6794836559391451</v>
      </c>
      <c r="W10">
        <v>18.814914063069374</v>
      </c>
      <c r="X10">
        <v>62.938735227463013</v>
      </c>
      <c r="Y10">
        <v>0</v>
      </c>
      <c r="Z10">
        <v>5.5351850056363627</v>
      </c>
      <c r="AA10">
        <v>17.891102575949368</v>
      </c>
      <c r="AB10">
        <v>20.905231909795187</v>
      </c>
      <c r="AC10">
        <v>14.990586532674392</v>
      </c>
      <c r="AD10">
        <v>14.014252603236555</v>
      </c>
      <c r="AE10">
        <v>25.464956970861735</v>
      </c>
      <c r="AF10">
        <v>18.063854099946347</v>
      </c>
      <c r="AG10">
        <v>29.901078000896518</v>
      </c>
      <c r="AH10">
        <v>77.349377789914286</v>
      </c>
      <c r="AI10">
        <v>0</v>
      </c>
      <c r="AJ10">
        <v>0</v>
      </c>
      <c r="AK10">
        <v>28.861103759810884</v>
      </c>
      <c r="AL10">
        <v>57.806278890791738</v>
      </c>
      <c r="AM10">
        <v>5.4563384864249205</v>
      </c>
      <c r="AN10">
        <v>6.3971422274030298E-2</v>
      </c>
      <c r="AO10">
        <v>0</v>
      </c>
      <c r="AP10">
        <v>2.7184827996685992</v>
      </c>
      <c r="AQ10">
        <v>26.535770852105841</v>
      </c>
      <c r="AR10">
        <v>14.058220799999994</v>
      </c>
      <c r="AS10">
        <v>16.296330122322139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3.8401929528535983</v>
      </c>
      <c r="AZ10">
        <v>4.7105595803842268</v>
      </c>
      <c r="BA10">
        <v>3.0994613036809819</v>
      </c>
      <c r="BB10">
        <v>2.4590772625482624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1295.6031927477441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492.53456361392324</v>
      </c>
      <c r="L11">
        <v>17.229974101279947</v>
      </c>
      <c r="M11">
        <v>62.241515770376864</v>
      </c>
      <c r="N11">
        <v>51.759238149233397</v>
      </c>
      <c r="O11">
        <v>72.260018784077985</v>
      </c>
      <c r="P11">
        <v>30.280164911472127</v>
      </c>
      <c r="Q11">
        <v>9.4569502615169849</v>
      </c>
      <c r="R11">
        <v>18.596223516014238</v>
      </c>
      <c r="S11">
        <v>11.520207650975889</v>
      </c>
      <c r="T11">
        <v>0.68996933333333332</v>
      </c>
      <c r="U11">
        <v>49.57981998729236</v>
      </c>
      <c r="V11">
        <v>7.6794836559391451</v>
      </c>
      <c r="W11">
        <v>18.814914063069374</v>
      </c>
      <c r="X11">
        <v>62.938735227463013</v>
      </c>
      <c r="Y11">
        <v>0</v>
      </c>
      <c r="Z11">
        <v>5.5351850056363627</v>
      </c>
      <c r="AA11">
        <v>17.891102575949368</v>
      </c>
      <c r="AB11">
        <v>20.905231909795187</v>
      </c>
      <c r="AC11">
        <v>14.990586532674392</v>
      </c>
      <c r="AD11">
        <v>14.014252603236555</v>
      </c>
      <c r="AE11">
        <v>25.464956970861735</v>
      </c>
      <c r="AF11">
        <v>18.063854099946347</v>
      </c>
      <c r="AG11">
        <v>29.901078000896518</v>
      </c>
      <c r="AH11">
        <v>77.349377789914286</v>
      </c>
      <c r="AI11">
        <v>0</v>
      </c>
      <c r="AJ11">
        <v>0</v>
      </c>
      <c r="AK11">
        <v>28.861103759810884</v>
      </c>
      <c r="AL11">
        <v>57.806278890791738</v>
      </c>
      <c r="AM11">
        <v>5.4563384864249205</v>
      </c>
      <c r="AN11">
        <v>6.3971422274030298E-2</v>
      </c>
      <c r="AO11">
        <v>0</v>
      </c>
      <c r="AP11">
        <v>2.7184827996685992</v>
      </c>
      <c r="AQ11">
        <v>26.535770852105841</v>
      </c>
      <c r="AR11">
        <v>14.058220799999994</v>
      </c>
      <c r="AS11">
        <v>16.296330122322139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3.8401929528535983</v>
      </c>
      <c r="AZ11">
        <v>4.7105595803842268</v>
      </c>
      <c r="BA11">
        <v>3.0994613036809819</v>
      </c>
      <c r="BB11">
        <v>2.4590772625482624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1295.6031927477441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492.53456361392324</v>
      </c>
      <c r="L12">
        <v>17.229974101279947</v>
      </c>
      <c r="M12">
        <v>62.241515770376864</v>
      </c>
      <c r="N12">
        <v>51.759238149233397</v>
      </c>
      <c r="O12">
        <v>72.260018784077985</v>
      </c>
      <c r="P12">
        <v>30.280164911472127</v>
      </c>
      <c r="Q12">
        <v>9.4569502615169849</v>
      </c>
      <c r="R12">
        <v>18.596223516014238</v>
      </c>
      <c r="S12">
        <v>11.520207650975889</v>
      </c>
      <c r="T12">
        <v>0.68996933333333332</v>
      </c>
      <c r="U12">
        <v>49.57981998729236</v>
      </c>
      <c r="V12">
        <v>7.6794836559391451</v>
      </c>
      <c r="W12">
        <v>18.814914063069374</v>
      </c>
      <c r="X12">
        <v>62.938735227463013</v>
      </c>
      <c r="Y12">
        <v>0</v>
      </c>
      <c r="Z12">
        <v>5.5351850056363627</v>
      </c>
      <c r="AA12">
        <v>17.891102575949368</v>
      </c>
      <c r="AB12">
        <v>20.905231909795187</v>
      </c>
      <c r="AC12">
        <v>14.990586532674392</v>
      </c>
      <c r="AD12">
        <v>14.014252603236555</v>
      </c>
      <c r="AE12">
        <v>25.464956970861735</v>
      </c>
      <c r="AF12">
        <v>18.063854099946347</v>
      </c>
      <c r="AG12">
        <v>29.901078000896518</v>
      </c>
      <c r="AH12">
        <v>77.349377789914286</v>
      </c>
      <c r="AI12">
        <v>0</v>
      </c>
      <c r="AJ12">
        <v>0</v>
      </c>
      <c r="AK12">
        <v>28.861103759810884</v>
      </c>
      <c r="AL12">
        <v>57.806278890791738</v>
      </c>
      <c r="AM12">
        <v>5.4563384864249205</v>
      </c>
      <c r="AN12">
        <v>6.3971422274030298E-2</v>
      </c>
      <c r="AO12">
        <v>0</v>
      </c>
      <c r="AP12">
        <v>2.7184827996685992</v>
      </c>
      <c r="AQ12">
        <v>26.535770852105841</v>
      </c>
      <c r="AR12">
        <v>14.058220799999994</v>
      </c>
      <c r="AS12">
        <v>16.296330122322139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3.8401929528535983</v>
      </c>
      <c r="AZ12">
        <v>4.7105595803842268</v>
      </c>
      <c r="BA12">
        <v>3.0994613036809819</v>
      </c>
      <c r="BB12">
        <v>2.4590772625482624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1295.6031927477441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492.53456361392324</v>
      </c>
      <c r="L13">
        <v>17.229974101279947</v>
      </c>
      <c r="M13">
        <v>62.241515770376864</v>
      </c>
      <c r="N13">
        <v>51.759238149233397</v>
      </c>
      <c r="O13">
        <v>72.260018784077985</v>
      </c>
      <c r="P13">
        <v>30.280164911472127</v>
      </c>
      <c r="Q13">
        <v>9.4569502615169849</v>
      </c>
      <c r="R13">
        <v>18.596223516014238</v>
      </c>
      <c r="S13">
        <v>11.520207650975889</v>
      </c>
      <c r="T13">
        <v>0.68996933333333332</v>
      </c>
      <c r="U13">
        <v>49.57981998729236</v>
      </c>
      <c r="V13">
        <v>7.6794836559391451</v>
      </c>
      <c r="W13">
        <v>18.814914063069374</v>
      </c>
      <c r="X13">
        <v>62.938735227463013</v>
      </c>
      <c r="Y13">
        <v>0</v>
      </c>
      <c r="Z13">
        <v>5.5351850056363627</v>
      </c>
      <c r="AA13">
        <v>17.891102575949368</v>
      </c>
      <c r="AB13">
        <v>20.905231909795187</v>
      </c>
      <c r="AC13">
        <v>14.990586532674392</v>
      </c>
      <c r="AD13">
        <v>14.014252603236555</v>
      </c>
      <c r="AE13">
        <v>25.464956970861735</v>
      </c>
      <c r="AF13">
        <v>18.063854099946347</v>
      </c>
      <c r="AG13">
        <v>29.901078000896518</v>
      </c>
      <c r="AH13">
        <v>77.349377789914286</v>
      </c>
      <c r="AI13">
        <v>0</v>
      </c>
      <c r="AJ13">
        <v>0</v>
      </c>
      <c r="AK13">
        <v>28.861103759810884</v>
      </c>
      <c r="AL13">
        <v>54.455190399999992</v>
      </c>
      <c r="AM13">
        <v>5.4563384864249205</v>
      </c>
      <c r="AN13">
        <v>6.3971422274030298E-2</v>
      </c>
      <c r="AO13">
        <v>0</v>
      </c>
      <c r="AP13">
        <v>2.7184827996685992</v>
      </c>
      <c r="AQ13">
        <v>26.535770852105841</v>
      </c>
      <c r="AR13">
        <v>14.058220799999994</v>
      </c>
      <c r="AS13">
        <v>16.296330122322139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3.8401929528535983</v>
      </c>
      <c r="AZ13">
        <v>4.7105595803842268</v>
      </c>
      <c r="BA13">
        <v>3.0994613036809819</v>
      </c>
      <c r="BB13">
        <v>2.4590772625482624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1292.2521042569524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492.53456361392324</v>
      </c>
      <c r="L14">
        <v>17.229974101279947</v>
      </c>
      <c r="M14">
        <v>62.241515770376864</v>
      </c>
      <c r="N14">
        <v>51.759238149233397</v>
      </c>
      <c r="O14">
        <v>72.260018784077985</v>
      </c>
      <c r="P14">
        <v>30.280164911472127</v>
      </c>
      <c r="Q14">
        <v>9.4569502615169849</v>
      </c>
      <c r="R14">
        <v>18.596223516014238</v>
      </c>
      <c r="S14">
        <v>11.520207650975889</v>
      </c>
      <c r="T14">
        <v>0.68996933333333332</v>
      </c>
      <c r="U14">
        <v>49.57981998729236</v>
      </c>
      <c r="V14">
        <v>7.6794836559391451</v>
      </c>
      <c r="W14">
        <v>18.814914063069374</v>
      </c>
      <c r="X14">
        <v>62.938735227463013</v>
      </c>
      <c r="Y14">
        <v>0</v>
      </c>
      <c r="Z14">
        <v>5.5351850056363627</v>
      </c>
      <c r="AA14">
        <v>17.891102575949368</v>
      </c>
      <c r="AB14">
        <v>20.905231909795187</v>
      </c>
      <c r="AC14">
        <v>14.990586532674392</v>
      </c>
      <c r="AD14">
        <v>14.014252603236555</v>
      </c>
      <c r="AE14">
        <v>25.464956970861735</v>
      </c>
      <c r="AF14">
        <v>18.063854099946347</v>
      </c>
      <c r="AG14">
        <v>29.901078000896518</v>
      </c>
      <c r="AH14">
        <v>77.349377789914286</v>
      </c>
      <c r="AI14">
        <v>0</v>
      </c>
      <c r="AJ14">
        <v>0</v>
      </c>
      <c r="AK14">
        <v>28.861103759810884</v>
      </c>
      <c r="AL14">
        <v>54.455190399999992</v>
      </c>
      <c r="AM14">
        <v>5.4563384864249205</v>
      </c>
      <c r="AN14">
        <v>6.3971422274030298E-2</v>
      </c>
      <c r="AO14">
        <v>0</v>
      </c>
      <c r="AP14">
        <v>2.7184827996685992</v>
      </c>
      <c r="AQ14">
        <v>26.535770852105841</v>
      </c>
      <c r="AR14">
        <v>14.058220799999994</v>
      </c>
      <c r="AS14">
        <v>16.296330122322139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3.8401929528535983</v>
      </c>
      <c r="AZ14">
        <v>4.7105595803842268</v>
      </c>
      <c r="BA14">
        <v>3.0994613036809819</v>
      </c>
      <c r="BB14">
        <v>2.4590772625482624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1292.2521042569524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492.54114413927363</v>
      </c>
      <c r="L15">
        <v>17.229947473196287</v>
      </c>
      <c r="M15">
        <v>62.244379269496541</v>
      </c>
      <c r="N15">
        <v>51.758469151292772</v>
      </c>
      <c r="O15">
        <v>72.260471657198664</v>
      </c>
      <c r="P15">
        <v>30.281337357619226</v>
      </c>
      <c r="Q15">
        <v>9.459222393289842</v>
      </c>
      <c r="R15">
        <v>18.594820527065526</v>
      </c>
      <c r="S15">
        <v>11.52185555862069</v>
      </c>
      <c r="T15">
        <v>0.68996933333333332</v>
      </c>
      <c r="U15">
        <v>49.57981998729236</v>
      </c>
      <c r="V15">
        <v>7.6794836559391451</v>
      </c>
      <c r="W15">
        <v>18.814914063069374</v>
      </c>
      <c r="X15">
        <v>62.938735227463013</v>
      </c>
      <c r="Y15">
        <v>0</v>
      </c>
      <c r="Z15">
        <v>5.5351850056363627</v>
      </c>
      <c r="AA15">
        <v>17.891102575949368</v>
      </c>
      <c r="AB15">
        <v>20.905231909795187</v>
      </c>
      <c r="AC15">
        <v>14.990586532674392</v>
      </c>
      <c r="AD15">
        <v>14.014252603236555</v>
      </c>
      <c r="AE15">
        <v>25.464956970861735</v>
      </c>
      <c r="AF15">
        <v>18.063854099946347</v>
      </c>
      <c r="AG15">
        <v>29.901078000896518</v>
      </c>
      <c r="AH15">
        <v>77.349377789914286</v>
      </c>
      <c r="AI15">
        <v>0</v>
      </c>
      <c r="AJ15">
        <v>0</v>
      </c>
      <c r="AK15">
        <v>28.861103759810884</v>
      </c>
      <c r="AL15">
        <v>54.455190399999992</v>
      </c>
      <c r="AM15">
        <v>5.4563384864249205</v>
      </c>
      <c r="AN15">
        <v>6.3971422274030298E-2</v>
      </c>
      <c r="AO15">
        <v>0</v>
      </c>
      <c r="AP15">
        <v>2.7184827996685992</v>
      </c>
      <c r="AQ15">
        <v>26.535770852105841</v>
      </c>
      <c r="AR15">
        <v>14.058220799999994</v>
      </c>
      <c r="AS15">
        <v>16.296330122322139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3.8401929528535983</v>
      </c>
      <c r="AZ15">
        <v>4.7105595803842268</v>
      </c>
      <c r="BA15">
        <v>3.0994613036809819</v>
      </c>
      <c r="BB15">
        <v>2.5990247490347493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1292.4048425116209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492.54114413927363</v>
      </c>
      <c r="L16">
        <v>17.48</v>
      </c>
      <c r="M16">
        <v>62.244379269496541</v>
      </c>
      <c r="N16">
        <v>51.758469151292772</v>
      </c>
      <c r="O16">
        <v>72.260471657198664</v>
      </c>
      <c r="P16">
        <v>30.281337357619226</v>
      </c>
      <c r="Q16">
        <v>9.459222393289842</v>
      </c>
      <c r="R16">
        <v>18.594820527065526</v>
      </c>
      <c r="S16">
        <v>11.52185555862069</v>
      </c>
      <c r="T16">
        <v>0.68996933333333332</v>
      </c>
      <c r="U16">
        <v>49.57981998729236</v>
      </c>
      <c r="V16">
        <v>7.6794836559391451</v>
      </c>
      <c r="W16">
        <v>18.814914063069374</v>
      </c>
      <c r="X16">
        <v>62.938735227463013</v>
      </c>
      <c r="Y16">
        <v>0</v>
      </c>
      <c r="Z16">
        <v>5.5351850056363627</v>
      </c>
      <c r="AA16">
        <v>17.891102575949368</v>
      </c>
      <c r="AB16">
        <v>20.905231909795187</v>
      </c>
      <c r="AC16">
        <v>14.990586532674392</v>
      </c>
      <c r="AD16">
        <v>14.014252603236555</v>
      </c>
      <c r="AE16">
        <v>25.464956970861735</v>
      </c>
      <c r="AF16">
        <v>12.534103493157243</v>
      </c>
      <c r="AG16">
        <v>29.901078000896518</v>
      </c>
      <c r="AH16">
        <v>77.349377789914286</v>
      </c>
      <c r="AI16">
        <v>0</v>
      </c>
      <c r="AJ16">
        <v>0</v>
      </c>
      <c r="AK16">
        <v>28.861103759810884</v>
      </c>
      <c r="AL16">
        <v>54.455190399999992</v>
      </c>
      <c r="AM16">
        <v>5.4563384864249205</v>
      </c>
      <c r="AN16">
        <v>6.3971422274030298E-2</v>
      </c>
      <c r="AO16">
        <v>0</v>
      </c>
      <c r="AP16">
        <v>2.7184827996685992</v>
      </c>
      <c r="AQ16">
        <v>19.901827815204928</v>
      </c>
      <c r="AR16">
        <v>14.058220799999994</v>
      </c>
      <c r="AS16">
        <v>16.296330122322139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3.8401929528535983</v>
      </c>
      <c r="AZ16">
        <v>4.7105595803842268</v>
      </c>
      <c r="BA16">
        <v>3.0994613036809819</v>
      </c>
      <c r="BB16">
        <v>2.5990247490347493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1280.4912013947348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495.05724660485629</v>
      </c>
      <c r="L17">
        <v>17.48</v>
      </c>
      <c r="M17">
        <v>62.244379269496541</v>
      </c>
      <c r="N17">
        <v>51.758469151292772</v>
      </c>
      <c r="O17">
        <v>72.260471657198664</v>
      </c>
      <c r="P17">
        <v>30.281337357619226</v>
      </c>
      <c r="Q17">
        <v>9.459222393289842</v>
      </c>
      <c r="R17">
        <v>18.594820527065526</v>
      </c>
      <c r="S17">
        <v>11.52185555862069</v>
      </c>
      <c r="T17">
        <v>0.68996933333333332</v>
      </c>
      <c r="U17">
        <v>49.57981998729236</v>
      </c>
      <c r="V17">
        <v>7.6794836559391451</v>
      </c>
      <c r="W17">
        <v>18.814914063069374</v>
      </c>
      <c r="X17">
        <v>62.938735227463013</v>
      </c>
      <c r="Y17">
        <v>0</v>
      </c>
      <c r="Z17">
        <v>5.5351850056363627</v>
      </c>
      <c r="AA17">
        <v>17.891102575949368</v>
      </c>
      <c r="AB17">
        <v>20.905231909795187</v>
      </c>
      <c r="AC17">
        <v>14.990586532674392</v>
      </c>
      <c r="AD17">
        <v>14.014252603236555</v>
      </c>
      <c r="AE17">
        <v>25.464956970861735</v>
      </c>
      <c r="AF17">
        <v>12.534103493157243</v>
      </c>
      <c r="AG17">
        <v>29.901078000896518</v>
      </c>
      <c r="AH17">
        <v>77.349377789914286</v>
      </c>
      <c r="AI17">
        <v>0</v>
      </c>
      <c r="AJ17">
        <v>0</v>
      </c>
      <c r="AK17">
        <v>28.861103759810884</v>
      </c>
      <c r="AL17">
        <v>54.455190399999992</v>
      </c>
      <c r="AM17">
        <v>5.4563384864249205</v>
      </c>
      <c r="AN17">
        <v>6.3971422274030298E-2</v>
      </c>
      <c r="AO17">
        <v>0</v>
      </c>
      <c r="AP17">
        <v>2.7184827996685992</v>
      </c>
      <c r="AQ17">
        <v>13.267885426052921</v>
      </c>
      <c r="AR17">
        <v>14.058220799999994</v>
      </c>
      <c r="AS17">
        <v>16.296330122322139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3.8401929528535983</v>
      </c>
      <c r="AZ17">
        <v>4.7105595803842268</v>
      </c>
      <c r="BA17">
        <v>3.0994613036809819</v>
      </c>
      <c r="BB17">
        <v>2.5990247490347493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1276.3733614711655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495.05724660485629</v>
      </c>
      <c r="L18">
        <v>17.48</v>
      </c>
      <c r="M18">
        <v>62.244379269496541</v>
      </c>
      <c r="N18">
        <v>51.758469151292772</v>
      </c>
      <c r="O18">
        <v>72.260471657198664</v>
      </c>
      <c r="P18">
        <v>30.281337357619226</v>
      </c>
      <c r="Q18">
        <v>9.6333296949152558</v>
      </c>
      <c r="R18">
        <v>18.594820527065526</v>
      </c>
      <c r="S18">
        <v>11.52185555862069</v>
      </c>
      <c r="T18">
        <v>0.68996933333333332</v>
      </c>
      <c r="U18">
        <v>49.57981998729236</v>
      </c>
      <c r="V18">
        <v>7.6794836559391451</v>
      </c>
      <c r="W18">
        <v>18.814914063069374</v>
      </c>
      <c r="X18">
        <v>62.938735227463013</v>
      </c>
      <c r="Y18">
        <v>0</v>
      </c>
      <c r="Z18">
        <v>5.5351850056363627</v>
      </c>
      <c r="AA18">
        <v>17.891102575949368</v>
      </c>
      <c r="AB18">
        <v>20.905231909795187</v>
      </c>
      <c r="AC18">
        <v>14.990586532674392</v>
      </c>
      <c r="AD18">
        <v>14.014252603236555</v>
      </c>
      <c r="AE18">
        <v>25.464956970861735</v>
      </c>
      <c r="AF18">
        <v>12.534103493157243</v>
      </c>
      <c r="AG18">
        <v>29.901078000896518</v>
      </c>
      <c r="AH18">
        <v>77.349377789914286</v>
      </c>
      <c r="AI18">
        <v>0</v>
      </c>
      <c r="AJ18">
        <v>0</v>
      </c>
      <c r="AK18">
        <v>28.861103759810884</v>
      </c>
      <c r="AL18">
        <v>54.455190399999992</v>
      </c>
      <c r="AM18">
        <v>5.4563384864249205</v>
      </c>
      <c r="AN18">
        <v>6.3971422274030298E-2</v>
      </c>
      <c r="AO18">
        <v>0</v>
      </c>
      <c r="AP18">
        <v>2.7184827996685992</v>
      </c>
      <c r="AQ18">
        <v>6.6339423891520095</v>
      </c>
      <c r="AR18">
        <v>14.058220799999994</v>
      </c>
      <c r="AS18">
        <v>16.296330122322139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3.8401929528535983</v>
      </c>
      <c r="AZ18">
        <v>4.7105595803842268</v>
      </c>
      <c r="BA18">
        <v>3.0994613036809819</v>
      </c>
      <c r="BB18">
        <v>2.5990247490347493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1269.9135257358901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495.05724660485629</v>
      </c>
      <c r="L19">
        <v>17.48</v>
      </c>
      <c r="M19">
        <v>62.244379269496541</v>
      </c>
      <c r="N19">
        <v>51.758469151292772</v>
      </c>
      <c r="O19">
        <v>72.260471657198664</v>
      </c>
      <c r="P19">
        <v>30.281337357619226</v>
      </c>
      <c r="Q19">
        <v>9.459222393289842</v>
      </c>
      <c r="R19">
        <v>18.594820527065526</v>
      </c>
      <c r="S19">
        <v>11.52185555862069</v>
      </c>
      <c r="T19">
        <v>0.68996933333333332</v>
      </c>
      <c r="U19">
        <v>49.57981998729236</v>
      </c>
      <c r="V19">
        <v>7.6794836559391451</v>
      </c>
      <c r="W19">
        <v>18.814914063069374</v>
      </c>
      <c r="X19">
        <v>62.938735227463013</v>
      </c>
      <c r="Y19">
        <v>0</v>
      </c>
      <c r="Z19">
        <v>5.5351850056363627</v>
      </c>
      <c r="AA19">
        <v>17.891102575949368</v>
      </c>
      <c r="AB19">
        <v>20.905231909795187</v>
      </c>
      <c r="AC19">
        <v>14.990586532674392</v>
      </c>
      <c r="AD19">
        <v>9.3428353655919842</v>
      </c>
      <c r="AE19">
        <v>25.464956970861735</v>
      </c>
      <c r="AF19">
        <v>12.534103493157243</v>
      </c>
      <c r="AG19">
        <v>29.901078000896518</v>
      </c>
      <c r="AH19">
        <v>77.349377789914286</v>
      </c>
      <c r="AI19">
        <v>0</v>
      </c>
      <c r="AJ19">
        <v>0</v>
      </c>
      <c r="AK19">
        <v>28.861103759810884</v>
      </c>
      <c r="AL19">
        <v>54.455190399999992</v>
      </c>
      <c r="AM19">
        <v>5.4563384864249205</v>
      </c>
      <c r="AN19">
        <v>6.3971422274030298E-2</v>
      </c>
      <c r="AO19">
        <v>0</v>
      </c>
      <c r="AP19">
        <v>2.1747864154101073</v>
      </c>
      <c r="AQ19">
        <v>0</v>
      </c>
      <c r="AR19">
        <v>14.058220799999994</v>
      </c>
      <c r="AS19">
        <v>16.296330122322139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3.8401929528535983</v>
      </c>
      <c r="AZ19">
        <v>4.7105595803842268</v>
      </c>
      <c r="BA19">
        <v>3.0994613036809819</v>
      </c>
      <c r="BB19">
        <v>2.5990247490347493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1257.8903624232096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495.05724660485629</v>
      </c>
      <c r="L20">
        <v>17.48</v>
      </c>
      <c r="M20">
        <v>62.244379269496541</v>
      </c>
      <c r="N20">
        <v>51.758469151292772</v>
      </c>
      <c r="O20">
        <v>72.260471657198664</v>
      </c>
      <c r="P20">
        <v>30.281337357619226</v>
      </c>
      <c r="Q20">
        <v>9.459222393289842</v>
      </c>
      <c r="R20">
        <v>18.594820527065526</v>
      </c>
      <c r="S20">
        <v>11.52185555862069</v>
      </c>
      <c r="T20">
        <v>0.68996933333333332</v>
      </c>
      <c r="U20">
        <v>49.57981998729236</v>
      </c>
      <c r="V20">
        <v>7.6794836559391451</v>
      </c>
      <c r="W20">
        <v>18.814914063069374</v>
      </c>
      <c r="X20">
        <v>62.938735227463013</v>
      </c>
      <c r="Y20">
        <v>0</v>
      </c>
      <c r="Z20">
        <v>5.5351850056363627</v>
      </c>
      <c r="AA20">
        <v>17.891102575949368</v>
      </c>
      <c r="AB20">
        <v>20.905231909795187</v>
      </c>
      <c r="AC20">
        <v>14.990586532674392</v>
      </c>
      <c r="AD20">
        <v>9.3428353655919842</v>
      </c>
      <c r="AE20">
        <v>25.464956970861735</v>
      </c>
      <c r="AF20">
        <v>12.534103493157243</v>
      </c>
      <c r="AG20">
        <v>29.901078000896518</v>
      </c>
      <c r="AH20">
        <v>77.349377789914286</v>
      </c>
      <c r="AI20">
        <v>0</v>
      </c>
      <c r="AJ20">
        <v>0</v>
      </c>
      <c r="AK20">
        <v>28.861103759810884</v>
      </c>
      <c r="AL20">
        <v>54.455190399999992</v>
      </c>
      <c r="AM20">
        <v>5.4563384864249205</v>
      </c>
      <c r="AN20">
        <v>6.3971422274030298E-2</v>
      </c>
      <c r="AO20">
        <v>0</v>
      </c>
      <c r="AP20">
        <v>2.1747864154101073</v>
      </c>
      <c r="AQ20">
        <v>0</v>
      </c>
      <c r="AR20">
        <v>14.058220799999994</v>
      </c>
      <c r="AS20">
        <v>16.296330122322139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3.8401929528535983</v>
      </c>
      <c r="AZ20">
        <v>4.7105595803842268</v>
      </c>
      <c r="BA20">
        <v>3.0994613036809819</v>
      </c>
      <c r="BB20">
        <v>2.5990247490347493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1257.8903624232096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495.05724660485629</v>
      </c>
      <c r="L21">
        <v>17.48</v>
      </c>
      <c r="M21">
        <v>62.244379269496541</v>
      </c>
      <c r="N21">
        <v>51.758469151292772</v>
      </c>
      <c r="O21">
        <v>72.260471657198664</v>
      </c>
      <c r="P21">
        <v>30.281337357619226</v>
      </c>
      <c r="Q21">
        <v>9.459222393289842</v>
      </c>
      <c r="R21">
        <v>18.594820527065526</v>
      </c>
      <c r="S21">
        <v>11.52185555862069</v>
      </c>
      <c r="T21">
        <v>0.68996933333333332</v>
      </c>
      <c r="U21">
        <v>49.57981998729236</v>
      </c>
      <c r="V21">
        <v>7.6794836559391451</v>
      </c>
      <c r="W21">
        <v>18.814914063069374</v>
      </c>
      <c r="X21">
        <v>62.938735227463013</v>
      </c>
      <c r="Y21">
        <v>0</v>
      </c>
      <c r="Z21">
        <v>5.5351850056363627</v>
      </c>
      <c r="AA21">
        <v>17.891102575949368</v>
      </c>
      <c r="AB21">
        <v>20.905231909795187</v>
      </c>
      <c r="AC21">
        <v>14.990586532674392</v>
      </c>
      <c r="AD21">
        <v>9.3428353655919842</v>
      </c>
      <c r="AE21">
        <v>25.464956970861735</v>
      </c>
      <c r="AF21">
        <v>6.2670524083813097</v>
      </c>
      <c r="AG21">
        <v>29.901078000896518</v>
      </c>
      <c r="AH21">
        <v>77.349377789914286</v>
      </c>
      <c r="AI21">
        <v>0</v>
      </c>
      <c r="AJ21">
        <v>0</v>
      </c>
      <c r="AK21">
        <v>28.861103759810884</v>
      </c>
      <c r="AL21">
        <v>54.455190399999992</v>
      </c>
      <c r="AM21">
        <v>5.4563384864249205</v>
      </c>
      <c r="AN21">
        <v>6.3971422274030298E-2</v>
      </c>
      <c r="AO21">
        <v>0</v>
      </c>
      <c r="AP21">
        <v>2.1747864154101073</v>
      </c>
      <c r="AQ21">
        <v>0</v>
      </c>
      <c r="AR21">
        <v>14.058220799999994</v>
      </c>
      <c r="AS21">
        <v>16.296330122322139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3.8401929528535983</v>
      </c>
      <c r="AZ21">
        <v>4.7105595803842268</v>
      </c>
      <c r="BA21">
        <v>3.0994613036809819</v>
      </c>
      <c r="BB21">
        <v>2.5990247490347493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1251.6233113384337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495.05724660485629</v>
      </c>
      <c r="L22">
        <v>17.48</v>
      </c>
      <c r="M22">
        <v>62.244379269496541</v>
      </c>
      <c r="N22">
        <v>51.758469151292772</v>
      </c>
      <c r="O22">
        <v>72.260471657198664</v>
      </c>
      <c r="P22">
        <v>30.281337357619226</v>
      </c>
      <c r="Q22">
        <v>9.459222393289842</v>
      </c>
      <c r="R22">
        <v>18.594820527065526</v>
      </c>
      <c r="S22">
        <v>11.52185555862069</v>
      </c>
      <c r="T22">
        <v>0.68996933333333332</v>
      </c>
      <c r="U22">
        <v>49.57981998729236</v>
      </c>
      <c r="V22">
        <v>7.6794836559391451</v>
      </c>
      <c r="W22">
        <v>18.814914063069374</v>
      </c>
      <c r="X22">
        <v>62.938735227463013</v>
      </c>
      <c r="Y22">
        <v>0</v>
      </c>
      <c r="Z22">
        <v>5.5351850056363627</v>
      </c>
      <c r="AA22">
        <v>17.891102575949368</v>
      </c>
      <c r="AB22">
        <v>20.905231909795187</v>
      </c>
      <c r="AC22">
        <v>14.990586532674392</v>
      </c>
      <c r="AD22">
        <v>9.3428353655919842</v>
      </c>
      <c r="AE22">
        <v>25.464956970861735</v>
      </c>
      <c r="AF22">
        <v>6.2670524083813097</v>
      </c>
      <c r="AG22">
        <v>29.901078000896518</v>
      </c>
      <c r="AH22">
        <v>77.349377789914286</v>
      </c>
      <c r="AI22">
        <v>0</v>
      </c>
      <c r="AJ22">
        <v>0</v>
      </c>
      <c r="AK22">
        <v>28.861103759810884</v>
      </c>
      <c r="AL22">
        <v>54.455190399999992</v>
      </c>
      <c r="AM22">
        <v>5.4563384864249205</v>
      </c>
      <c r="AN22">
        <v>6.3971422274030298E-2</v>
      </c>
      <c r="AO22">
        <v>0</v>
      </c>
      <c r="AP22">
        <v>2.1747864154101073</v>
      </c>
      <c r="AQ22">
        <v>0</v>
      </c>
      <c r="AR22">
        <v>14.058220799999994</v>
      </c>
      <c r="AS22">
        <v>16.296330122322139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3.8401929528535983</v>
      </c>
      <c r="AZ22">
        <v>4.7105595803842268</v>
      </c>
      <c r="BA22">
        <v>3.0994613036809819</v>
      </c>
      <c r="BB22">
        <v>2.5990247490347493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1251.6233113384337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492.54114413927363</v>
      </c>
      <c r="L23">
        <v>17.48</v>
      </c>
      <c r="M23">
        <v>62.244379269496541</v>
      </c>
      <c r="N23">
        <v>51.758469151292772</v>
      </c>
      <c r="O23">
        <v>72.260471657198664</v>
      </c>
      <c r="P23">
        <v>30.281337357619226</v>
      </c>
      <c r="Q23">
        <v>9.459222393289842</v>
      </c>
      <c r="R23">
        <v>18.594820527065526</v>
      </c>
      <c r="S23">
        <v>11.52185555862069</v>
      </c>
      <c r="T23">
        <v>0.68996933333333332</v>
      </c>
      <c r="U23">
        <v>49.57981998729236</v>
      </c>
      <c r="V23">
        <v>7.6794836559391451</v>
      </c>
      <c r="W23">
        <v>18.814914063069374</v>
      </c>
      <c r="X23">
        <v>62.938735227463013</v>
      </c>
      <c r="Y23">
        <v>0</v>
      </c>
      <c r="Z23">
        <v>2.7675925028181814</v>
      </c>
      <c r="AA23">
        <v>17.891102575949368</v>
      </c>
      <c r="AB23">
        <v>20.905231909795187</v>
      </c>
      <c r="AC23">
        <v>14.990586532674392</v>
      </c>
      <c r="AD23">
        <v>9.3428353655919842</v>
      </c>
      <c r="AE23">
        <v>25.464956970861735</v>
      </c>
      <c r="AF23">
        <v>6.2670524083813097</v>
      </c>
      <c r="AG23">
        <v>29.901078000896518</v>
      </c>
      <c r="AH23">
        <v>77.349377789914286</v>
      </c>
      <c r="AI23">
        <v>0</v>
      </c>
      <c r="AJ23">
        <v>0</v>
      </c>
      <c r="AK23">
        <v>28.861103759810884</v>
      </c>
      <c r="AL23">
        <v>54.455190399999992</v>
      </c>
      <c r="AM23">
        <v>5.4563384864249205</v>
      </c>
      <c r="AN23">
        <v>6.3971422274030298E-2</v>
      </c>
      <c r="AO23">
        <v>0</v>
      </c>
      <c r="AP23">
        <v>2.1747864154101073</v>
      </c>
      <c r="AQ23">
        <v>0</v>
      </c>
      <c r="AR23">
        <v>14.058220799999994</v>
      </c>
      <c r="AS23">
        <v>16.296330122322139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3.4888768199181448</v>
      </c>
      <c r="AZ23">
        <v>4.7105595803842268</v>
      </c>
      <c r="BA23">
        <v>3.0994613036809819</v>
      </c>
      <c r="BB23">
        <v>2.5990247490347493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1245.9883002370975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492.54114413927363</v>
      </c>
      <c r="L24">
        <v>17.229846158665691</v>
      </c>
      <c r="M24">
        <v>62.244379269496541</v>
      </c>
      <c r="N24">
        <v>51.758469151292772</v>
      </c>
      <c r="O24">
        <v>72.260471657198664</v>
      </c>
      <c r="P24">
        <v>30.281337357619226</v>
      </c>
      <c r="Q24">
        <v>9.459222393289842</v>
      </c>
      <c r="R24">
        <v>18.594820527065526</v>
      </c>
      <c r="S24">
        <v>11.52185555862069</v>
      </c>
      <c r="T24">
        <v>0.68996933333333332</v>
      </c>
      <c r="U24">
        <v>49.57981998729236</v>
      </c>
      <c r="V24">
        <v>7.6794836559391451</v>
      </c>
      <c r="W24">
        <v>18.814914063069374</v>
      </c>
      <c r="X24">
        <v>62.938735227463013</v>
      </c>
      <c r="Y24">
        <v>0</v>
      </c>
      <c r="Z24">
        <v>2.7675925028181814</v>
      </c>
      <c r="AA24">
        <v>17.891102575949368</v>
      </c>
      <c r="AB24">
        <v>20.905231909795187</v>
      </c>
      <c r="AC24">
        <v>14.990586532674392</v>
      </c>
      <c r="AD24">
        <v>9.3428353655919842</v>
      </c>
      <c r="AE24">
        <v>25.464956970861735</v>
      </c>
      <c r="AF24">
        <v>6.2670524083813097</v>
      </c>
      <c r="AG24">
        <v>29.901078000896518</v>
      </c>
      <c r="AH24">
        <v>77.349377789914286</v>
      </c>
      <c r="AI24">
        <v>0</v>
      </c>
      <c r="AJ24">
        <v>0</v>
      </c>
      <c r="AK24">
        <v>28.861103759810884</v>
      </c>
      <c r="AL24">
        <v>54.455190399999992</v>
      </c>
      <c r="AM24">
        <v>5.4563384864249205</v>
      </c>
      <c r="AN24">
        <v>6.3971422274030298E-2</v>
      </c>
      <c r="AO24">
        <v>0</v>
      </c>
      <c r="AP24">
        <v>2.1747864154101073</v>
      </c>
      <c r="AQ24">
        <v>0</v>
      </c>
      <c r="AR24">
        <v>14.058220799999994</v>
      </c>
      <c r="AS24">
        <v>16.296330122322139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3.4888768199181448</v>
      </c>
      <c r="AZ24">
        <v>4.7105595803842268</v>
      </c>
      <c r="BA24">
        <v>3.0994613036809819</v>
      </c>
      <c r="BB24">
        <v>2.5990247490347493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1245.7381463957634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492.54114413927363</v>
      </c>
      <c r="L25">
        <v>17.809204879778076</v>
      </c>
      <c r="M25">
        <v>62.244379269496541</v>
      </c>
      <c r="N25">
        <v>51.758469151292772</v>
      </c>
      <c r="O25">
        <v>72.260471657198664</v>
      </c>
      <c r="P25">
        <v>30.281337357619226</v>
      </c>
      <c r="Q25">
        <v>9.459222393289842</v>
      </c>
      <c r="R25">
        <v>18.594820527065526</v>
      </c>
      <c r="S25">
        <v>11.52185555862069</v>
      </c>
      <c r="T25">
        <v>0.68996933333333332</v>
      </c>
      <c r="U25">
        <v>49.57981998729236</v>
      </c>
      <c r="V25">
        <v>7.6794836559391451</v>
      </c>
      <c r="W25">
        <v>18.814914063069374</v>
      </c>
      <c r="X25">
        <v>62.938735227463013</v>
      </c>
      <c r="Y25">
        <v>0</v>
      </c>
      <c r="Z25">
        <v>2.7675925028181814</v>
      </c>
      <c r="AA25">
        <v>17.891102575949368</v>
      </c>
      <c r="AB25">
        <v>20.905231909795187</v>
      </c>
      <c r="AC25">
        <v>14.990586532674392</v>
      </c>
      <c r="AD25">
        <v>9.3428353655919842</v>
      </c>
      <c r="AE25">
        <v>25.464956970861735</v>
      </c>
      <c r="AF25">
        <v>6.2670524083813097</v>
      </c>
      <c r="AG25">
        <v>29.901078000896518</v>
      </c>
      <c r="AH25">
        <v>77.349377789914286</v>
      </c>
      <c r="AI25">
        <v>0</v>
      </c>
      <c r="AJ25">
        <v>0</v>
      </c>
      <c r="AK25">
        <v>28.861103759810884</v>
      </c>
      <c r="AL25">
        <v>54.455190399999992</v>
      </c>
      <c r="AM25">
        <v>5.4563384864249205</v>
      </c>
      <c r="AN25">
        <v>6.3971422274030298E-2</v>
      </c>
      <c r="AO25">
        <v>0</v>
      </c>
      <c r="AP25">
        <v>2.1747864154101073</v>
      </c>
      <c r="AQ25">
        <v>0</v>
      </c>
      <c r="AR25">
        <v>14.058220799999994</v>
      </c>
      <c r="AS25">
        <v>16.296330122322139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3.4888768199181448</v>
      </c>
      <c r="AZ25">
        <v>4.7105595803842268</v>
      </c>
      <c r="BA25">
        <v>3.0994613036809819</v>
      </c>
      <c r="BB25">
        <v>2.5990247490347493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1246.3175051168757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492.54114413927363</v>
      </c>
      <c r="L26">
        <v>17.48</v>
      </c>
      <c r="M26">
        <v>62.244379269496541</v>
      </c>
      <c r="N26">
        <v>51.758469151292772</v>
      </c>
      <c r="O26">
        <v>72.260471657198664</v>
      </c>
      <c r="P26">
        <v>30.281337357619226</v>
      </c>
      <c r="Q26">
        <v>9.459222393289842</v>
      </c>
      <c r="R26">
        <v>18.594820527065526</v>
      </c>
      <c r="S26">
        <v>11.52185555862069</v>
      </c>
      <c r="T26">
        <v>0.68996933333333332</v>
      </c>
      <c r="U26">
        <v>49.57981998729236</v>
      </c>
      <c r="V26">
        <v>7.6794836559391451</v>
      </c>
      <c r="W26">
        <v>18.814914063069374</v>
      </c>
      <c r="X26">
        <v>62.938735227463013</v>
      </c>
      <c r="Y26">
        <v>0</v>
      </c>
      <c r="Z26">
        <v>2.7675925028181814</v>
      </c>
      <c r="AA26">
        <v>17.891102575949368</v>
      </c>
      <c r="AB26">
        <v>20.905231909795187</v>
      </c>
      <c r="AC26">
        <v>14.990586532674392</v>
      </c>
      <c r="AD26">
        <v>9.3428353655919842</v>
      </c>
      <c r="AE26">
        <v>25.464956970861735</v>
      </c>
      <c r="AF26">
        <v>6.2670524083813097</v>
      </c>
      <c r="AG26">
        <v>29.901078000896518</v>
      </c>
      <c r="AH26">
        <v>77.349377789914286</v>
      </c>
      <c r="AI26">
        <v>0</v>
      </c>
      <c r="AJ26">
        <v>0</v>
      </c>
      <c r="AK26">
        <v>28.861103759810884</v>
      </c>
      <c r="AL26">
        <v>54.455190399999992</v>
      </c>
      <c r="AM26">
        <v>5.4563384864249205</v>
      </c>
      <c r="AN26">
        <v>6.3971422274030298E-2</v>
      </c>
      <c r="AO26">
        <v>0</v>
      </c>
      <c r="AP26">
        <v>2.1747864154101073</v>
      </c>
      <c r="AQ26">
        <v>0</v>
      </c>
      <c r="AR26">
        <v>14.058220799999994</v>
      </c>
      <c r="AS26">
        <v>16.296330122322139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3.4888768199181448</v>
      </c>
      <c r="AZ26">
        <v>4.7105595803842268</v>
      </c>
      <c r="BA26">
        <v>3.0994613036809819</v>
      </c>
      <c r="BB26">
        <v>2.5990247490347493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1245.9883002370975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495.06103412266896</v>
      </c>
      <c r="L27">
        <v>17.48</v>
      </c>
      <c r="M27">
        <v>62.244379269496541</v>
      </c>
      <c r="N27">
        <v>51.758469151292772</v>
      </c>
      <c r="O27">
        <v>72.260471657198664</v>
      </c>
      <c r="P27">
        <v>21.97824025618775</v>
      </c>
      <c r="Q27">
        <v>9.6333296949152558</v>
      </c>
      <c r="R27">
        <v>18.594820527065526</v>
      </c>
      <c r="S27">
        <v>11.52185555862069</v>
      </c>
      <c r="T27">
        <v>0.68996933333333332</v>
      </c>
      <c r="U27">
        <v>49.57981998729236</v>
      </c>
      <c r="V27">
        <v>7.6794836559391451</v>
      </c>
      <c r="W27">
        <v>18.814914063069374</v>
      </c>
      <c r="X27">
        <v>62.938735227463013</v>
      </c>
      <c r="Y27">
        <v>0</v>
      </c>
      <c r="Z27">
        <v>5.5351850056363627</v>
      </c>
      <c r="AA27">
        <v>17.891102575949368</v>
      </c>
      <c r="AB27">
        <v>20.905231909795187</v>
      </c>
      <c r="AC27">
        <v>14.990586532674392</v>
      </c>
      <c r="AD27">
        <v>9.3428353655919842</v>
      </c>
      <c r="AE27">
        <v>25.464956970861735</v>
      </c>
      <c r="AF27">
        <v>6.2670524083813097</v>
      </c>
      <c r="AG27">
        <v>29.901078000896518</v>
      </c>
      <c r="AH27">
        <v>77.349377789914286</v>
      </c>
      <c r="AI27">
        <v>1.8385526628979583</v>
      </c>
      <c r="AJ27">
        <v>0</v>
      </c>
      <c r="AK27">
        <v>28.861103759810884</v>
      </c>
      <c r="AL27">
        <v>54.455190399999992</v>
      </c>
      <c r="AM27">
        <v>5.4563384864249205</v>
      </c>
      <c r="AN27">
        <v>6.3971422274030298E-2</v>
      </c>
      <c r="AO27">
        <v>0</v>
      </c>
      <c r="AP27">
        <v>2.1747864154101073</v>
      </c>
      <c r="AQ27">
        <v>0</v>
      </c>
      <c r="AR27">
        <v>14.058220799999994</v>
      </c>
      <c r="AS27">
        <v>16.296330122322139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3.4888768199181448</v>
      </c>
      <c r="AZ27">
        <v>4.7105595803842268</v>
      </c>
      <c r="BA27">
        <v>3.0994613036809819</v>
      </c>
      <c r="BB27">
        <v>2.5990247490347493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1244.9853455864029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495.06103412266896</v>
      </c>
      <c r="L28">
        <v>17.48</v>
      </c>
      <c r="M28">
        <v>62.244379269496541</v>
      </c>
      <c r="N28">
        <v>51.758469151292772</v>
      </c>
      <c r="O28">
        <v>72.260471657198664</v>
      </c>
      <c r="P28">
        <v>21.97824025618775</v>
      </c>
      <c r="Q28">
        <v>9.6333296949152558</v>
      </c>
      <c r="R28">
        <v>18.594820527065526</v>
      </c>
      <c r="S28">
        <v>11.775811653673165</v>
      </c>
      <c r="T28">
        <v>0.68996933333333332</v>
      </c>
      <c r="U28">
        <v>49.57981998729236</v>
      </c>
      <c r="V28">
        <v>7.6794836559391451</v>
      </c>
      <c r="W28">
        <v>18.814914063069374</v>
      </c>
      <c r="X28">
        <v>62.938735227463013</v>
      </c>
      <c r="Y28">
        <v>0</v>
      </c>
      <c r="Z28">
        <v>5.5351850056363627</v>
      </c>
      <c r="AA28">
        <v>17.891102575949368</v>
      </c>
      <c r="AB28">
        <v>20.905231909795187</v>
      </c>
      <c r="AC28">
        <v>14.990586532674392</v>
      </c>
      <c r="AD28">
        <v>9.3428353655919842</v>
      </c>
      <c r="AE28">
        <v>25.464956970861735</v>
      </c>
      <c r="AF28">
        <v>6.2670524083813097</v>
      </c>
      <c r="AG28">
        <v>29.901078000896518</v>
      </c>
      <c r="AH28">
        <v>77.349377789914286</v>
      </c>
      <c r="AI28">
        <v>5.2530079263703051</v>
      </c>
      <c r="AJ28">
        <v>0</v>
      </c>
      <c r="AK28">
        <v>28.861103759810884</v>
      </c>
      <c r="AL28">
        <v>54.455190399999992</v>
      </c>
      <c r="AM28">
        <v>5.4563384864249205</v>
      </c>
      <c r="AN28">
        <v>6.3971422274030298E-2</v>
      </c>
      <c r="AO28">
        <v>0</v>
      </c>
      <c r="AP28">
        <v>2.1747864154101073</v>
      </c>
      <c r="AQ28">
        <v>0</v>
      </c>
      <c r="AR28">
        <v>14.058220799999994</v>
      </c>
      <c r="AS28">
        <v>16.296330122322139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3.4888768199181448</v>
      </c>
      <c r="AZ28">
        <v>4.7105595803842268</v>
      </c>
      <c r="BA28">
        <v>3.0994613036809819</v>
      </c>
      <c r="BB28">
        <v>2.5990247490347493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1248.6537569449279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495.06103412266896</v>
      </c>
      <c r="L29">
        <v>17.48</v>
      </c>
      <c r="M29">
        <v>62.244379269496541</v>
      </c>
      <c r="N29">
        <v>51.758469151292772</v>
      </c>
      <c r="O29">
        <v>72.260471657198664</v>
      </c>
      <c r="P29">
        <v>21.97824025618775</v>
      </c>
      <c r="Q29">
        <v>9.6311985356576866</v>
      </c>
      <c r="R29">
        <v>19.154550850023075</v>
      </c>
      <c r="S29">
        <v>11.775014818378846</v>
      </c>
      <c r="T29">
        <v>1.4211609122807018</v>
      </c>
      <c r="U29">
        <v>49.57981998729236</v>
      </c>
      <c r="V29">
        <v>7.6794836559391451</v>
      </c>
      <c r="W29">
        <v>18.814914063069374</v>
      </c>
      <c r="X29">
        <v>62.938735227463013</v>
      </c>
      <c r="Y29">
        <v>0</v>
      </c>
      <c r="Z29">
        <v>5.5351850056363627</v>
      </c>
      <c r="AA29">
        <v>17.891102575949368</v>
      </c>
      <c r="AB29">
        <v>20.905231909795187</v>
      </c>
      <c r="AC29">
        <v>14.990586532674392</v>
      </c>
      <c r="AD29">
        <v>9.3428353655919842</v>
      </c>
      <c r="AE29">
        <v>25.464956970861735</v>
      </c>
      <c r="AF29">
        <v>6.2670524083813097</v>
      </c>
      <c r="AG29">
        <v>29.901078000896518</v>
      </c>
      <c r="AH29">
        <v>77.349377789914286</v>
      </c>
      <c r="AI29">
        <v>25.301112852153263</v>
      </c>
      <c r="AJ29">
        <v>0</v>
      </c>
      <c r="AK29">
        <v>28.861103759810884</v>
      </c>
      <c r="AL29">
        <v>54.455190399999992</v>
      </c>
      <c r="AM29">
        <v>5.4563384864249205</v>
      </c>
      <c r="AN29">
        <v>6.3971422274030298E-2</v>
      </c>
      <c r="AO29">
        <v>0</v>
      </c>
      <c r="AP29">
        <v>2.1747864154101073</v>
      </c>
      <c r="AQ29">
        <v>0</v>
      </c>
      <c r="AR29">
        <v>14.058220799999994</v>
      </c>
      <c r="AS29">
        <v>16.296330122322139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3.4888768199181448</v>
      </c>
      <c r="AZ29">
        <v>4.7105595803842268</v>
      </c>
      <c r="BA29">
        <v>3.0994613036809819</v>
      </c>
      <c r="BB29">
        <v>2.5990247490347493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1269.9898557780637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463.87686722924417</v>
      </c>
      <c r="L30">
        <v>7.250328838143</v>
      </c>
      <c r="M30">
        <v>62.244379269496541</v>
      </c>
      <c r="N30">
        <v>51.758469151292772</v>
      </c>
      <c r="O30">
        <v>72.260471657198664</v>
      </c>
      <c r="P30">
        <v>21.97824025618775</v>
      </c>
      <c r="Q30">
        <v>9.6333296949152558</v>
      </c>
      <c r="R30">
        <v>19.154550850023075</v>
      </c>
      <c r="S30">
        <v>11.775811653673165</v>
      </c>
      <c r="T30">
        <v>1.4211609122807018</v>
      </c>
      <c r="U30">
        <v>49.57981998729236</v>
      </c>
      <c r="V30">
        <v>7.6794836559391451</v>
      </c>
      <c r="W30">
        <v>18.814914063069374</v>
      </c>
      <c r="X30">
        <v>62.938735227463013</v>
      </c>
      <c r="Y30">
        <v>0</v>
      </c>
      <c r="Z30">
        <v>5.5351850056363627</v>
      </c>
      <c r="AA30">
        <v>17.891102575949368</v>
      </c>
      <c r="AB30">
        <v>20.905231909795187</v>
      </c>
      <c r="AC30">
        <v>14.990586532674392</v>
      </c>
      <c r="AD30">
        <v>9.3428353655919842</v>
      </c>
      <c r="AE30">
        <v>25.464956970861735</v>
      </c>
      <c r="AF30">
        <v>6.2670524083813097</v>
      </c>
      <c r="AG30">
        <v>29.901078000896518</v>
      </c>
      <c r="AH30">
        <v>77.349377789914286</v>
      </c>
      <c r="AI30">
        <v>25.301112852153263</v>
      </c>
      <c r="AJ30">
        <v>0</v>
      </c>
      <c r="AK30">
        <v>28.861103759810884</v>
      </c>
      <c r="AL30">
        <v>54.455190399999992</v>
      </c>
      <c r="AM30">
        <v>5.4563384864249205</v>
      </c>
      <c r="AN30">
        <v>6.3971422274030298E-2</v>
      </c>
      <c r="AO30">
        <v>0</v>
      </c>
      <c r="AP30">
        <v>2.1747864154101073</v>
      </c>
      <c r="AQ30">
        <v>0</v>
      </c>
      <c r="AR30">
        <v>14.058220799999994</v>
      </c>
      <c r="AS30">
        <v>16.296330122322139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3.4888768199181448</v>
      </c>
      <c r="AZ30">
        <v>4.7105595803842268</v>
      </c>
      <c r="BA30">
        <v>3.0994613036809819</v>
      </c>
      <c r="BB30">
        <v>2.5990247490347493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1228.5789457173337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415.55696020655955</v>
      </c>
      <c r="L31">
        <v>7.2502843377259678</v>
      </c>
      <c r="M31">
        <v>62.244379269496541</v>
      </c>
      <c r="N31">
        <v>51.758469151292772</v>
      </c>
      <c r="O31">
        <v>72.260471657198664</v>
      </c>
      <c r="P31">
        <v>21.97824025618775</v>
      </c>
      <c r="Q31">
        <v>9.6311985356576866</v>
      </c>
      <c r="R31">
        <v>19.152462745265403</v>
      </c>
      <c r="S31">
        <v>11.775014818378846</v>
      </c>
      <c r="T31">
        <v>1.4211609122807018</v>
      </c>
      <c r="U31">
        <v>49.57981998729236</v>
      </c>
      <c r="V31">
        <v>7.6794836559391451</v>
      </c>
      <c r="W31">
        <v>18.814914063069374</v>
      </c>
      <c r="X31">
        <v>62.938735227463013</v>
      </c>
      <c r="Y31">
        <v>0</v>
      </c>
      <c r="Z31">
        <v>5.5351850056363627</v>
      </c>
      <c r="AA31">
        <v>17.891102575949368</v>
      </c>
      <c r="AB31">
        <v>20.905231909795187</v>
      </c>
      <c r="AC31">
        <v>14.990586532674392</v>
      </c>
      <c r="AD31">
        <v>9.3428353655919842</v>
      </c>
      <c r="AE31">
        <v>25.464956970861735</v>
      </c>
      <c r="AF31">
        <v>6.2670524083813097</v>
      </c>
      <c r="AG31">
        <v>29.901078000896518</v>
      </c>
      <c r="AH31">
        <v>77.349377789914286</v>
      </c>
      <c r="AI31">
        <v>25.301112852153263</v>
      </c>
      <c r="AJ31">
        <v>0</v>
      </c>
      <c r="AK31">
        <v>28.861103759810884</v>
      </c>
      <c r="AL31">
        <v>54.455190399999992</v>
      </c>
      <c r="AM31">
        <v>5.4563384864249205</v>
      </c>
      <c r="AN31">
        <v>6.3971422274030298E-2</v>
      </c>
      <c r="AO31">
        <v>0</v>
      </c>
      <c r="AP31">
        <v>2.1747864154101073</v>
      </c>
      <c r="AQ31">
        <v>0</v>
      </c>
      <c r="AR31">
        <v>14.058220799999994</v>
      </c>
      <c r="AS31">
        <v>16.296330122322139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3.4888768199181448</v>
      </c>
      <c r="AZ31">
        <v>4.7105595803842268</v>
      </c>
      <c r="BA31">
        <v>3.0994613036809819</v>
      </c>
      <c r="BB31">
        <v>2.5990247490347493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1180.2539780949226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367.22821609299092</v>
      </c>
      <c r="L32">
        <v>7.2502843377259678</v>
      </c>
      <c r="M32">
        <v>62.244379269496541</v>
      </c>
      <c r="N32">
        <v>51.758469151292772</v>
      </c>
      <c r="O32">
        <v>72.260471657198664</v>
      </c>
      <c r="P32">
        <v>21.97824025618775</v>
      </c>
      <c r="Q32">
        <v>9.6311985356576866</v>
      </c>
      <c r="R32">
        <v>19.152462745265403</v>
      </c>
      <c r="S32">
        <v>11.775014818378846</v>
      </c>
      <c r="T32">
        <v>1.4211609122807018</v>
      </c>
      <c r="U32">
        <v>49.57981998729236</v>
      </c>
      <c r="V32">
        <v>7.6794836559391451</v>
      </c>
      <c r="W32">
        <v>18.814914063069374</v>
      </c>
      <c r="X32">
        <v>62.938735227463013</v>
      </c>
      <c r="Y32">
        <v>0</v>
      </c>
      <c r="Z32">
        <v>5.5351850056363627</v>
      </c>
      <c r="AA32">
        <v>17.891102575949368</v>
      </c>
      <c r="AB32">
        <v>20.905231909795187</v>
      </c>
      <c r="AC32">
        <v>14.990586532674392</v>
      </c>
      <c r="AD32">
        <v>9.3428353655919842</v>
      </c>
      <c r="AE32">
        <v>25.464956970861735</v>
      </c>
      <c r="AF32">
        <v>6.2670524083813097</v>
      </c>
      <c r="AG32">
        <v>29.901078000896518</v>
      </c>
      <c r="AH32">
        <v>77.349377789914286</v>
      </c>
      <c r="AI32">
        <v>25.301112852153263</v>
      </c>
      <c r="AJ32">
        <v>0</v>
      </c>
      <c r="AK32">
        <v>28.861103759810884</v>
      </c>
      <c r="AL32">
        <v>54.455190399999992</v>
      </c>
      <c r="AM32">
        <v>5.4563384864249205</v>
      </c>
      <c r="AN32">
        <v>6.3971422274030298E-2</v>
      </c>
      <c r="AO32">
        <v>0</v>
      </c>
      <c r="AP32">
        <v>2.1747864154101073</v>
      </c>
      <c r="AQ32">
        <v>0</v>
      </c>
      <c r="AR32">
        <v>14.058220799999994</v>
      </c>
      <c r="AS32">
        <v>16.296330122322139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3.4888768199181448</v>
      </c>
      <c r="AZ32">
        <v>4.7105595803842268</v>
      </c>
      <c r="BA32">
        <v>3.0994613036809819</v>
      </c>
      <c r="BB32">
        <v>2.5990247490347493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1131.925233981354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318.90826948062011</v>
      </c>
      <c r="L33">
        <v>7.2502843377259678</v>
      </c>
      <c r="M33">
        <v>62.244379269496541</v>
      </c>
      <c r="N33">
        <v>51.758469151292772</v>
      </c>
      <c r="O33">
        <v>72.260471657198664</v>
      </c>
      <c r="P33">
        <v>21.97824025618775</v>
      </c>
      <c r="Q33">
        <v>9.6311985356576866</v>
      </c>
      <c r="R33">
        <v>19.152462745265403</v>
      </c>
      <c r="S33">
        <v>11.775014818378846</v>
      </c>
      <c r="T33">
        <v>1.4211609122807018</v>
      </c>
      <c r="U33">
        <v>49.57981998729236</v>
      </c>
      <c r="V33">
        <v>7.6794836559391451</v>
      </c>
      <c r="W33">
        <v>18.814914063069374</v>
      </c>
      <c r="X33">
        <v>62.938735227463013</v>
      </c>
      <c r="Y33">
        <v>0</v>
      </c>
      <c r="Z33">
        <v>5.5351850056363627</v>
      </c>
      <c r="AA33">
        <v>17.891102575949368</v>
      </c>
      <c r="AB33">
        <v>20.905231909795187</v>
      </c>
      <c r="AC33">
        <v>14.990586532674392</v>
      </c>
      <c r="AD33">
        <v>9.3428353655919842</v>
      </c>
      <c r="AE33">
        <v>25.464956970861735</v>
      </c>
      <c r="AF33">
        <v>6.2670524083813097</v>
      </c>
      <c r="AG33">
        <v>29.901078000896518</v>
      </c>
      <c r="AH33">
        <v>77.349377789914286</v>
      </c>
      <c r="AI33">
        <v>25.301112852153263</v>
      </c>
      <c r="AJ33">
        <v>0</v>
      </c>
      <c r="AK33">
        <v>28.861103759810884</v>
      </c>
      <c r="AL33">
        <v>54.455190399999992</v>
      </c>
      <c r="AM33">
        <v>5.4563384864249205</v>
      </c>
      <c r="AN33">
        <v>6.3971422274030298E-2</v>
      </c>
      <c r="AO33">
        <v>0</v>
      </c>
      <c r="AP33">
        <v>1.6310895919635455</v>
      </c>
      <c r="AQ33">
        <v>0</v>
      </c>
      <c r="AR33">
        <v>14.058220799999994</v>
      </c>
      <c r="AS33">
        <v>16.296330122322139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3.4888768199181448</v>
      </c>
      <c r="AZ33">
        <v>4.7105595803842268</v>
      </c>
      <c r="BA33">
        <v>3.0994613036809819</v>
      </c>
      <c r="BB33">
        <v>2.5990247490347493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1083.0615905455365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272.52041650391629</v>
      </c>
      <c r="L34">
        <v>7.2502843377259678</v>
      </c>
      <c r="M34">
        <v>62.244379269496541</v>
      </c>
      <c r="N34">
        <v>51.758469151292772</v>
      </c>
      <c r="O34">
        <v>72.260471657198664</v>
      </c>
      <c r="P34">
        <v>21.97824025618775</v>
      </c>
      <c r="Q34">
        <v>9.6311985356576866</v>
      </c>
      <c r="R34">
        <v>19.152462745265403</v>
      </c>
      <c r="S34">
        <v>11.775014818378846</v>
      </c>
      <c r="T34">
        <v>0</v>
      </c>
      <c r="U34">
        <v>49.57981998729236</v>
      </c>
      <c r="V34">
        <v>7.6738272052845531</v>
      </c>
      <c r="W34">
        <v>18.806278894308939</v>
      </c>
      <c r="X34">
        <v>62.938195455075281</v>
      </c>
      <c r="Y34">
        <v>0</v>
      </c>
      <c r="Z34">
        <v>5.5351850056363627</v>
      </c>
      <c r="AA34">
        <v>17.891102575949368</v>
      </c>
      <c r="AB34">
        <v>20.905231909795187</v>
      </c>
      <c r="AC34">
        <v>14.990586532674392</v>
      </c>
      <c r="AD34">
        <v>9.3428353655919842</v>
      </c>
      <c r="AE34">
        <v>25.464956970861735</v>
      </c>
      <c r="AF34">
        <v>6.2670524083813097</v>
      </c>
      <c r="AG34">
        <v>29.901078000896518</v>
      </c>
      <c r="AH34">
        <v>77.349377789914286</v>
      </c>
      <c r="AI34">
        <v>25.301112852153263</v>
      </c>
      <c r="AJ34">
        <v>0</v>
      </c>
      <c r="AK34">
        <v>28.861103759810884</v>
      </c>
      <c r="AL34">
        <v>54.455190399999992</v>
      </c>
      <c r="AM34">
        <v>5.4563384864249205</v>
      </c>
      <c r="AN34">
        <v>6.3971422274030298E-2</v>
      </c>
      <c r="AO34">
        <v>0</v>
      </c>
      <c r="AP34">
        <v>1.6310895919635455</v>
      </c>
      <c r="AQ34">
        <v>0</v>
      </c>
      <c r="AR34">
        <v>14.058220799999994</v>
      </c>
      <c r="AS34">
        <v>16.296330122322139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3.4888768199181448</v>
      </c>
      <c r="AZ34">
        <v>4.7105595803842268</v>
      </c>
      <c r="BA34">
        <v>3.0994613036809819</v>
      </c>
      <c r="BB34">
        <v>2.5990247490347493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1035.2377452647488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200.04038111931411</v>
      </c>
      <c r="L35">
        <v>7.2502843377259678</v>
      </c>
      <c r="M35">
        <v>62.244379269496541</v>
      </c>
      <c r="N35">
        <v>51.758469151292772</v>
      </c>
      <c r="O35">
        <v>72.260471657198664</v>
      </c>
      <c r="P35">
        <v>21.97824025618775</v>
      </c>
      <c r="Q35">
        <v>5.3144535612161041</v>
      </c>
      <c r="R35">
        <v>10.627213062833677</v>
      </c>
      <c r="S35">
        <v>6.5700551811023615</v>
      </c>
      <c r="T35">
        <v>0</v>
      </c>
      <c r="U35">
        <v>49.57981998729236</v>
      </c>
      <c r="V35">
        <v>7.6738272052845531</v>
      </c>
      <c r="W35">
        <v>18.814914063069374</v>
      </c>
      <c r="X35">
        <v>62.938735227463013</v>
      </c>
      <c r="Y35">
        <v>0</v>
      </c>
      <c r="Z35">
        <v>5.5351850056363627</v>
      </c>
      <c r="AA35">
        <v>17.891102575949368</v>
      </c>
      <c r="AB35">
        <v>20.905231909795187</v>
      </c>
      <c r="AC35">
        <v>14.990586532674392</v>
      </c>
      <c r="AD35">
        <v>9.3428353655919842</v>
      </c>
      <c r="AE35">
        <v>25.464956970861735</v>
      </c>
      <c r="AF35">
        <v>6.2670524083813097</v>
      </c>
      <c r="AG35">
        <v>29.901078000896518</v>
      </c>
      <c r="AH35">
        <v>77.349377789914286</v>
      </c>
      <c r="AI35">
        <v>2.6265041858484492</v>
      </c>
      <c r="AJ35">
        <v>0</v>
      </c>
      <c r="AK35">
        <v>28.861103759810884</v>
      </c>
      <c r="AL35">
        <v>54.455190399999992</v>
      </c>
      <c r="AM35">
        <v>5.4563384864249205</v>
      </c>
      <c r="AN35">
        <v>6.3971422274030298E-2</v>
      </c>
      <c r="AO35">
        <v>0</v>
      </c>
      <c r="AP35">
        <v>1.3592413998342996</v>
      </c>
      <c r="AQ35">
        <v>0</v>
      </c>
      <c r="AR35">
        <v>14.058220799999994</v>
      </c>
      <c r="AS35">
        <v>16.296330122322139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3.4888768199181448</v>
      </c>
      <c r="AZ35">
        <v>4.7105595803842268</v>
      </c>
      <c r="BA35">
        <v>3.0994613036809819</v>
      </c>
      <c r="BB35">
        <v>2.5990247490347493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921.77347366871118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200.04038111931411</v>
      </c>
      <c r="L36">
        <v>7.2502843377259678</v>
      </c>
      <c r="M36">
        <v>62.244379269496541</v>
      </c>
      <c r="N36">
        <v>51.758469151292772</v>
      </c>
      <c r="O36">
        <v>72.260471657198664</v>
      </c>
      <c r="P36">
        <v>21.97824025618775</v>
      </c>
      <c r="Q36">
        <v>5.3144535612161041</v>
      </c>
      <c r="R36">
        <v>10.627213062833677</v>
      </c>
      <c r="S36">
        <v>6.5700551811023615</v>
      </c>
      <c r="T36">
        <v>0</v>
      </c>
      <c r="U36">
        <v>49.57981998729236</v>
      </c>
      <c r="V36">
        <v>7.6738272052845531</v>
      </c>
      <c r="W36">
        <v>18.814914063069374</v>
      </c>
      <c r="X36">
        <v>62.938735227463013</v>
      </c>
      <c r="Y36">
        <v>0</v>
      </c>
      <c r="Z36">
        <v>5.5351850056363627</v>
      </c>
      <c r="AA36">
        <v>17.891102575949368</v>
      </c>
      <c r="AB36">
        <v>20.905231909795187</v>
      </c>
      <c r="AC36">
        <v>14.990586532674392</v>
      </c>
      <c r="AD36">
        <v>9.3428353655919842</v>
      </c>
      <c r="AE36">
        <v>25.464956970861735</v>
      </c>
      <c r="AF36">
        <v>6.2670524083813097</v>
      </c>
      <c r="AG36">
        <v>29.901078000896518</v>
      </c>
      <c r="AH36">
        <v>77.349377789914286</v>
      </c>
      <c r="AI36">
        <v>1.8385526628979583</v>
      </c>
      <c r="AJ36">
        <v>0</v>
      </c>
      <c r="AK36">
        <v>28.861103759810884</v>
      </c>
      <c r="AL36">
        <v>54.455190399999992</v>
      </c>
      <c r="AM36">
        <v>5.4563384864249205</v>
      </c>
      <c r="AN36">
        <v>6.3971422274030298E-2</v>
      </c>
      <c r="AO36">
        <v>0</v>
      </c>
      <c r="AP36">
        <v>1.3592413998342996</v>
      </c>
      <c r="AQ36">
        <v>0</v>
      </c>
      <c r="AR36">
        <v>14.058220799999994</v>
      </c>
      <c r="AS36">
        <v>16.296330122322139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3.4888768199181448</v>
      </c>
      <c r="AZ36">
        <v>4.7105595803842268</v>
      </c>
      <c r="BA36">
        <v>3.0994613036809819</v>
      </c>
      <c r="BB36">
        <v>2.5990247490347493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920.98552214576068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200.04038111931411</v>
      </c>
      <c r="L37">
        <v>7.2502843377259678</v>
      </c>
      <c r="M37">
        <v>62.244379269496541</v>
      </c>
      <c r="N37">
        <v>51.758469151292772</v>
      </c>
      <c r="O37">
        <v>72.260471657198664</v>
      </c>
      <c r="P37">
        <v>21.97824025618775</v>
      </c>
      <c r="Q37">
        <v>5.3144535612161041</v>
      </c>
      <c r="R37">
        <v>10.627213062833677</v>
      </c>
      <c r="S37">
        <v>6.5700551811023615</v>
      </c>
      <c r="T37">
        <v>0</v>
      </c>
      <c r="U37">
        <v>49.57981998729236</v>
      </c>
      <c r="V37">
        <v>7.6738272052845531</v>
      </c>
      <c r="W37">
        <v>18.814914063069374</v>
      </c>
      <c r="X37">
        <v>62.938735227463013</v>
      </c>
      <c r="Y37">
        <v>0</v>
      </c>
      <c r="Z37">
        <v>5.5351850056363627</v>
      </c>
      <c r="AA37">
        <v>17.891102575949368</v>
      </c>
      <c r="AB37">
        <v>20.905231909795187</v>
      </c>
      <c r="AC37">
        <v>14.990586532674392</v>
      </c>
      <c r="AD37">
        <v>9.3428353655919842</v>
      </c>
      <c r="AE37">
        <v>25.464956970861735</v>
      </c>
      <c r="AF37">
        <v>6.2670524083813097</v>
      </c>
      <c r="AG37">
        <v>29.901078000896518</v>
      </c>
      <c r="AH37">
        <v>77.349377789914286</v>
      </c>
      <c r="AI37">
        <v>1.8385526628979583</v>
      </c>
      <c r="AJ37">
        <v>0</v>
      </c>
      <c r="AK37">
        <v>28.861103759810884</v>
      </c>
      <c r="AL37">
        <v>54.455190399999992</v>
      </c>
      <c r="AM37">
        <v>2.3189438678571408</v>
      </c>
      <c r="AN37">
        <v>6.3971422274030298E-2</v>
      </c>
      <c r="AO37">
        <v>0</v>
      </c>
      <c r="AP37">
        <v>1.6310895919635455</v>
      </c>
      <c r="AQ37">
        <v>0</v>
      </c>
      <c r="AR37">
        <v>14.058220799999994</v>
      </c>
      <c r="AS37">
        <v>16.296330122322139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3.4888768199181448</v>
      </c>
      <c r="AZ37">
        <v>4.7105595803842268</v>
      </c>
      <c r="BA37">
        <v>3.0994613036809819</v>
      </c>
      <c r="BB37">
        <v>2.5990247490347493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918.11997571932216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200.04038111931411</v>
      </c>
      <c r="L38">
        <v>7.2502843377259678</v>
      </c>
      <c r="M38">
        <v>62.244379269496541</v>
      </c>
      <c r="N38">
        <v>51.758469151292772</v>
      </c>
      <c r="O38">
        <v>72.260471657198664</v>
      </c>
      <c r="P38">
        <v>21.97824025618775</v>
      </c>
      <c r="Q38">
        <v>5.3144535612161041</v>
      </c>
      <c r="R38">
        <v>10.627213062833677</v>
      </c>
      <c r="S38">
        <v>6.5700551811023615</v>
      </c>
      <c r="T38">
        <v>0</v>
      </c>
      <c r="U38">
        <v>49.57981998729236</v>
      </c>
      <c r="V38">
        <v>7.6738272052845531</v>
      </c>
      <c r="W38">
        <v>18.814914063069374</v>
      </c>
      <c r="X38">
        <v>62.938735227463013</v>
      </c>
      <c r="Y38">
        <v>0</v>
      </c>
      <c r="Z38">
        <v>5.5351850056363627</v>
      </c>
      <c r="AA38">
        <v>17.891102575949368</v>
      </c>
      <c r="AB38">
        <v>20.905231909795187</v>
      </c>
      <c r="AC38">
        <v>14.990586532674392</v>
      </c>
      <c r="AD38">
        <v>9.3428353655919842</v>
      </c>
      <c r="AE38">
        <v>25.464956970861735</v>
      </c>
      <c r="AF38">
        <v>6.2670524083813097</v>
      </c>
      <c r="AG38">
        <v>29.901078000896518</v>
      </c>
      <c r="AH38">
        <v>77.349377789914286</v>
      </c>
      <c r="AI38">
        <v>1.8385526628979583</v>
      </c>
      <c r="AJ38">
        <v>0</v>
      </c>
      <c r="AK38">
        <v>28.861103759810884</v>
      </c>
      <c r="AL38">
        <v>54.455190399999992</v>
      </c>
      <c r="AM38">
        <v>0</v>
      </c>
      <c r="AN38">
        <v>6.3971422274030298E-2</v>
      </c>
      <c r="AO38">
        <v>0</v>
      </c>
      <c r="AP38">
        <v>1.6310895919635455</v>
      </c>
      <c r="AQ38">
        <v>0</v>
      </c>
      <c r="AR38">
        <v>16.401257599999994</v>
      </c>
      <c r="AS38">
        <v>16.296330122322139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3.4888768199181448</v>
      </c>
      <c r="AZ38">
        <v>4.7105595803842268</v>
      </c>
      <c r="BA38">
        <v>3.0994613036809819</v>
      </c>
      <c r="BB38">
        <v>2.5990247490347493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918.14406865146509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200.04215043508935</v>
      </c>
      <c r="L39">
        <v>7.2498691149712853</v>
      </c>
      <c r="M39">
        <v>62.241515770376864</v>
      </c>
      <c r="N39">
        <v>51.759238149233397</v>
      </c>
      <c r="O39">
        <v>72.260018784077985</v>
      </c>
      <c r="P39">
        <v>21.97824025618775</v>
      </c>
      <c r="Q39">
        <v>5.3122059713114744</v>
      </c>
      <c r="R39">
        <v>10.624810920110194</v>
      </c>
      <c r="S39">
        <v>6.5683149234636886</v>
      </c>
      <c r="T39">
        <v>0</v>
      </c>
      <c r="U39">
        <v>49.57981998729236</v>
      </c>
      <c r="V39">
        <v>7.6738272052845531</v>
      </c>
      <c r="W39">
        <v>18.814914063069374</v>
      </c>
      <c r="X39">
        <v>62.938735227463013</v>
      </c>
      <c r="Y39">
        <v>0</v>
      </c>
      <c r="Z39">
        <v>5.5351850056363627</v>
      </c>
      <c r="AA39">
        <v>17.891102575949368</v>
      </c>
      <c r="AB39">
        <v>20.905231909795187</v>
      </c>
      <c r="AC39">
        <v>14.990586532674392</v>
      </c>
      <c r="AD39">
        <v>9.3428353655919842</v>
      </c>
      <c r="AE39">
        <v>25.464956970861735</v>
      </c>
      <c r="AF39">
        <v>6.2670524083813097</v>
      </c>
      <c r="AG39">
        <v>29.901078000896518</v>
      </c>
      <c r="AH39">
        <v>77.349377789914286</v>
      </c>
      <c r="AI39">
        <v>1.8385526628979583</v>
      </c>
      <c r="AJ39">
        <v>0</v>
      </c>
      <c r="AK39">
        <v>28.861103759810884</v>
      </c>
      <c r="AL39">
        <v>54.455190399999992</v>
      </c>
      <c r="AM39">
        <v>0</v>
      </c>
      <c r="AN39">
        <v>6.3971422274030298E-2</v>
      </c>
      <c r="AO39">
        <v>0</v>
      </c>
      <c r="AP39">
        <v>2.7184827996685992</v>
      </c>
      <c r="AQ39">
        <v>0</v>
      </c>
      <c r="AR39">
        <v>16.401257599999994</v>
      </c>
      <c r="AS39">
        <v>16.296330122322139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3.4888768199181448</v>
      </c>
      <c r="AZ39">
        <v>4.7105595803842268</v>
      </c>
      <c r="BA39">
        <v>3.0994613036809819</v>
      </c>
      <c r="BB39">
        <v>2.4590772625482624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919.08393110113752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200.04215043508935</v>
      </c>
      <c r="L40">
        <v>7.2498691149712853</v>
      </c>
      <c r="M40">
        <v>62.241515770376864</v>
      </c>
      <c r="N40">
        <v>51.759238149233397</v>
      </c>
      <c r="O40">
        <v>72.260018784077985</v>
      </c>
      <c r="P40">
        <v>21.97824025618775</v>
      </c>
      <c r="Q40">
        <v>5.3122059713114744</v>
      </c>
      <c r="R40">
        <v>10.624810920110194</v>
      </c>
      <c r="S40">
        <v>6.5683149234636886</v>
      </c>
      <c r="T40">
        <v>0</v>
      </c>
      <c r="U40">
        <v>49.57981998729236</v>
      </c>
      <c r="V40">
        <v>7.6738272052845531</v>
      </c>
      <c r="W40">
        <v>18.814914063069374</v>
      </c>
      <c r="X40">
        <v>62.938735227463013</v>
      </c>
      <c r="Y40">
        <v>0</v>
      </c>
      <c r="Z40">
        <v>5.5351850056363627</v>
      </c>
      <c r="AA40">
        <v>17.891102575949368</v>
      </c>
      <c r="AB40">
        <v>20.905231909795187</v>
      </c>
      <c r="AC40">
        <v>14.990586532674392</v>
      </c>
      <c r="AD40">
        <v>9.3428353655919842</v>
      </c>
      <c r="AE40">
        <v>25.464956970861735</v>
      </c>
      <c r="AF40">
        <v>6.2670524083813097</v>
      </c>
      <c r="AG40">
        <v>29.901078000896518</v>
      </c>
      <c r="AH40">
        <v>77.349377789914286</v>
      </c>
      <c r="AI40">
        <v>1.8385526628979583</v>
      </c>
      <c r="AJ40">
        <v>0</v>
      </c>
      <c r="AK40">
        <v>28.861103759810884</v>
      </c>
      <c r="AL40">
        <v>54.455190399999992</v>
      </c>
      <c r="AM40">
        <v>0</v>
      </c>
      <c r="AN40">
        <v>6.3971422274030298E-2</v>
      </c>
      <c r="AO40">
        <v>0</v>
      </c>
      <c r="AP40">
        <v>2.7184827996685992</v>
      </c>
      <c r="AQ40">
        <v>0</v>
      </c>
      <c r="AR40">
        <v>16.401257599999994</v>
      </c>
      <c r="AS40">
        <v>16.296330122322139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3.4888768199181448</v>
      </c>
      <c r="AZ40">
        <v>4.7105595803842268</v>
      </c>
      <c r="BA40">
        <v>3.0994613036809819</v>
      </c>
      <c r="BB40">
        <v>2.4590772625482624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919.08393110113752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200.04873095019323</v>
      </c>
      <c r="L41">
        <v>7.2498874674626528</v>
      </c>
      <c r="M41">
        <v>62.241515770376864</v>
      </c>
      <c r="N41">
        <v>51.759238149233397</v>
      </c>
      <c r="O41">
        <v>72.260018784077985</v>
      </c>
      <c r="P41">
        <v>21.97824025618775</v>
      </c>
      <c r="Q41">
        <v>5.3123294313055363</v>
      </c>
      <c r="R41">
        <v>10.626418887360275</v>
      </c>
      <c r="S41">
        <v>6.5702568968386039</v>
      </c>
      <c r="T41">
        <v>0</v>
      </c>
      <c r="U41">
        <v>49.57981998729236</v>
      </c>
      <c r="V41">
        <v>7.6794836559391451</v>
      </c>
      <c r="W41">
        <v>18.814914063069374</v>
      </c>
      <c r="X41">
        <v>62.938735227463013</v>
      </c>
      <c r="Y41">
        <v>0</v>
      </c>
      <c r="Z41">
        <v>5.5351850056363627</v>
      </c>
      <c r="AA41">
        <v>17.891102575949368</v>
      </c>
      <c r="AB41">
        <v>20.905231909795187</v>
      </c>
      <c r="AC41">
        <v>14.990586532674392</v>
      </c>
      <c r="AD41">
        <v>9.3428353655919842</v>
      </c>
      <c r="AE41">
        <v>25.464956970861735</v>
      </c>
      <c r="AF41">
        <v>6.2670524083813097</v>
      </c>
      <c r="AG41">
        <v>29.901078000896518</v>
      </c>
      <c r="AH41">
        <v>77.349377789914286</v>
      </c>
      <c r="AI41">
        <v>1.8385526628979583</v>
      </c>
      <c r="AJ41">
        <v>0</v>
      </c>
      <c r="AK41">
        <v>28.861103759810884</v>
      </c>
      <c r="AL41">
        <v>54.455190399999992</v>
      </c>
      <c r="AM41">
        <v>0</v>
      </c>
      <c r="AN41">
        <v>6.3971422274030298E-2</v>
      </c>
      <c r="AO41">
        <v>0</v>
      </c>
      <c r="AP41">
        <v>2.1747864154101073</v>
      </c>
      <c r="AQ41">
        <v>0</v>
      </c>
      <c r="AR41">
        <v>14.058220799999994</v>
      </c>
      <c r="AS41">
        <v>16.296330122322139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3.142323790591806</v>
      </c>
      <c r="AZ41">
        <v>4.7105595803842268</v>
      </c>
      <c r="BA41">
        <v>3.0994613036809819</v>
      </c>
      <c r="BB41">
        <v>2.4590772625482624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915.86657360642175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200.04873095019323</v>
      </c>
      <c r="L42">
        <v>7.2498874674626528</v>
      </c>
      <c r="M42">
        <v>62.241515770376864</v>
      </c>
      <c r="N42">
        <v>51.759238149233397</v>
      </c>
      <c r="O42">
        <v>72.260018784077985</v>
      </c>
      <c r="P42">
        <v>21.97824025618775</v>
      </c>
      <c r="Q42">
        <v>5.3203861925925926</v>
      </c>
      <c r="R42">
        <v>10.626418887360275</v>
      </c>
      <c r="S42">
        <v>6.5656299730483276</v>
      </c>
      <c r="T42">
        <v>0</v>
      </c>
      <c r="U42">
        <v>49.57981998729236</v>
      </c>
      <c r="V42">
        <v>7.6794836559391451</v>
      </c>
      <c r="W42">
        <v>18.814914063069374</v>
      </c>
      <c r="X42">
        <v>62.938735227463013</v>
      </c>
      <c r="Y42">
        <v>0</v>
      </c>
      <c r="Z42">
        <v>5.5351850056363627</v>
      </c>
      <c r="AA42">
        <v>17.891102575949368</v>
      </c>
      <c r="AB42">
        <v>20.905231909795187</v>
      </c>
      <c r="AC42">
        <v>14.990586532674392</v>
      </c>
      <c r="AD42">
        <v>9.3428353655919842</v>
      </c>
      <c r="AE42">
        <v>25.464956970861735</v>
      </c>
      <c r="AF42">
        <v>6.2670524083813097</v>
      </c>
      <c r="AG42">
        <v>29.901078000896518</v>
      </c>
      <c r="AH42">
        <v>77.349377789914286</v>
      </c>
      <c r="AI42">
        <v>1.8385526628979583</v>
      </c>
      <c r="AJ42">
        <v>0</v>
      </c>
      <c r="AK42">
        <v>28.861103759810884</v>
      </c>
      <c r="AL42">
        <v>54.455190399999992</v>
      </c>
      <c r="AM42">
        <v>0</v>
      </c>
      <c r="AN42">
        <v>6.3971422274030298E-2</v>
      </c>
      <c r="AO42">
        <v>0</v>
      </c>
      <c r="AP42">
        <v>2.1747864154101073</v>
      </c>
      <c r="AQ42">
        <v>0</v>
      </c>
      <c r="AR42">
        <v>14.058220799999994</v>
      </c>
      <c r="AS42">
        <v>16.296330122322139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3.142323790591806</v>
      </c>
      <c r="AZ42">
        <v>4.7105595803842268</v>
      </c>
      <c r="BA42">
        <v>3.0994613036809819</v>
      </c>
      <c r="BB42">
        <v>2.4590772625482624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915.87000344391845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200.04788186204451</v>
      </c>
      <c r="L43">
        <v>7.2498722021300841</v>
      </c>
      <c r="M43">
        <v>62.241515770376864</v>
      </c>
      <c r="N43">
        <v>51.759238149233397</v>
      </c>
      <c r="O43">
        <v>72.260018784077985</v>
      </c>
      <c r="P43">
        <v>21.97824025618775</v>
      </c>
      <c r="Q43">
        <v>5.3203861925925926</v>
      </c>
      <c r="R43">
        <v>10.626418887360275</v>
      </c>
      <c r="S43">
        <v>6.5656299730483276</v>
      </c>
      <c r="T43">
        <v>0</v>
      </c>
      <c r="U43">
        <v>49.57981998729236</v>
      </c>
      <c r="V43">
        <v>7.6794836559391451</v>
      </c>
      <c r="W43">
        <v>18.814914063069374</v>
      </c>
      <c r="X43">
        <v>62.938735227463013</v>
      </c>
      <c r="Y43">
        <v>0</v>
      </c>
      <c r="Z43">
        <v>5.5351850056363627</v>
      </c>
      <c r="AA43">
        <v>17.891102575949368</v>
      </c>
      <c r="AB43">
        <v>20.905231909795187</v>
      </c>
      <c r="AC43">
        <v>14.990586532674392</v>
      </c>
      <c r="AD43">
        <v>9.3428353655919842</v>
      </c>
      <c r="AE43">
        <v>25.464956970861735</v>
      </c>
      <c r="AF43">
        <v>0</v>
      </c>
      <c r="AG43">
        <v>29.901078000896518</v>
      </c>
      <c r="AH43">
        <v>77.349377789914286</v>
      </c>
      <c r="AI43">
        <v>1.8385526628979583</v>
      </c>
      <c r="AJ43">
        <v>0</v>
      </c>
      <c r="AK43">
        <v>28.861103759810884</v>
      </c>
      <c r="AL43">
        <v>51.941874218416515</v>
      </c>
      <c r="AM43">
        <v>0</v>
      </c>
      <c r="AN43">
        <v>6.3971422274030298E-2</v>
      </c>
      <c r="AO43">
        <v>0</v>
      </c>
      <c r="AP43">
        <v>5.1651174072079531</v>
      </c>
      <c r="AQ43">
        <v>0</v>
      </c>
      <c r="AR43">
        <v>16.401257599999994</v>
      </c>
      <c r="AS43">
        <v>16.296330122322139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2.0184322045454546</v>
      </c>
      <c r="AZ43">
        <v>4.7105595803842268</v>
      </c>
      <c r="BA43">
        <v>3.0994613036809819</v>
      </c>
      <c r="BB43">
        <v>2.4590772625482624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911.29824670622384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200.04788186204451</v>
      </c>
      <c r="L44">
        <v>7.2498722021300841</v>
      </c>
      <c r="M44">
        <v>62.241515770376864</v>
      </c>
      <c r="N44">
        <v>51.759238149233397</v>
      </c>
      <c r="O44">
        <v>72.260018784077985</v>
      </c>
      <c r="P44">
        <v>21.97824025618775</v>
      </c>
      <c r="Q44">
        <v>5.3203861925925926</v>
      </c>
      <c r="R44">
        <v>10.626418887360275</v>
      </c>
      <c r="S44">
        <v>6.5656299730483276</v>
      </c>
      <c r="T44">
        <v>0</v>
      </c>
      <c r="U44">
        <v>49.57981998729236</v>
      </c>
      <c r="V44">
        <v>7.6794836559391451</v>
      </c>
      <c r="W44">
        <v>18.814914063069374</v>
      </c>
      <c r="X44">
        <v>62.938735227463013</v>
      </c>
      <c r="Y44">
        <v>0</v>
      </c>
      <c r="Z44">
        <v>5.5351850056363627</v>
      </c>
      <c r="AA44">
        <v>17.891102575949368</v>
      </c>
      <c r="AB44">
        <v>20.905231909795187</v>
      </c>
      <c r="AC44">
        <v>14.990586532674392</v>
      </c>
      <c r="AD44">
        <v>9.3428353655919842</v>
      </c>
      <c r="AE44">
        <v>25.464956970861735</v>
      </c>
      <c r="AF44">
        <v>0</v>
      </c>
      <c r="AG44">
        <v>29.901078000896518</v>
      </c>
      <c r="AH44">
        <v>77.349377789914286</v>
      </c>
      <c r="AI44">
        <v>1.8385526628979583</v>
      </c>
      <c r="AJ44">
        <v>0</v>
      </c>
      <c r="AK44">
        <v>28.861103759810884</v>
      </c>
      <c r="AL44">
        <v>51.941874218416515</v>
      </c>
      <c r="AM44">
        <v>0</v>
      </c>
      <c r="AN44">
        <v>6.3971422274030298E-2</v>
      </c>
      <c r="AO44">
        <v>0</v>
      </c>
      <c r="AP44">
        <v>5.1651174072079531</v>
      </c>
      <c r="AQ44">
        <v>0</v>
      </c>
      <c r="AR44">
        <v>16.401257599999994</v>
      </c>
      <c r="AS44">
        <v>16.296330122322139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1.0092158727272726</v>
      </c>
      <c r="AZ44">
        <v>4.7105595803842268</v>
      </c>
      <c r="BA44">
        <v>3.0994613036809819</v>
      </c>
      <c r="BB44">
        <v>2.4590772625482624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910.28903037440568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246.43328</v>
      </c>
      <c r="L45">
        <v>5.2003483262228398</v>
      </c>
      <c r="M45">
        <v>62.241515770376864</v>
      </c>
      <c r="N45">
        <v>51.759238149233397</v>
      </c>
      <c r="O45">
        <v>72.260018784077985</v>
      </c>
      <c r="P45">
        <v>21.97824025618775</v>
      </c>
      <c r="Q45">
        <v>8.8396307118644053</v>
      </c>
      <c r="R45">
        <v>19.144601296936191</v>
      </c>
      <c r="S45">
        <v>11.775728427395212</v>
      </c>
      <c r="T45">
        <v>0</v>
      </c>
      <c r="U45">
        <v>49.57981998729236</v>
      </c>
      <c r="V45">
        <v>7.6794836559391451</v>
      </c>
      <c r="W45">
        <v>18.814914063069374</v>
      </c>
      <c r="X45">
        <v>62.938735227463013</v>
      </c>
      <c r="Y45">
        <v>0</v>
      </c>
      <c r="Z45">
        <v>5.5351850056363627</v>
      </c>
      <c r="AA45">
        <v>17.891102575949368</v>
      </c>
      <c r="AB45">
        <v>20.905231909795187</v>
      </c>
      <c r="AC45">
        <v>14.990586532674392</v>
      </c>
      <c r="AD45">
        <v>9.3428353655919842</v>
      </c>
      <c r="AE45">
        <v>25.464956970861735</v>
      </c>
      <c r="AF45">
        <v>0</v>
      </c>
      <c r="AG45">
        <v>29.901078000896518</v>
      </c>
      <c r="AH45">
        <v>77.349377789914286</v>
      </c>
      <c r="AI45">
        <v>1.8385526628979583</v>
      </c>
      <c r="AJ45">
        <v>0</v>
      </c>
      <c r="AK45">
        <v>28.861103759810884</v>
      </c>
      <c r="AL45">
        <v>51.941874218416515</v>
      </c>
      <c r="AM45">
        <v>0</v>
      </c>
      <c r="AN45">
        <v>6.3971422274030298E-2</v>
      </c>
      <c r="AO45">
        <v>0</v>
      </c>
      <c r="AP45">
        <v>2.1747864154101073</v>
      </c>
      <c r="AQ45">
        <v>0</v>
      </c>
      <c r="AR45">
        <v>16.401257599999994</v>
      </c>
      <c r="AS45">
        <v>16.296330122322139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4.7105595803842268</v>
      </c>
      <c r="BA45">
        <v>3.0994613036809819</v>
      </c>
      <c r="BB45">
        <v>2.4590772625482624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967.87288315512353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294.75328000000002</v>
      </c>
      <c r="L46">
        <v>6.2198829757889209</v>
      </c>
      <c r="M46">
        <v>62.241515770376864</v>
      </c>
      <c r="N46">
        <v>51.759238149233397</v>
      </c>
      <c r="O46">
        <v>72.260018784077985</v>
      </c>
      <c r="P46">
        <v>21.97824025618775</v>
      </c>
      <c r="Q46">
        <v>9.6160485354691065</v>
      </c>
      <c r="R46">
        <v>19.144601296936191</v>
      </c>
      <c r="S46">
        <v>11.775728427395212</v>
      </c>
      <c r="T46">
        <v>0</v>
      </c>
      <c r="U46">
        <v>49.57981998729236</v>
      </c>
      <c r="V46">
        <v>7.6794836559391451</v>
      </c>
      <c r="W46">
        <v>18.814914063069374</v>
      </c>
      <c r="X46">
        <v>62.938735227463013</v>
      </c>
      <c r="Y46">
        <v>0</v>
      </c>
      <c r="Z46">
        <v>5.5351850056363627</v>
      </c>
      <c r="AA46">
        <v>17.891102575949368</v>
      </c>
      <c r="AB46">
        <v>20.905231909795187</v>
      </c>
      <c r="AC46">
        <v>14.990586532674392</v>
      </c>
      <c r="AD46">
        <v>9.3428353655919842</v>
      </c>
      <c r="AE46">
        <v>25.464956970861735</v>
      </c>
      <c r="AF46">
        <v>0</v>
      </c>
      <c r="AG46">
        <v>29.901078000896518</v>
      </c>
      <c r="AH46">
        <v>77.349377789914286</v>
      </c>
      <c r="AI46">
        <v>1.8385526628979583</v>
      </c>
      <c r="AJ46">
        <v>0</v>
      </c>
      <c r="AK46">
        <v>28.861103759810884</v>
      </c>
      <c r="AL46">
        <v>51.941874218416515</v>
      </c>
      <c r="AM46">
        <v>0</v>
      </c>
      <c r="AN46">
        <v>6.3971422274030298E-2</v>
      </c>
      <c r="AO46">
        <v>0</v>
      </c>
      <c r="AP46">
        <v>2.1747864154101073</v>
      </c>
      <c r="AQ46">
        <v>0</v>
      </c>
      <c r="AR46">
        <v>14.058220799999994</v>
      </c>
      <c r="AS46">
        <v>16.296330122322139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4.7105595803842268</v>
      </c>
      <c r="BA46">
        <v>3.0994613036809819</v>
      </c>
      <c r="BB46">
        <v>2.4590772625482624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1015.6457988282943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265.76127999999994</v>
      </c>
      <c r="L47">
        <v>6.9001792774276947</v>
      </c>
      <c r="M47">
        <v>62.241515770376864</v>
      </c>
      <c r="N47">
        <v>51.759238149233397</v>
      </c>
      <c r="O47">
        <v>72.260018784077985</v>
      </c>
      <c r="P47">
        <v>21.97824025618775</v>
      </c>
      <c r="Q47">
        <v>9.6398377905807031</v>
      </c>
      <c r="R47">
        <v>19.144601296936191</v>
      </c>
      <c r="S47">
        <v>11.775728427395212</v>
      </c>
      <c r="T47">
        <v>0</v>
      </c>
      <c r="U47">
        <v>49.57981998729236</v>
      </c>
      <c r="V47">
        <v>7.6794836559391451</v>
      </c>
      <c r="W47">
        <v>18.814914063069374</v>
      </c>
      <c r="X47">
        <v>62.938735227463013</v>
      </c>
      <c r="Y47">
        <v>0</v>
      </c>
      <c r="Z47">
        <v>2.7675925028181814</v>
      </c>
      <c r="AA47">
        <v>17.891102575949368</v>
      </c>
      <c r="AB47">
        <v>20.905231909795187</v>
      </c>
      <c r="AC47">
        <v>14.990586532674392</v>
      </c>
      <c r="AD47">
        <v>9.3428353655919842</v>
      </c>
      <c r="AE47">
        <v>25.464956970861735</v>
      </c>
      <c r="AF47">
        <v>0</v>
      </c>
      <c r="AG47">
        <v>29.901078000896518</v>
      </c>
      <c r="AH47">
        <v>77.349377789914286</v>
      </c>
      <c r="AI47">
        <v>1.8385526628979583</v>
      </c>
      <c r="AJ47">
        <v>0</v>
      </c>
      <c r="AK47">
        <v>28.861103759810884</v>
      </c>
      <c r="AL47">
        <v>51.941874218416515</v>
      </c>
      <c r="AM47">
        <v>0</v>
      </c>
      <c r="AN47">
        <v>6.3971422274030298E-2</v>
      </c>
      <c r="AO47">
        <v>0</v>
      </c>
      <c r="AP47">
        <v>2.1747864154101073</v>
      </c>
      <c r="AQ47">
        <v>0</v>
      </c>
      <c r="AR47">
        <v>14.058220799999994</v>
      </c>
      <c r="AS47">
        <v>16.296330122322139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4.7105595803842268</v>
      </c>
      <c r="BA47">
        <v>3.0994613036809819</v>
      </c>
      <c r="BB47">
        <v>2.4590772625482624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984.59029188222644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283.15780302592134</v>
      </c>
      <c r="L48">
        <v>6.9001706656158133</v>
      </c>
      <c r="M48">
        <v>62.241515770376864</v>
      </c>
      <c r="N48">
        <v>51.759238149233397</v>
      </c>
      <c r="O48">
        <v>72.260018784077985</v>
      </c>
      <c r="P48">
        <v>21.97824025618775</v>
      </c>
      <c r="Q48">
        <v>9.6398377905807031</v>
      </c>
      <c r="R48">
        <v>19.144601296936191</v>
      </c>
      <c r="S48">
        <v>11.775728427395212</v>
      </c>
      <c r="T48">
        <v>0</v>
      </c>
      <c r="U48">
        <v>49.57981998729236</v>
      </c>
      <c r="V48">
        <v>7.6794836559391451</v>
      </c>
      <c r="W48">
        <v>18.814914063069374</v>
      </c>
      <c r="X48">
        <v>62.938735227463013</v>
      </c>
      <c r="Y48">
        <v>0</v>
      </c>
      <c r="Z48">
        <v>2.7675925028181814</v>
      </c>
      <c r="AA48">
        <v>17.891102575949368</v>
      </c>
      <c r="AB48">
        <v>20.905231909795187</v>
      </c>
      <c r="AC48">
        <v>14.990586532674392</v>
      </c>
      <c r="AD48">
        <v>9.3428353655919842</v>
      </c>
      <c r="AE48">
        <v>25.464956970861735</v>
      </c>
      <c r="AF48">
        <v>0</v>
      </c>
      <c r="AG48">
        <v>29.901078000896518</v>
      </c>
      <c r="AH48">
        <v>77.349377789914286</v>
      </c>
      <c r="AI48">
        <v>1.8385526628979583</v>
      </c>
      <c r="AJ48">
        <v>0</v>
      </c>
      <c r="AK48">
        <v>28.861103759810884</v>
      </c>
      <c r="AL48">
        <v>51.941874218416515</v>
      </c>
      <c r="AM48">
        <v>0</v>
      </c>
      <c r="AN48">
        <v>6.3971422274030298E-2</v>
      </c>
      <c r="AO48">
        <v>0</v>
      </c>
      <c r="AP48">
        <v>2.1747864154101073</v>
      </c>
      <c r="AQ48">
        <v>0</v>
      </c>
      <c r="AR48">
        <v>14.058220799999994</v>
      </c>
      <c r="AS48">
        <v>16.296330122322139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4.7105595803842268</v>
      </c>
      <c r="BA48">
        <v>3.0994613036809819</v>
      </c>
      <c r="BB48">
        <v>2.4590772625482624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1001.986806296336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294.857732</v>
      </c>
      <c r="L49">
        <v>6.9002289745747589</v>
      </c>
      <c r="M49">
        <v>62.241515770376864</v>
      </c>
      <c r="N49">
        <v>51.759238149233397</v>
      </c>
      <c r="O49">
        <v>72.260018784077985</v>
      </c>
      <c r="P49">
        <v>21.97824025618775</v>
      </c>
      <c r="Q49">
        <v>9.6398377905807031</v>
      </c>
      <c r="R49">
        <v>19.144601296936191</v>
      </c>
      <c r="S49">
        <v>11.775728427395212</v>
      </c>
      <c r="T49">
        <v>0</v>
      </c>
      <c r="U49">
        <v>49.57981998729236</v>
      </c>
      <c r="V49">
        <v>7.6794836559391451</v>
      </c>
      <c r="W49">
        <v>18.814914063069374</v>
      </c>
      <c r="X49">
        <v>62.938735227463013</v>
      </c>
      <c r="Y49">
        <v>0</v>
      </c>
      <c r="Z49">
        <v>2.7675925028181814</v>
      </c>
      <c r="AA49">
        <v>17.891102575949368</v>
      </c>
      <c r="AB49">
        <v>20.905231909795187</v>
      </c>
      <c r="AC49">
        <v>14.990586532674392</v>
      </c>
      <c r="AD49">
        <v>9.3428353655919842</v>
      </c>
      <c r="AE49">
        <v>25.464956970861735</v>
      </c>
      <c r="AF49">
        <v>0</v>
      </c>
      <c r="AG49">
        <v>29.901078000896518</v>
      </c>
      <c r="AH49">
        <v>77.349377789914286</v>
      </c>
      <c r="AI49">
        <v>1.8385526628979583</v>
      </c>
      <c r="AJ49">
        <v>0</v>
      </c>
      <c r="AK49">
        <v>28.861103759810884</v>
      </c>
      <c r="AL49">
        <v>51.941874218416515</v>
      </c>
      <c r="AM49">
        <v>0</v>
      </c>
      <c r="AN49">
        <v>5.815582832686763E-2</v>
      </c>
      <c r="AO49">
        <v>0</v>
      </c>
      <c r="AP49">
        <v>2.1747864154101073</v>
      </c>
      <c r="AQ49">
        <v>0</v>
      </c>
      <c r="AR49">
        <v>16.401257599999994</v>
      </c>
      <c r="AS49">
        <v>16.296330122322139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4.7105595803842268</v>
      </c>
      <c r="BA49">
        <v>3.0994613036809819</v>
      </c>
      <c r="BB49">
        <v>2.4590772625482624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1016.0240147854264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308.28288000000003</v>
      </c>
      <c r="L50">
        <v>6.9002212520995139</v>
      </c>
      <c r="M50">
        <v>62.241515770376864</v>
      </c>
      <c r="N50">
        <v>51.759238149233397</v>
      </c>
      <c r="O50">
        <v>72.260018784077985</v>
      </c>
      <c r="P50">
        <v>21.97824025618775</v>
      </c>
      <c r="Q50">
        <v>9.6398377905807031</v>
      </c>
      <c r="R50">
        <v>19.144601296936191</v>
      </c>
      <c r="S50">
        <v>11.775728427395212</v>
      </c>
      <c r="T50">
        <v>0</v>
      </c>
      <c r="U50">
        <v>49.57981998729236</v>
      </c>
      <c r="V50">
        <v>7.6794836559391451</v>
      </c>
      <c r="W50">
        <v>18.814914063069374</v>
      </c>
      <c r="X50">
        <v>62.938735227463013</v>
      </c>
      <c r="Y50">
        <v>0</v>
      </c>
      <c r="Z50">
        <v>2.7675925028181814</v>
      </c>
      <c r="AA50">
        <v>17.891102575949368</v>
      </c>
      <c r="AB50">
        <v>20.905231909795187</v>
      </c>
      <c r="AC50">
        <v>14.990586532674392</v>
      </c>
      <c r="AD50">
        <v>9.3428353655919842</v>
      </c>
      <c r="AE50">
        <v>25.464956970861735</v>
      </c>
      <c r="AF50">
        <v>0</v>
      </c>
      <c r="AG50">
        <v>29.901078000896518</v>
      </c>
      <c r="AH50">
        <v>77.349377789914286</v>
      </c>
      <c r="AI50">
        <v>1.8385526628979583</v>
      </c>
      <c r="AJ50">
        <v>0</v>
      </c>
      <c r="AK50">
        <v>28.861103759810884</v>
      </c>
      <c r="AL50">
        <v>51.941874218416515</v>
      </c>
      <c r="AM50">
        <v>0</v>
      </c>
      <c r="AN50">
        <v>5.815582832686763E-2</v>
      </c>
      <c r="AO50">
        <v>0</v>
      </c>
      <c r="AP50">
        <v>2.1747864154101073</v>
      </c>
      <c r="AQ50">
        <v>0</v>
      </c>
      <c r="AR50">
        <v>16.401257599999994</v>
      </c>
      <c r="AS50">
        <v>16.296330122322139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4.7105595803842268</v>
      </c>
      <c r="BA50">
        <v>3.0994613036809819</v>
      </c>
      <c r="BB50">
        <v>2.4590772625482624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1029.4491550629514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319.87979126916804</v>
      </c>
      <c r="L51">
        <v>6.9003377098098335</v>
      </c>
      <c r="M51">
        <v>62.241515770376864</v>
      </c>
      <c r="N51">
        <v>51.759238149233397</v>
      </c>
      <c r="O51">
        <v>72.260018784077985</v>
      </c>
      <c r="P51">
        <v>21.97824025618775</v>
      </c>
      <c r="Q51">
        <v>9.6398377905807031</v>
      </c>
      <c r="R51">
        <v>19.144601296936191</v>
      </c>
      <c r="S51">
        <v>11.775728427395212</v>
      </c>
      <c r="T51">
        <v>0</v>
      </c>
      <c r="U51">
        <v>51.399537217556926</v>
      </c>
      <c r="V51">
        <v>7.6794836559391451</v>
      </c>
      <c r="W51">
        <v>18.814914063069374</v>
      </c>
      <c r="X51">
        <v>62.938735227463013</v>
      </c>
      <c r="Y51">
        <v>0</v>
      </c>
      <c r="Z51">
        <v>2.7675925028181814</v>
      </c>
      <c r="AA51">
        <v>17.891102575949368</v>
      </c>
      <c r="AB51">
        <v>20.905231909795187</v>
      </c>
      <c r="AC51">
        <v>14.990586532674392</v>
      </c>
      <c r="AD51">
        <v>4.6822495523377379</v>
      </c>
      <c r="AE51">
        <v>25.464956970861735</v>
      </c>
      <c r="AF51">
        <v>0</v>
      </c>
      <c r="AG51">
        <v>29.901078000896518</v>
      </c>
      <c r="AH51">
        <v>77.349377789914286</v>
      </c>
      <c r="AI51">
        <v>1.8385526628979583</v>
      </c>
      <c r="AJ51">
        <v>0</v>
      </c>
      <c r="AK51">
        <v>28.861103759810884</v>
      </c>
      <c r="AL51">
        <v>36.861974890791736</v>
      </c>
      <c r="AM51">
        <v>0</v>
      </c>
      <c r="AN51">
        <v>5.815582832686763E-2</v>
      </c>
      <c r="AO51">
        <v>0</v>
      </c>
      <c r="AP51">
        <v>5.1651174072079531</v>
      </c>
      <c r="AQ51">
        <v>0</v>
      </c>
      <c r="AR51">
        <v>16.401257599999994</v>
      </c>
      <c r="AS51">
        <v>16.296330122322139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4.7105595803842268</v>
      </c>
      <c r="BA51">
        <v>3.0994613036809819</v>
      </c>
      <c r="BB51">
        <v>2.4590772625482624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1026.1157458710131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318.91327999999999</v>
      </c>
      <c r="L52">
        <v>6.9003377098098335</v>
      </c>
      <c r="M52">
        <v>62.241515770376864</v>
      </c>
      <c r="N52">
        <v>51.759238149233397</v>
      </c>
      <c r="O52">
        <v>72.260018784077985</v>
      </c>
      <c r="P52">
        <v>21.97824025618775</v>
      </c>
      <c r="Q52">
        <v>9.6398377905807031</v>
      </c>
      <c r="R52">
        <v>19.144601296936191</v>
      </c>
      <c r="S52">
        <v>11.775728427395212</v>
      </c>
      <c r="T52">
        <v>0</v>
      </c>
      <c r="U52">
        <v>53.962329563986358</v>
      </c>
      <c r="V52">
        <v>7.6794836559391451</v>
      </c>
      <c r="W52">
        <v>18.814914063069374</v>
      </c>
      <c r="X52">
        <v>62.938735227463013</v>
      </c>
      <c r="Y52">
        <v>0</v>
      </c>
      <c r="Z52">
        <v>2.7675925028181814</v>
      </c>
      <c r="AA52">
        <v>17.891102575949368</v>
      </c>
      <c r="AB52">
        <v>20.905231909795187</v>
      </c>
      <c r="AC52">
        <v>14.990586532674392</v>
      </c>
      <c r="AD52">
        <v>4.6822495523377379</v>
      </c>
      <c r="AE52">
        <v>25.464956970861735</v>
      </c>
      <c r="AF52">
        <v>0</v>
      </c>
      <c r="AG52">
        <v>29.901078000896518</v>
      </c>
      <c r="AH52">
        <v>77.349377789914286</v>
      </c>
      <c r="AI52">
        <v>1.8385526628979583</v>
      </c>
      <c r="AJ52">
        <v>0</v>
      </c>
      <c r="AK52">
        <v>28.861103759810884</v>
      </c>
      <c r="AL52">
        <v>36.861974890791736</v>
      </c>
      <c r="AM52">
        <v>0</v>
      </c>
      <c r="AN52">
        <v>5.815582832686763E-2</v>
      </c>
      <c r="AO52">
        <v>0</v>
      </c>
      <c r="AP52">
        <v>5.1651174072079531</v>
      </c>
      <c r="AQ52">
        <v>0</v>
      </c>
      <c r="AR52">
        <v>14.058220799999994</v>
      </c>
      <c r="AS52">
        <v>16.296330122322139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4.7105595803842268</v>
      </c>
      <c r="BA52">
        <v>3.0994613036809819</v>
      </c>
      <c r="BB52">
        <v>2.4590772625482624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1025.3689901482744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317.94796916084914</v>
      </c>
      <c r="L53">
        <v>6.9003377098098335</v>
      </c>
      <c r="M53">
        <v>62.241515770376864</v>
      </c>
      <c r="N53">
        <v>51.759238149233397</v>
      </c>
      <c r="O53">
        <v>72.260018784077985</v>
      </c>
      <c r="P53">
        <v>21.97824025618775</v>
      </c>
      <c r="Q53">
        <v>9.6398377905807031</v>
      </c>
      <c r="R53">
        <v>19.144601296936191</v>
      </c>
      <c r="S53">
        <v>11.775728427395212</v>
      </c>
      <c r="T53">
        <v>0</v>
      </c>
      <c r="U53">
        <v>56.658335043009032</v>
      </c>
      <c r="V53">
        <v>7.6794836559391451</v>
      </c>
      <c r="W53">
        <v>18.814914063069374</v>
      </c>
      <c r="X53">
        <v>62.938735227463013</v>
      </c>
      <c r="Y53">
        <v>0</v>
      </c>
      <c r="Z53">
        <v>2.7675925028181814</v>
      </c>
      <c r="AA53">
        <v>17.891102575949368</v>
      </c>
      <c r="AB53">
        <v>20.905231909795187</v>
      </c>
      <c r="AC53">
        <v>14.990586532674392</v>
      </c>
      <c r="AD53">
        <v>4.6822495523377379</v>
      </c>
      <c r="AE53">
        <v>25.464956970861735</v>
      </c>
      <c r="AF53">
        <v>0</v>
      </c>
      <c r="AG53">
        <v>29.901078000896518</v>
      </c>
      <c r="AH53">
        <v>77.349377789914286</v>
      </c>
      <c r="AI53">
        <v>1.8385526628979583</v>
      </c>
      <c r="AJ53">
        <v>0</v>
      </c>
      <c r="AK53">
        <v>28.861103759810884</v>
      </c>
      <c r="AL53">
        <v>36.861974890791736</v>
      </c>
      <c r="AM53">
        <v>0</v>
      </c>
      <c r="AN53">
        <v>5.815582832686763E-2</v>
      </c>
      <c r="AO53">
        <v>0</v>
      </c>
      <c r="AP53">
        <v>2.1747864154101073</v>
      </c>
      <c r="AQ53">
        <v>0</v>
      </c>
      <c r="AR53">
        <v>14.058220799999994</v>
      </c>
      <c r="AS53">
        <v>16.296330122322139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1.228537717472119</v>
      </c>
      <c r="AZ53">
        <v>4.7105595803842268</v>
      </c>
      <c r="BA53">
        <v>3.0994613036809819</v>
      </c>
      <c r="BB53">
        <v>2.4590772625482624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1025.3378915138208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321.81247999999994</v>
      </c>
      <c r="L54">
        <v>6.9003377098098335</v>
      </c>
      <c r="M54">
        <v>62.241515770376864</v>
      </c>
      <c r="N54">
        <v>51.759238149233397</v>
      </c>
      <c r="O54">
        <v>72.260018784077985</v>
      </c>
      <c r="P54">
        <v>21.97824025618775</v>
      </c>
      <c r="Q54">
        <v>9.6398377905807031</v>
      </c>
      <c r="R54">
        <v>19.144601296936191</v>
      </c>
      <c r="S54">
        <v>11.775728427395212</v>
      </c>
      <c r="T54">
        <v>0</v>
      </c>
      <c r="U54">
        <v>57.84</v>
      </c>
      <c r="V54">
        <v>7.6794836559391451</v>
      </c>
      <c r="W54">
        <v>18.814914063069374</v>
      </c>
      <c r="X54">
        <v>62.938735227463013</v>
      </c>
      <c r="Y54">
        <v>0</v>
      </c>
      <c r="Z54">
        <v>2.7675925028181814</v>
      </c>
      <c r="AA54">
        <v>17.891102575949368</v>
      </c>
      <c r="AB54">
        <v>20.905231909795187</v>
      </c>
      <c r="AC54">
        <v>14.990586532674392</v>
      </c>
      <c r="AD54">
        <v>4.6822495523377379</v>
      </c>
      <c r="AE54">
        <v>25.464956970861735</v>
      </c>
      <c r="AF54">
        <v>0</v>
      </c>
      <c r="AG54">
        <v>29.901078000896518</v>
      </c>
      <c r="AH54">
        <v>77.349377789914286</v>
      </c>
      <c r="AI54">
        <v>1.8385526628979583</v>
      </c>
      <c r="AJ54">
        <v>0</v>
      </c>
      <c r="AK54">
        <v>28.861103759810884</v>
      </c>
      <c r="AL54">
        <v>46.915241109208253</v>
      </c>
      <c r="AM54">
        <v>0</v>
      </c>
      <c r="AN54">
        <v>5.815582832686763E-2</v>
      </c>
      <c r="AO54">
        <v>0</v>
      </c>
      <c r="AP54">
        <v>2.1747864154101073</v>
      </c>
      <c r="AQ54">
        <v>0</v>
      </c>
      <c r="AR54">
        <v>14.058220799999994</v>
      </c>
      <c r="AS54">
        <v>16.296330122322139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2.4616505363128494</v>
      </c>
      <c r="AZ54">
        <v>4.7105595803842268</v>
      </c>
      <c r="BA54">
        <v>3.0994613036809819</v>
      </c>
      <c r="BB54">
        <v>2.4590772625482624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1041.6704463472195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304.41825657472521</v>
      </c>
      <c r="L55">
        <v>6.9003377098098335</v>
      </c>
      <c r="M55">
        <v>62.241515770376864</v>
      </c>
      <c r="N55">
        <v>51.759238149233397</v>
      </c>
      <c r="O55">
        <v>72.260018784077985</v>
      </c>
      <c r="P55">
        <v>21.97824025618775</v>
      </c>
      <c r="Q55">
        <v>9.6399651778692288</v>
      </c>
      <c r="R55">
        <v>19.144601296936191</v>
      </c>
      <c r="S55">
        <v>11.775728427395212</v>
      </c>
      <c r="T55">
        <v>0</v>
      </c>
      <c r="U55">
        <v>58.709726428331045</v>
      </c>
      <c r="V55">
        <v>7.6794836559391451</v>
      </c>
      <c r="W55">
        <v>18.814914063069374</v>
      </c>
      <c r="X55">
        <v>62.938735227463013</v>
      </c>
      <c r="Y55">
        <v>0</v>
      </c>
      <c r="Z55">
        <v>5.5351850056363627</v>
      </c>
      <c r="AA55">
        <v>17.891102575949368</v>
      </c>
      <c r="AB55">
        <v>20.905231909795187</v>
      </c>
      <c r="AC55">
        <v>14.990586532674392</v>
      </c>
      <c r="AD55">
        <v>4.6822495523377379</v>
      </c>
      <c r="AE55">
        <v>25.464956970861735</v>
      </c>
      <c r="AF55">
        <v>0</v>
      </c>
      <c r="AG55">
        <v>29.901078000896518</v>
      </c>
      <c r="AH55">
        <v>77.349377789914286</v>
      </c>
      <c r="AI55">
        <v>1.8385526628979583</v>
      </c>
      <c r="AJ55">
        <v>0</v>
      </c>
      <c r="AK55">
        <v>28.861103759810884</v>
      </c>
      <c r="AL55">
        <v>54.455190399999992</v>
      </c>
      <c r="AM55">
        <v>0</v>
      </c>
      <c r="AN55">
        <v>5.815582832686763E-2</v>
      </c>
      <c r="AO55">
        <v>0</v>
      </c>
      <c r="AP55">
        <v>2.1747864154101073</v>
      </c>
      <c r="AQ55">
        <v>0</v>
      </c>
      <c r="AR55">
        <v>16.401257599999994</v>
      </c>
      <c r="AS55">
        <v>16.296330122322139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3.8401929528535983</v>
      </c>
      <c r="AZ55">
        <v>4.7105595803842268</v>
      </c>
      <c r="BA55">
        <v>3.0994613036809819</v>
      </c>
      <c r="BB55">
        <v>2.4590772625482624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1039.1751977477152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321.81247999999994</v>
      </c>
      <c r="L56">
        <v>6.9003377098098335</v>
      </c>
      <c r="M56">
        <v>62.241515770376864</v>
      </c>
      <c r="N56">
        <v>51.759238149233397</v>
      </c>
      <c r="O56">
        <v>72.260018784077985</v>
      </c>
      <c r="P56">
        <v>21.97824025618775</v>
      </c>
      <c r="Q56">
        <v>9.6399651778692288</v>
      </c>
      <c r="R56">
        <v>19.144601296936191</v>
      </c>
      <c r="S56">
        <v>11.775728427395212</v>
      </c>
      <c r="T56">
        <v>0</v>
      </c>
      <c r="U56">
        <v>59.649116815153299</v>
      </c>
      <c r="V56">
        <v>7.6794836559391451</v>
      </c>
      <c r="W56">
        <v>18.814914063069374</v>
      </c>
      <c r="X56">
        <v>62.938735227463013</v>
      </c>
      <c r="Y56">
        <v>0</v>
      </c>
      <c r="Z56">
        <v>5.5351850056363627</v>
      </c>
      <c r="AA56">
        <v>17.891102575949368</v>
      </c>
      <c r="AB56">
        <v>20.905231909795187</v>
      </c>
      <c r="AC56">
        <v>14.990586532674392</v>
      </c>
      <c r="AD56">
        <v>4.6822495523377379</v>
      </c>
      <c r="AE56">
        <v>25.464956970861735</v>
      </c>
      <c r="AF56">
        <v>0</v>
      </c>
      <c r="AG56">
        <v>29.901078000896518</v>
      </c>
      <c r="AH56">
        <v>77.349377789914286</v>
      </c>
      <c r="AI56">
        <v>1.8385526628979583</v>
      </c>
      <c r="AJ56">
        <v>0</v>
      </c>
      <c r="AK56">
        <v>28.861103759810884</v>
      </c>
      <c r="AL56">
        <v>57.806278890791738</v>
      </c>
      <c r="AM56">
        <v>0</v>
      </c>
      <c r="AN56">
        <v>5.815582832686763E-2</v>
      </c>
      <c r="AO56">
        <v>0</v>
      </c>
      <c r="AP56">
        <v>2.1747864154101073</v>
      </c>
      <c r="AQ56">
        <v>0</v>
      </c>
      <c r="AR56">
        <v>16.401257599999994</v>
      </c>
      <c r="AS56">
        <v>16.296330122322139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3.8401929528535983</v>
      </c>
      <c r="AZ56">
        <v>4.7105595803842268</v>
      </c>
      <c r="BA56">
        <v>3.0994613036809819</v>
      </c>
      <c r="BB56">
        <v>2.4590772625482624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1060.8599000506038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386.56128000000007</v>
      </c>
      <c r="L57">
        <v>6.9003377098098335</v>
      </c>
      <c r="M57">
        <v>62.241515770376864</v>
      </c>
      <c r="N57">
        <v>51.759238149233397</v>
      </c>
      <c r="O57">
        <v>72.260018784077985</v>
      </c>
      <c r="P57">
        <v>21.97824025618775</v>
      </c>
      <c r="Q57">
        <v>9.6399651778692288</v>
      </c>
      <c r="R57">
        <v>19.144601296936191</v>
      </c>
      <c r="S57">
        <v>11.775728427395212</v>
      </c>
      <c r="T57">
        <v>0</v>
      </c>
      <c r="U57">
        <v>60.699203633152521</v>
      </c>
      <c r="V57">
        <v>7.6794836559391451</v>
      </c>
      <c r="W57">
        <v>18.814914063069374</v>
      </c>
      <c r="X57">
        <v>62.938735227463013</v>
      </c>
      <c r="Y57">
        <v>0</v>
      </c>
      <c r="Z57">
        <v>5.5351850056363627</v>
      </c>
      <c r="AA57">
        <v>17.891102575949368</v>
      </c>
      <c r="AB57">
        <v>20.905231909795187</v>
      </c>
      <c r="AC57">
        <v>14.990586532674392</v>
      </c>
      <c r="AD57">
        <v>4.6822495523377379</v>
      </c>
      <c r="AE57">
        <v>25.464956970861735</v>
      </c>
      <c r="AF57">
        <v>0</v>
      </c>
      <c r="AG57">
        <v>29.901078000896518</v>
      </c>
      <c r="AH57">
        <v>77.349377789914286</v>
      </c>
      <c r="AI57">
        <v>1.8385526628979583</v>
      </c>
      <c r="AJ57">
        <v>0</v>
      </c>
      <c r="AK57">
        <v>28.861103759810884</v>
      </c>
      <c r="AL57">
        <v>57.806278890791738</v>
      </c>
      <c r="AM57">
        <v>0</v>
      </c>
      <c r="AN57">
        <v>5.815582832686763E-2</v>
      </c>
      <c r="AO57">
        <v>0</v>
      </c>
      <c r="AP57">
        <v>2.1747864154101073</v>
      </c>
      <c r="AQ57">
        <v>0</v>
      </c>
      <c r="AR57">
        <v>16.401257599999994</v>
      </c>
      <c r="AS57">
        <v>16.296330122322139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3.8401929528535983</v>
      </c>
      <c r="AZ57">
        <v>4.7105595803842268</v>
      </c>
      <c r="BA57">
        <v>3.0994613036809819</v>
      </c>
      <c r="BB57">
        <v>2.4590772625482624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1126.6587868686031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422.57650236853823</v>
      </c>
      <c r="L58">
        <v>17.48</v>
      </c>
      <c r="M58">
        <v>62.241515770376864</v>
      </c>
      <c r="N58">
        <v>51.759238149233397</v>
      </c>
      <c r="O58">
        <v>72.260018784077985</v>
      </c>
      <c r="P58">
        <v>21.97824025618775</v>
      </c>
      <c r="Q58">
        <v>9.6399651778692288</v>
      </c>
      <c r="R58">
        <v>19.144601296936191</v>
      </c>
      <c r="S58">
        <v>11.775728427395212</v>
      </c>
      <c r="T58">
        <v>0</v>
      </c>
      <c r="U58">
        <v>60.769693722752827</v>
      </c>
      <c r="V58">
        <v>7.6794836559391451</v>
      </c>
      <c r="W58">
        <v>18.814914063069374</v>
      </c>
      <c r="X58">
        <v>62.938735227463013</v>
      </c>
      <c r="Y58">
        <v>0</v>
      </c>
      <c r="Z58">
        <v>5.5351850056363627</v>
      </c>
      <c r="AA58">
        <v>17.891102575949368</v>
      </c>
      <c r="AB58">
        <v>20.905231909795187</v>
      </c>
      <c r="AC58">
        <v>14.990586532674392</v>
      </c>
      <c r="AD58">
        <v>4.6822495523377379</v>
      </c>
      <c r="AE58">
        <v>25.464956970861735</v>
      </c>
      <c r="AF58">
        <v>0</v>
      </c>
      <c r="AG58">
        <v>29.901078000896518</v>
      </c>
      <c r="AH58">
        <v>77.349377789914286</v>
      </c>
      <c r="AI58">
        <v>1.8385526628979583</v>
      </c>
      <c r="AJ58">
        <v>0</v>
      </c>
      <c r="AK58">
        <v>28.861103759810884</v>
      </c>
      <c r="AL58">
        <v>54.455190399999992</v>
      </c>
      <c r="AM58">
        <v>0</v>
      </c>
      <c r="AN58">
        <v>5.815582832686763E-2</v>
      </c>
      <c r="AO58">
        <v>0</v>
      </c>
      <c r="AP58">
        <v>2.1747864154101073</v>
      </c>
      <c r="AQ58">
        <v>0</v>
      </c>
      <c r="AR58">
        <v>14.058220799999994</v>
      </c>
      <c r="AS58">
        <v>16.296330122322139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3.8401929528535983</v>
      </c>
      <c r="AZ58">
        <v>4.7105595803842268</v>
      </c>
      <c r="BA58">
        <v>3.0994613036809819</v>
      </c>
      <c r="BB58">
        <v>2.4590772625482624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1167.6300363261398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422.57650236853823</v>
      </c>
      <c r="L59">
        <v>17.48</v>
      </c>
      <c r="M59">
        <v>62.241515770376864</v>
      </c>
      <c r="N59">
        <v>51.759238149233397</v>
      </c>
      <c r="O59">
        <v>72.260018784077985</v>
      </c>
      <c r="P59">
        <v>21.97824025618775</v>
      </c>
      <c r="Q59">
        <v>9.6399651778692288</v>
      </c>
      <c r="R59">
        <v>19.144601296936191</v>
      </c>
      <c r="S59">
        <v>11.775728427395212</v>
      </c>
      <c r="T59">
        <v>0</v>
      </c>
      <c r="U59">
        <v>60.769693722752827</v>
      </c>
      <c r="V59">
        <v>7.6794836559391451</v>
      </c>
      <c r="W59">
        <v>18.814914063069374</v>
      </c>
      <c r="X59">
        <v>62.938735227463013</v>
      </c>
      <c r="Y59">
        <v>0</v>
      </c>
      <c r="Z59">
        <v>5.5351850056363627</v>
      </c>
      <c r="AA59">
        <v>17.891102575949368</v>
      </c>
      <c r="AB59">
        <v>20.905231909795187</v>
      </c>
      <c r="AC59">
        <v>14.990586532674392</v>
      </c>
      <c r="AD59">
        <v>4.6822495523377379</v>
      </c>
      <c r="AE59">
        <v>25.464956970861735</v>
      </c>
      <c r="AF59">
        <v>0</v>
      </c>
      <c r="AG59">
        <v>29.901078000896518</v>
      </c>
      <c r="AH59">
        <v>77.349377789914286</v>
      </c>
      <c r="AI59">
        <v>1.8385526628979583</v>
      </c>
      <c r="AJ59">
        <v>0</v>
      </c>
      <c r="AK59">
        <v>28.861103759810884</v>
      </c>
      <c r="AL59">
        <v>54.455190399999992</v>
      </c>
      <c r="AM59">
        <v>0</v>
      </c>
      <c r="AN59">
        <v>5.815582832686763E-2</v>
      </c>
      <c r="AO59">
        <v>0</v>
      </c>
      <c r="AP59">
        <v>2.1747864154101073</v>
      </c>
      <c r="AQ59">
        <v>0</v>
      </c>
      <c r="AR59">
        <v>14.058220799999994</v>
      </c>
      <c r="AS59">
        <v>16.296330122322139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3.8401929528535983</v>
      </c>
      <c r="AZ59">
        <v>4.7105595803842268</v>
      </c>
      <c r="BA59">
        <v>3.0994613036809819</v>
      </c>
      <c r="BB59">
        <v>2.4590772625482624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1167.6300363261398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422.57650236853823</v>
      </c>
      <c r="L60">
        <v>17.48</v>
      </c>
      <c r="M60">
        <v>62.241515770376864</v>
      </c>
      <c r="N60">
        <v>51.759238149233397</v>
      </c>
      <c r="O60">
        <v>72.260018784077985</v>
      </c>
      <c r="P60">
        <v>21.97824025618775</v>
      </c>
      <c r="Q60">
        <v>9.6399651778692288</v>
      </c>
      <c r="R60">
        <v>19.144601296936191</v>
      </c>
      <c r="S60">
        <v>11.775728427395212</v>
      </c>
      <c r="T60">
        <v>0</v>
      </c>
      <c r="U60">
        <v>60.769693722752827</v>
      </c>
      <c r="V60">
        <v>7.6794836559391451</v>
      </c>
      <c r="W60">
        <v>18.814914063069374</v>
      </c>
      <c r="X60">
        <v>62.938735227463013</v>
      </c>
      <c r="Y60">
        <v>0</v>
      </c>
      <c r="Z60">
        <v>5.5351850056363627</v>
      </c>
      <c r="AA60">
        <v>17.891102575949368</v>
      </c>
      <c r="AB60">
        <v>20.905231909795187</v>
      </c>
      <c r="AC60">
        <v>14.990586532674392</v>
      </c>
      <c r="AD60">
        <v>4.6822495523377379</v>
      </c>
      <c r="AE60">
        <v>25.464956970861735</v>
      </c>
      <c r="AF60">
        <v>0</v>
      </c>
      <c r="AG60">
        <v>29.901078000896518</v>
      </c>
      <c r="AH60">
        <v>77.349377789914286</v>
      </c>
      <c r="AI60">
        <v>1.8385526628979583</v>
      </c>
      <c r="AJ60">
        <v>0</v>
      </c>
      <c r="AK60">
        <v>28.861103759810884</v>
      </c>
      <c r="AL60">
        <v>54.455190399999992</v>
      </c>
      <c r="AM60">
        <v>0</v>
      </c>
      <c r="AN60">
        <v>5.815582832686763E-2</v>
      </c>
      <c r="AO60">
        <v>0</v>
      </c>
      <c r="AP60">
        <v>2.1747864154101073</v>
      </c>
      <c r="AQ60">
        <v>0</v>
      </c>
      <c r="AR60">
        <v>14.058220799999994</v>
      </c>
      <c r="AS60">
        <v>16.296330122322139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3.8401929528535983</v>
      </c>
      <c r="AZ60">
        <v>4.7105595803842268</v>
      </c>
      <c r="BA60">
        <v>3.0994613036809819</v>
      </c>
      <c r="BB60">
        <v>2.4590772625482624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1167.6300363261398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422.57650236853823</v>
      </c>
      <c r="L61">
        <v>17.48</v>
      </c>
      <c r="M61">
        <v>62.241515770376864</v>
      </c>
      <c r="N61">
        <v>51.759238149233397</v>
      </c>
      <c r="O61">
        <v>72.260018784077985</v>
      </c>
      <c r="P61">
        <v>21.97824025618775</v>
      </c>
      <c r="Q61">
        <v>9.6399651778692288</v>
      </c>
      <c r="R61">
        <v>18.596223516014238</v>
      </c>
      <c r="S61">
        <v>11.775728427395212</v>
      </c>
      <c r="T61">
        <v>0</v>
      </c>
      <c r="U61">
        <v>60.769693722752827</v>
      </c>
      <c r="V61">
        <v>7.6794836559391451</v>
      </c>
      <c r="W61">
        <v>18.814914063069374</v>
      </c>
      <c r="X61">
        <v>62.938735227463013</v>
      </c>
      <c r="Y61">
        <v>0</v>
      </c>
      <c r="Z61">
        <v>5.5351850056363627</v>
      </c>
      <c r="AA61">
        <v>17.891102575949368</v>
      </c>
      <c r="AB61">
        <v>20.905231909795187</v>
      </c>
      <c r="AC61">
        <v>14.990586532674392</v>
      </c>
      <c r="AD61">
        <v>4.6822495523377379</v>
      </c>
      <c r="AE61">
        <v>25.464956970861735</v>
      </c>
      <c r="AF61">
        <v>0</v>
      </c>
      <c r="AG61">
        <v>29.901078000896518</v>
      </c>
      <c r="AH61">
        <v>77.349377789914286</v>
      </c>
      <c r="AI61">
        <v>1.8385526628979583</v>
      </c>
      <c r="AJ61">
        <v>0</v>
      </c>
      <c r="AK61">
        <v>28.861103759810884</v>
      </c>
      <c r="AL61">
        <v>54.455190399999992</v>
      </c>
      <c r="AM61">
        <v>0</v>
      </c>
      <c r="AN61">
        <v>5.815582832686763E-2</v>
      </c>
      <c r="AO61">
        <v>0</v>
      </c>
      <c r="AP61">
        <v>2.1747864154101073</v>
      </c>
      <c r="AQ61">
        <v>0</v>
      </c>
      <c r="AR61">
        <v>14.058220799999994</v>
      </c>
      <c r="AS61">
        <v>16.296330122322139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3.8401929528535983</v>
      </c>
      <c r="AZ61">
        <v>4.7105595803842268</v>
      </c>
      <c r="BA61">
        <v>3.0994613036809819</v>
      </c>
      <c r="BB61">
        <v>2.4590772625482624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1167.0816585452178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422.57650236853823</v>
      </c>
      <c r="L62">
        <v>17.48</v>
      </c>
      <c r="M62">
        <v>62.241515770376864</v>
      </c>
      <c r="N62">
        <v>51.759238149233397</v>
      </c>
      <c r="O62">
        <v>72.260018784077985</v>
      </c>
      <c r="P62">
        <v>21.97824025618775</v>
      </c>
      <c r="Q62">
        <v>9.6399651778692288</v>
      </c>
      <c r="R62">
        <v>18.596223516014238</v>
      </c>
      <c r="S62">
        <v>11.520207650975889</v>
      </c>
      <c r="T62">
        <v>0</v>
      </c>
      <c r="U62">
        <v>60.769693722752827</v>
      </c>
      <c r="V62">
        <v>7.6794836559391451</v>
      </c>
      <c r="W62">
        <v>18.814914063069374</v>
      </c>
      <c r="X62">
        <v>62.938735227463013</v>
      </c>
      <c r="Y62">
        <v>0</v>
      </c>
      <c r="Z62">
        <v>5.5351850056363627</v>
      </c>
      <c r="AA62">
        <v>17.891102575949368</v>
      </c>
      <c r="AB62">
        <v>20.905231909795187</v>
      </c>
      <c r="AC62">
        <v>14.990586532674392</v>
      </c>
      <c r="AD62">
        <v>4.6822495523377379</v>
      </c>
      <c r="AE62">
        <v>25.464956970861735</v>
      </c>
      <c r="AF62">
        <v>0</v>
      </c>
      <c r="AG62">
        <v>29.901078000896518</v>
      </c>
      <c r="AH62">
        <v>77.349377789914286</v>
      </c>
      <c r="AI62">
        <v>1.8385526628979583</v>
      </c>
      <c r="AJ62">
        <v>0</v>
      </c>
      <c r="AK62">
        <v>28.861103759810884</v>
      </c>
      <c r="AL62">
        <v>54.455190399999992</v>
      </c>
      <c r="AM62">
        <v>0</v>
      </c>
      <c r="AN62">
        <v>5.815582832686763E-2</v>
      </c>
      <c r="AO62">
        <v>0</v>
      </c>
      <c r="AP62">
        <v>2.1747864154101073</v>
      </c>
      <c r="AQ62">
        <v>0</v>
      </c>
      <c r="AR62">
        <v>14.058220799999994</v>
      </c>
      <c r="AS62">
        <v>16.296330122322139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3.8401929528535983</v>
      </c>
      <c r="AZ62">
        <v>4.7105595803842268</v>
      </c>
      <c r="BA62">
        <v>3.0994613036809819</v>
      </c>
      <c r="BB62">
        <v>2.4590772625482624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1166.8261377687984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422.57650236853823</v>
      </c>
      <c r="L63">
        <v>17.48</v>
      </c>
      <c r="M63">
        <v>62.241515770376864</v>
      </c>
      <c r="N63">
        <v>51.759238149233397</v>
      </c>
      <c r="O63">
        <v>72.260018784077985</v>
      </c>
      <c r="P63">
        <v>21.97824025618775</v>
      </c>
      <c r="Q63">
        <v>9.6399651778692288</v>
      </c>
      <c r="R63">
        <v>18.596223516014238</v>
      </c>
      <c r="S63">
        <v>11.520207650975889</v>
      </c>
      <c r="T63">
        <v>0</v>
      </c>
      <c r="U63">
        <v>60.769693722752827</v>
      </c>
      <c r="V63">
        <v>7.6794836559391451</v>
      </c>
      <c r="W63">
        <v>18.814914063069374</v>
      </c>
      <c r="X63">
        <v>62.938735227463013</v>
      </c>
      <c r="Y63">
        <v>0</v>
      </c>
      <c r="Z63">
        <v>5.5351850056363627</v>
      </c>
      <c r="AA63">
        <v>17.891102575949368</v>
      </c>
      <c r="AB63">
        <v>20.905231909795187</v>
      </c>
      <c r="AC63">
        <v>14.990586532674392</v>
      </c>
      <c r="AD63">
        <v>4.6822495523377379</v>
      </c>
      <c r="AE63">
        <v>25.464956970861735</v>
      </c>
      <c r="AF63">
        <v>0</v>
      </c>
      <c r="AG63">
        <v>29.901078000896518</v>
      </c>
      <c r="AH63">
        <v>77.349377789914286</v>
      </c>
      <c r="AI63">
        <v>1.8385526628979583</v>
      </c>
      <c r="AJ63">
        <v>0</v>
      </c>
      <c r="AK63">
        <v>28.861103759810884</v>
      </c>
      <c r="AL63">
        <v>54.455190399999992</v>
      </c>
      <c r="AM63">
        <v>0</v>
      </c>
      <c r="AN63">
        <v>5.815582832686763E-2</v>
      </c>
      <c r="AO63">
        <v>0</v>
      </c>
      <c r="AP63">
        <v>2.1747864154101073</v>
      </c>
      <c r="AQ63">
        <v>0</v>
      </c>
      <c r="AR63">
        <v>14.058220799999994</v>
      </c>
      <c r="AS63">
        <v>16.296330122322139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3.8401929528535983</v>
      </c>
      <c r="AZ63">
        <v>4.7105595803842268</v>
      </c>
      <c r="BA63">
        <v>3.0994613036809819</v>
      </c>
      <c r="BB63">
        <v>2.4590772625482624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1166.8261377687984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422.57650236853823</v>
      </c>
      <c r="L64">
        <v>17.48</v>
      </c>
      <c r="M64">
        <v>62.241515770376864</v>
      </c>
      <c r="N64">
        <v>51.759238149233397</v>
      </c>
      <c r="O64">
        <v>72.260018784077985</v>
      </c>
      <c r="P64">
        <v>21.97824025618775</v>
      </c>
      <c r="Q64">
        <v>9.6399651778692288</v>
      </c>
      <c r="R64">
        <v>18.596223516014238</v>
      </c>
      <c r="S64">
        <v>11.520207650975889</v>
      </c>
      <c r="T64">
        <v>0</v>
      </c>
      <c r="U64">
        <v>60.769693722752827</v>
      </c>
      <c r="V64">
        <v>7.6794836559391451</v>
      </c>
      <c r="W64">
        <v>18.814914063069374</v>
      </c>
      <c r="X64">
        <v>62.938735227463013</v>
      </c>
      <c r="Y64">
        <v>0</v>
      </c>
      <c r="Z64">
        <v>5.5351850056363627</v>
      </c>
      <c r="AA64">
        <v>17.891102575949368</v>
      </c>
      <c r="AB64">
        <v>20.905231909795187</v>
      </c>
      <c r="AC64">
        <v>14.990586532674392</v>
      </c>
      <c r="AD64">
        <v>4.6822495523377379</v>
      </c>
      <c r="AE64">
        <v>25.464956970861735</v>
      </c>
      <c r="AF64">
        <v>0</v>
      </c>
      <c r="AG64">
        <v>29.901078000896518</v>
      </c>
      <c r="AH64">
        <v>77.349377789914286</v>
      </c>
      <c r="AI64">
        <v>1.8385526628979583</v>
      </c>
      <c r="AJ64">
        <v>0</v>
      </c>
      <c r="AK64">
        <v>28.861103759810884</v>
      </c>
      <c r="AL64">
        <v>54.455190399999992</v>
      </c>
      <c r="AM64">
        <v>0</v>
      </c>
      <c r="AN64">
        <v>5.815582832686763E-2</v>
      </c>
      <c r="AO64">
        <v>0</v>
      </c>
      <c r="AP64">
        <v>2.1747864154101073</v>
      </c>
      <c r="AQ64">
        <v>0</v>
      </c>
      <c r="AR64">
        <v>14.058220799999994</v>
      </c>
      <c r="AS64">
        <v>16.296330122322139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3.8401929528535983</v>
      </c>
      <c r="AZ64">
        <v>4.7105595803842268</v>
      </c>
      <c r="BA64">
        <v>3.0994613036809819</v>
      </c>
      <c r="BB64">
        <v>2.4590772625482624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1166.8261377687984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375.93088</v>
      </c>
      <c r="L65">
        <v>6.9003377098098335</v>
      </c>
      <c r="M65">
        <v>62.241515770376864</v>
      </c>
      <c r="N65">
        <v>51.759238149233397</v>
      </c>
      <c r="O65">
        <v>72.260018784077985</v>
      </c>
      <c r="P65">
        <v>21.97824025618775</v>
      </c>
      <c r="Q65">
        <v>9.6399651778692288</v>
      </c>
      <c r="R65">
        <v>18.596223516014238</v>
      </c>
      <c r="S65">
        <v>11.520207650975889</v>
      </c>
      <c r="T65">
        <v>0</v>
      </c>
      <c r="U65">
        <v>60.899664899204637</v>
      </c>
      <c r="V65">
        <v>7.6794836559391451</v>
      </c>
      <c r="W65">
        <v>18.814914063069374</v>
      </c>
      <c r="X65">
        <v>62.938735227463013</v>
      </c>
      <c r="Y65">
        <v>0</v>
      </c>
      <c r="Z65">
        <v>2.7675925028181814</v>
      </c>
      <c r="AA65">
        <v>17.891102575949368</v>
      </c>
      <c r="AB65">
        <v>20.905231909795187</v>
      </c>
      <c r="AC65">
        <v>14.990586532674392</v>
      </c>
      <c r="AD65">
        <v>4.6822495523377379</v>
      </c>
      <c r="AE65">
        <v>25.464956970861735</v>
      </c>
      <c r="AF65">
        <v>0</v>
      </c>
      <c r="AG65">
        <v>29.901078000896518</v>
      </c>
      <c r="AH65">
        <v>77.349377789914286</v>
      </c>
      <c r="AI65">
        <v>1.8385526628979583</v>
      </c>
      <c r="AJ65">
        <v>0</v>
      </c>
      <c r="AK65">
        <v>28.861103759810884</v>
      </c>
      <c r="AL65">
        <v>54.455190399999992</v>
      </c>
      <c r="AM65">
        <v>0</v>
      </c>
      <c r="AN65">
        <v>5.815582832686763E-2</v>
      </c>
      <c r="AO65">
        <v>0</v>
      </c>
      <c r="AP65">
        <v>5.1651174072079531</v>
      </c>
      <c r="AQ65">
        <v>0</v>
      </c>
      <c r="AR65">
        <v>14.058220799999994</v>
      </c>
      <c r="AS65">
        <v>16.296330122322139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3.8401929528535983</v>
      </c>
      <c r="AZ65">
        <v>4.7105595803842268</v>
      </c>
      <c r="BA65">
        <v>3.0994613036809819</v>
      </c>
      <c r="BB65">
        <v>2.4590772625482624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1109.9535627755017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367.22890485616063</v>
      </c>
      <c r="L66">
        <v>6.9003377098098335</v>
      </c>
      <c r="M66">
        <v>62.241515770376864</v>
      </c>
      <c r="N66">
        <v>51.759238149233397</v>
      </c>
      <c r="O66">
        <v>72.260018784077985</v>
      </c>
      <c r="P66">
        <v>21.97824025618775</v>
      </c>
      <c r="Q66">
        <v>9.4570774806886924</v>
      </c>
      <c r="R66">
        <v>18.596223516014238</v>
      </c>
      <c r="S66">
        <v>11.520207650975889</v>
      </c>
      <c r="T66">
        <v>0</v>
      </c>
      <c r="U66">
        <v>60.899939113699425</v>
      </c>
      <c r="V66">
        <v>7.6794836559391451</v>
      </c>
      <c r="W66">
        <v>18.814914063069374</v>
      </c>
      <c r="X66">
        <v>62.938735227463013</v>
      </c>
      <c r="Y66">
        <v>0</v>
      </c>
      <c r="Z66">
        <v>2.7675925028181814</v>
      </c>
      <c r="AA66">
        <v>17.891102575949368</v>
      </c>
      <c r="AB66">
        <v>20.905231909795187</v>
      </c>
      <c r="AC66">
        <v>14.990586532674392</v>
      </c>
      <c r="AD66">
        <v>4.6822495523377379</v>
      </c>
      <c r="AE66">
        <v>25.464956970861735</v>
      </c>
      <c r="AF66">
        <v>0</v>
      </c>
      <c r="AG66">
        <v>29.901078000896518</v>
      </c>
      <c r="AH66">
        <v>77.349377789914286</v>
      </c>
      <c r="AI66">
        <v>1.8385526628979583</v>
      </c>
      <c r="AJ66">
        <v>0</v>
      </c>
      <c r="AK66">
        <v>28.861103759810884</v>
      </c>
      <c r="AL66">
        <v>54.455190399999992</v>
      </c>
      <c r="AM66">
        <v>0</v>
      </c>
      <c r="AN66">
        <v>5.815582832686763E-2</v>
      </c>
      <c r="AO66">
        <v>0</v>
      </c>
      <c r="AP66">
        <v>5.1651174072079531</v>
      </c>
      <c r="AQ66">
        <v>0</v>
      </c>
      <c r="AR66">
        <v>14.058220799999994</v>
      </c>
      <c r="AS66">
        <v>16.296330122322139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3.8401929528535983</v>
      </c>
      <c r="AZ66">
        <v>4.7105595803842268</v>
      </c>
      <c r="BA66">
        <v>3.0994613036809819</v>
      </c>
      <c r="BB66">
        <v>2.4590772625482624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1101.0689741489764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346.94641199999995</v>
      </c>
      <c r="L67">
        <v>6.8999855785972812</v>
      </c>
      <c r="M67">
        <v>62.241515770376864</v>
      </c>
      <c r="N67">
        <v>51.759238149233397</v>
      </c>
      <c r="O67">
        <v>72.260018784077985</v>
      </c>
      <c r="P67">
        <v>21.97824025618775</v>
      </c>
      <c r="Q67">
        <v>9.4570774806886924</v>
      </c>
      <c r="R67">
        <v>18.596223516014238</v>
      </c>
      <c r="S67">
        <v>11.520207650975889</v>
      </c>
      <c r="T67">
        <v>0</v>
      </c>
      <c r="U67">
        <v>61.399938613811898</v>
      </c>
      <c r="V67">
        <v>7.6794836559391451</v>
      </c>
      <c r="W67">
        <v>18.814914063069374</v>
      </c>
      <c r="X67">
        <v>62.938735227463013</v>
      </c>
      <c r="Y67">
        <v>0</v>
      </c>
      <c r="Z67">
        <v>2.7675925028181814</v>
      </c>
      <c r="AA67">
        <v>17.891102575949368</v>
      </c>
      <c r="AB67">
        <v>20.905231909795187</v>
      </c>
      <c r="AC67">
        <v>14.990586532674392</v>
      </c>
      <c r="AD67">
        <v>4.6822495523377379</v>
      </c>
      <c r="AE67">
        <v>25.464956970861735</v>
      </c>
      <c r="AF67">
        <v>0</v>
      </c>
      <c r="AG67">
        <v>29.901078000896518</v>
      </c>
      <c r="AH67">
        <v>77.349377789914286</v>
      </c>
      <c r="AI67">
        <v>1.8385526628979583</v>
      </c>
      <c r="AJ67">
        <v>0</v>
      </c>
      <c r="AK67">
        <v>28.861103759810884</v>
      </c>
      <c r="AL67">
        <v>54.455190399999992</v>
      </c>
      <c r="AM67">
        <v>0</v>
      </c>
      <c r="AN67">
        <v>5.815582832686763E-2</v>
      </c>
      <c r="AO67">
        <v>0</v>
      </c>
      <c r="AP67">
        <v>2.1747864154101073</v>
      </c>
      <c r="AQ67">
        <v>0</v>
      </c>
      <c r="AR67">
        <v>14.058220799999994</v>
      </c>
      <c r="AS67">
        <v>16.296330122322139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3.8401929528535983</v>
      </c>
      <c r="AZ67">
        <v>4.7105595803842268</v>
      </c>
      <c r="BA67">
        <v>3.0994613036809819</v>
      </c>
      <c r="BB67">
        <v>2.4590772625482624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1078.2957976699181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334.37352200000004</v>
      </c>
      <c r="L68">
        <v>6.8999855785972812</v>
      </c>
      <c r="M68">
        <v>62.241515770376864</v>
      </c>
      <c r="N68">
        <v>51.759238149233397</v>
      </c>
      <c r="O68">
        <v>72.260018784077985</v>
      </c>
      <c r="P68">
        <v>21.97824025618775</v>
      </c>
      <c r="Q68">
        <v>9.4570774806886924</v>
      </c>
      <c r="R68">
        <v>18.596223516014238</v>
      </c>
      <c r="S68">
        <v>11.520207650975889</v>
      </c>
      <c r="T68">
        <v>0</v>
      </c>
      <c r="U68">
        <v>61.399938613811898</v>
      </c>
      <c r="V68">
        <v>7.6794836559391451</v>
      </c>
      <c r="W68">
        <v>18.814914063069374</v>
      </c>
      <c r="X68">
        <v>62.938735227463013</v>
      </c>
      <c r="Y68">
        <v>0</v>
      </c>
      <c r="Z68">
        <v>2.7675925028181814</v>
      </c>
      <c r="AA68">
        <v>17.891102575949368</v>
      </c>
      <c r="AB68">
        <v>20.905231909795187</v>
      </c>
      <c r="AC68">
        <v>14.990586532674392</v>
      </c>
      <c r="AD68">
        <v>4.6822495523377379</v>
      </c>
      <c r="AE68">
        <v>25.464956970861735</v>
      </c>
      <c r="AF68">
        <v>0</v>
      </c>
      <c r="AG68">
        <v>29.901078000896518</v>
      </c>
      <c r="AH68">
        <v>77.349377789914286</v>
      </c>
      <c r="AI68">
        <v>1.8385526628979583</v>
      </c>
      <c r="AJ68">
        <v>0</v>
      </c>
      <c r="AK68">
        <v>28.861103759810884</v>
      </c>
      <c r="AL68">
        <v>54.455190399999992</v>
      </c>
      <c r="AM68">
        <v>0</v>
      </c>
      <c r="AN68">
        <v>5.815582832686763E-2</v>
      </c>
      <c r="AO68">
        <v>0</v>
      </c>
      <c r="AP68">
        <v>2.1747864154101073</v>
      </c>
      <c r="AQ68">
        <v>0</v>
      </c>
      <c r="AR68">
        <v>14.058220799999994</v>
      </c>
      <c r="AS68">
        <v>16.296330122322139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3.8401929528535983</v>
      </c>
      <c r="AZ68">
        <v>4.7105595803842268</v>
      </c>
      <c r="BA68">
        <v>3.0994613036809819</v>
      </c>
      <c r="BB68">
        <v>2.4590772625482624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1065.7229076699182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309.25681200000008</v>
      </c>
      <c r="L69">
        <v>6.8999554720150789</v>
      </c>
      <c r="M69">
        <v>62.241515770376864</v>
      </c>
      <c r="N69">
        <v>51.759238149233397</v>
      </c>
      <c r="O69">
        <v>72.260018784077985</v>
      </c>
      <c r="P69">
        <v>21.97824025618775</v>
      </c>
      <c r="Q69">
        <v>9.4570774806886924</v>
      </c>
      <c r="R69">
        <v>18.596223516014238</v>
      </c>
      <c r="S69">
        <v>11.520207650975889</v>
      </c>
      <c r="T69">
        <v>0</v>
      </c>
      <c r="U69">
        <v>61.399938613811898</v>
      </c>
      <c r="V69">
        <v>7.6794836559391451</v>
      </c>
      <c r="W69">
        <v>18.814914063069374</v>
      </c>
      <c r="X69">
        <v>62.938735227463013</v>
      </c>
      <c r="Y69">
        <v>0</v>
      </c>
      <c r="Z69">
        <v>2.7675925028181814</v>
      </c>
      <c r="AA69">
        <v>17.891102575949368</v>
      </c>
      <c r="AB69">
        <v>20.905231909795187</v>
      </c>
      <c r="AC69">
        <v>14.990586532674392</v>
      </c>
      <c r="AD69">
        <v>4.6822495523377379</v>
      </c>
      <c r="AE69">
        <v>25.464956970861735</v>
      </c>
      <c r="AF69">
        <v>0</v>
      </c>
      <c r="AG69">
        <v>29.901078000896518</v>
      </c>
      <c r="AH69">
        <v>77.349377789914286</v>
      </c>
      <c r="AI69">
        <v>1.8385526628979583</v>
      </c>
      <c r="AJ69">
        <v>0</v>
      </c>
      <c r="AK69">
        <v>28.861103759810884</v>
      </c>
      <c r="AL69">
        <v>54.455190399999992</v>
      </c>
      <c r="AM69">
        <v>0</v>
      </c>
      <c r="AN69">
        <v>5.815582832686763E-2</v>
      </c>
      <c r="AO69">
        <v>0</v>
      </c>
      <c r="AP69">
        <v>1.6310895919635455</v>
      </c>
      <c r="AQ69">
        <v>0</v>
      </c>
      <c r="AR69">
        <v>14.058220799999994</v>
      </c>
      <c r="AS69">
        <v>16.296330122322139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3.8401929528535983</v>
      </c>
      <c r="AZ69">
        <v>4.7105595803842268</v>
      </c>
      <c r="BA69">
        <v>3.0994613036809819</v>
      </c>
      <c r="BB69">
        <v>2.4590772625482624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1040.0624707398892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300.54746814391666</v>
      </c>
      <c r="L70">
        <v>6.9000459041166398</v>
      </c>
      <c r="M70">
        <v>62.241515770376864</v>
      </c>
      <c r="N70">
        <v>51.759238149233397</v>
      </c>
      <c r="O70">
        <v>72.260018784077985</v>
      </c>
      <c r="P70">
        <v>21.97824025618775</v>
      </c>
      <c r="Q70">
        <v>9.4570774806886924</v>
      </c>
      <c r="R70">
        <v>18.596223516014238</v>
      </c>
      <c r="S70">
        <v>11.520207650975889</v>
      </c>
      <c r="T70">
        <v>0</v>
      </c>
      <c r="U70">
        <v>61.399938613811898</v>
      </c>
      <c r="V70">
        <v>7.6794836559391451</v>
      </c>
      <c r="W70">
        <v>18.814914063069374</v>
      </c>
      <c r="X70">
        <v>62.938735227463013</v>
      </c>
      <c r="Y70">
        <v>0</v>
      </c>
      <c r="Z70">
        <v>2.7675925028181814</v>
      </c>
      <c r="AA70">
        <v>17.891102575949368</v>
      </c>
      <c r="AB70">
        <v>20.905231909795187</v>
      </c>
      <c r="AC70">
        <v>14.990586532674392</v>
      </c>
      <c r="AD70">
        <v>4.6822495523377379</v>
      </c>
      <c r="AE70">
        <v>25.464956970861735</v>
      </c>
      <c r="AF70">
        <v>0</v>
      </c>
      <c r="AG70">
        <v>29.901078000896518</v>
      </c>
      <c r="AH70">
        <v>77.349377789914286</v>
      </c>
      <c r="AI70">
        <v>1.8385526628979583</v>
      </c>
      <c r="AJ70">
        <v>0</v>
      </c>
      <c r="AK70">
        <v>28.861103759810884</v>
      </c>
      <c r="AL70">
        <v>54.455190399999992</v>
      </c>
      <c r="AM70">
        <v>5.4563384864249205</v>
      </c>
      <c r="AN70">
        <v>5.815582832686763E-2</v>
      </c>
      <c r="AO70">
        <v>0</v>
      </c>
      <c r="AP70">
        <v>1.6310895919635455</v>
      </c>
      <c r="AQ70">
        <v>0</v>
      </c>
      <c r="AR70">
        <v>14.058220799999994</v>
      </c>
      <c r="AS70">
        <v>16.296330122322139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3.8401929528535983</v>
      </c>
      <c r="AZ70">
        <v>4.7105595803842268</v>
      </c>
      <c r="BA70">
        <v>3.0994613036809819</v>
      </c>
      <c r="BB70">
        <v>2.4590772625482624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1036.8095558023324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301.51877358189984</v>
      </c>
      <c r="L71">
        <v>6.9003377098098335</v>
      </c>
      <c r="M71">
        <v>62.241515770376864</v>
      </c>
      <c r="N71">
        <v>51.759238149233397</v>
      </c>
      <c r="O71">
        <v>72.260018784077985</v>
      </c>
      <c r="P71">
        <v>21.97824025618775</v>
      </c>
      <c r="Q71">
        <v>9.6399651778692288</v>
      </c>
      <c r="R71">
        <v>18.596223516014238</v>
      </c>
      <c r="S71">
        <v>11.520207650975889</v>
      </c>
      <c r="T71">
        <v>0</v>
      </c>
      <c r="U71">
        <v>61.399938613811898</v>
      </c>
      <c r="V71">
        <v>7.6794836559391451</v>
      </c>
      <c r="W71">
        <v>18.814914063069374</v>
      </c>
      <c r="X71">
        <v>62.938735227463013</v>
      </c>
      <c r="Y71">
        <v>0</v>
      </c>
      <c r="Z71">
        <v>2.7675925028181814</v>
      </c>
      <c r="AA71">
        <v>17.891102575949368</v>
      </c>
      <c r="AB71">
        <v>20.905231909795187</v>
      </c>
      <c r="AC71">
        <v>14.990586532674392</v>
      </c>
      <c r="AD71">
        <v>9.3644999949783205</v>
      </c>
      <c r="AE71">
        <v>25.464956970861735</v>
      </c>
      <c r="AF71">
        <v>0</v>
      </c>
      <c r="AG71">
        <v>29.901078000896518</v>
      </c>
      <c r="AH71">
        <v>77.349377789914286</v>
      </c>
      <c r="AI71">
        <v>1.8385526628979583</v>
      </c>
      <c r="AJ71">
        <v>0</v>
      </c>
      <c r="AK71">
        <v>28.861103759810884</v>
      </c>
      <c r="AL71">
        <v>54.455190399999992</v>
      </c>
      <c r="AM71">
        <v>5.4563384864249205</v>
      </c>
      <c r="AN71">
        <v>5.815582832686763E-2</v>
      </c>
      <c r="AO71">
        <v>0</v>
      </c>
      <c r="AP71">
        <v>5.1651174072079531</v>
      </c>
      <c r="AQ71">
        <v>0</v>
      </c>
      <c r="AR71">
        <v>14.058220799999994</v>
      </c>
      <c r="AS71">
        <v>16.296330122322139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3.8401929528535983</v>
      </c>
      <c r="AZ71">
        <v>4.7105595803842268</v>
      </c>
      <c r="BA71">
        <v>3.0994613036809819</v>
      </c>
      <c r="BB71">
        <v>2.4590772625482624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1046.1803190010742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317.94796916084914</v>
      </c>
      <c r="L72">
        <v>6.9003377098098335</v>
      </c>
      <c r="M72">
        <v>62.241515770376864</v>
      </c>
      <c r="N72">
        <v>51.759238149233397</v>
      </c>
      <c r="O72">
        <v>72.260018784077985</v>
      </c>
      <c r="P72">
        <v>21.97824025618775</v>
      </c>
      <c r="Q72">
        <v>9.6399651778692288</v>
      </c>
      <c r="R72">
        <v>18.596223516014238</v>
      </c>
      <c r="S72">
        <v>11.520207650975889</v>
      </c>
      <c r="T72">
        <v>0</v>
      </c>
      <c r="U72">
        <v>61.399938613811898</v>
      </c>
      <c r="V72">
        <v>7.6794836559391451</v>
      </c>
      <c r="W72">
        <v>18.814914063069374</v>
      </c>
      <c r="X72">
        <v>62.938735227463013</v>
      </c>
      <c r="Y72">
        <v>0</v>
      </c>
      <c r="Z72">
        <v>2.7675925028181814</v>
      </c>
      <c r="AA72">
        <v>17.891102575949368</v>
      </c>
      <c r="AB72">
        <v>20.905231909795187</v>
      </c>
      <c r="AC72">
        <v>14.990586532674392</v>
      </c>
      <c r="AD72">
        <v>9.3644999949783205</v>
      </c>
      <c r="AE72">
        <v>25.464956970861735</v>
      </c>
      <c r="AF72">
        <v>0</v>
      </c>
      <c r="AG72">
        <v>29.901078000896518</v>
      </c>
      <c r="AH72">
        <v>77.349377789914286</v>
      </c>
      <c r="AI72">
        <v>1.8385526628979583</v>
      </c>
      <c r="AJ72">
        <v>0</v>
      </c>
      <c r="AK72">
        <v>28.861103759810884</v>
      </c>
      <c r="AL72">
        <v>54.455190399999992</v>
      </c>
      <c r="AM72">
        <v>5.4563384864249205</v>
      </c>
      <c r="AN72">
        <v>5.815582832686763E-2</v>
      </c>
      <c r="AO72">
        <v>0</v>
      </c>
      <c r="AP72">
        <v>5.1651174072079531</v>
      </c>
      <c r="AQ72">
        <v>0</v>
      </c>
      <c r="AR72">
        <v>14.058220799999994</v>
      </c>
      <c r="AS72">
        <v>16.296330122322139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3.8401929528535983</v>
      </c>
      <c r="AZ72">
        <v>4.7105595803842268</v>
      </c>
      <c r="BA72">
        <v>3.0994613036809819</v>
      </c>
      <c r="BB72">
        <v>2.4590772625482624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1062.6095145800236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310.21721231767691</v>
      </c>
      <c r="L73">
        <v>6.9003377098098335</v>
      </c>
      <c r="M73">
        <v>62.241515770376864</v>
      </c>
      <c r="N73">
        <v>51.759238149233397</v>
      </c>
      <c r="O73">
        <v>72.260018784077985</v>
      </c>
      <c r="P73">
        <v>21.97824025618775</v>
      </c>
      <c r="Q73">
        <v>9.6399651778692288</v>
      </c>
      <c r="R73">
        <v>18.596223516014238</v>
      </c>
      <c r="S73">
        <v>11.775728427395212</v>
      </c>
      <c r="T73">
        <v>0</v>
      </c>
      <c r="U73">
        <v>61.399938613811898</v>
      </c>
      <c r="V73">
        <v>7.4724414361702109</v>
      </c>
      <c r="W73">
        <v>18.814914063069374</v>
      </c>
      <c r="X73">
        <v>62.938735227463013</v>
      </c>
      <c r="Y73">
        <v>0</v>
      </c>
      <c r="Z73">
        <v>2.7675925028181814</v>
      </c>
      <c r="AA73">
        <v>17.891102575949368</v>
      </c>
      <c r="AB73">
        <v>20.905231909795187</v>
      </c>
      <c r="AC73">
        <v>14.990586532674392</v>
      </c>
      <c r="AD73">
        <v>9.3644999949783205</v>
      </c>
      <c r="AE73">
        <v>25.464956970861735</v>
      </c>
      <c r="AF73">
        <v>0</v>
      </c>
      <c r="AG73">
        <v>29.901078000896518</v>
      </c>
      <c r="AH73">
        <v>77.349377789914286</v>
      </c>
      <c r="AI73">
        <v>1.8385526628979583</v>
      </c>
      <c r="AJ73">
        <v>0</v>
      </c>
      <c r="AK73">
        <v>28.861103759810884</v>
      </c>
      <c r="AL73">
        <v>54.455190399999992</v>
      </c>
      <c r="AM73">
        <v>5.4563384864249205</v>
      </c>
      <c r="AN73">
        <v>5.815582832686763E-2</v>
      </c>
      <c r="AO73">
        <v>0</v>
      </c>
      <c r="AP73">
        <v>1.6310895919635455</v>
      </c>
      <c r="AQ73">
        <v>0</v>
      </c>
      <c r="AR73">
        <v>14.058220799999994</v>
      </c>
      <c r="AS73">
        <v>16.296330122322139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3.8401929528535983</v>
      </c>
      <c r="AZ73">
        <v>4.7105595803842268</v>
      </c>
      <c r="BA73">
        <v>3.0994613036809819</v>
      </c>
      <c r="BB73">
        <v>2.4590772625482624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1051.3932084782573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377.11504000000002</v>
      </c>
      <c r="L74">
        <v>6.9003377098098335</v>
      </c>
      <c r="M74">
        <v>62.241515770376864</v>
      </c>
      <c r="N74">
        <v>51.759238149233397</v>
      </c>
      <c r="O74">
        <v>72.260018784077985</v>
      </c>
      <c r="P74">
        <v>21.97824025618775</v>
      </c>
      <c r="Q74">
        <v>9.6399651778692288</v>
      </c>
      <c r="R74">
        <v>19.144601296936191</v>
      </c>
      <c r="S74">
        <v>11.775728427395212</v>
      </c>
      <c r="T74">
        <v>0</v>
      </c>
      <c r="U74">
        <v>61.399938613811898</v>
      </c>
      <c r="V74">
        <v>7.4724414361702109</v>
      </c>
      <c r="W74">
        <v>18.814914063069374</v>
      </c>
      <c r="X74">
        <v>62.938735227463013</v>
      </c>
      <c r="Y74">
        <v>0</v>
      </c>
      <c r="Z74">
        <v>2.7675925028181814</v>
      </c>
      <c r="AA74">
        <v>17.891102575949368</v>
      </c>
      <c r="AB74">
        <v>20.905231909795187</v>
      </c>
      <c r="AC74">
        <v>14.990586532674392</v>
      </c>
      <c r="AD74">
        <v>9.3644999949783205</v>
      </c>
      <c r="AE74">
        <v>25.464956970861735</v>
      </c>
      <c r="AF74">
        <v>0</v>
      </c>
      <c r="AG74">
        <v>29.901078000896518</v>
      </c>
      <c r="AH74">
        <v>77.349377789914286</v>
      </c>
      <c r="AI74">
        <v>1.8385526628979583</v>
      </c>
      <c r="AJ74">
        <v>0</v>
      </c>
      <c r="AK74">
        <v>28.861103759810884</v>
      </c>
      <c r="AL74">
        <v>54.455190399999992</v>
      </c>
      <c r="AM74">
        <v>5.4563384864249205</v>
      </c>
      <c r="AN74">
        <v>5.815582832686763E-2</v>
      </c>
      <c r="AO74">
        <v>0</v>
      </c>
      <c r="AP74">
        <v>1.6310895919635455</v>
      </c>
      <c r="AQ74">
        <v>6.6339423891520095</v>
      </c>
      <c r="AR74">
        <v>14.058220799999994</v>
      </c>
      <c r="AS74">
        <v>16.296330122322139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3.8401929528535983</v>
      </c>
      <c r="AZ74">
        <v>4.7105595803842268</v>
      </c>
      <c r="BA74">
        <v>3.0994613036809819</v>
      </c>
      <c r="BB74">
        <v>2.4590772625482624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1125.4733563306543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473.62804354405966</v>
      </c>
      <c r="L75">
        <v>6.9003377098098335</v>
      </c>
      <c r="M75">
        <v>62.241515770376864</v>
      </c>
      <c r="N75">
        <v>51.759238149233397</v>
      </c>
      <c r="O75">
        <v>72.260018784077985</v>
      </c>
      <c r="P75">
        <v>21.97824025618775</v>
      </c>
      <c r="Q75">
        <v>9.6399651778692288</v>
      </c>
      <c r="R75">
        <v>19.144601296936191</v>
      </c>
      <c r="S75">
        <v>11.775728427395212</v>
      </c>
      <c r="T75">
        <v>0</v>
      </c>
      <c r="U75">
        <v>61.399938613811898</v>
      </c>
      <c r="V75">
        <v>7.4724414361702109</v>
      </c>
      <c r="W75">
        <v>18.814914063069374</v>
      </c>
      <c r="X75">
        <v>62.938735227463013</v>
      </c>
      <c r="Y75">
        <v>0</v>
      </c>
      <c r="Z75">
        <v>0.46686783999999987</v>
      </c>
      <c r="AA75">
        <v>17.891102575949368</v>
      </c>
      <c r="AB75">
        <v>20.905231909795187</v>
      </c>
      <c r="AC75">
        <v>14.990586532674392</v>
      </c>
      <c r="AD75">
        <v>14.046749547316058</v>
      </c>
      <c r="AE75">
        <v>25.464956970861735</v>
      </c>
      <c r="AF75">
        <v>0</v>
      </c>
      <c r="AG75">
        <v>29.901078000896518</v>
      </c>
      <c r="AH75">
        <v>77.349377789914286</v>
      </c>
      <c r="AI75">
        <v>1.8385526628979583</v>
      </c>
      <c r="AJ75">
        <v>0</v>
      </c>
      <c r="AK75">
        <v>28.861103759810884</v>
      </c>
      <c r="AL75">
        <v>54.455190399999992</v>
      </c>
      <c r="AM75">
        <v>8.0862938976880567</v>
      </c>
      <c r="AN75">
        <v>5.815582832686763E-2</v>
      </c>
      <c r="AO75">
        <v>0</v>
      </c>
      <c r="AP75">
        <v>1.6310895919635455</v>
      </c>
      <c r="AQ75">
        <v>13.267885426052921</v>
      </c>
      <c r="AR75">
        <v>14.058220799999994</v>
      </c>
      <c r="AS75">
        <v>16.296330122322139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3.8401929528535983</v>
      </c>
      <c r="AZ75">
        <v>4.7105595803842268</v>
      </c>
      <c r="BA75">
        <v>3.0994613036809819</v>
      </c>
      <c r="BB75">
        <v>2.4590772625482624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1233.6317832123975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495.05634867402875</v>
      </c>
      <c r="L76">
        <v>17.48</v>
      </c>
      <c r="M76">
        <v>62.241515770376864</v>
      </c>
      <c r="N76">
        <v>51.759238149233397</v>
      </c>
      <c r="O76">
        <v>72.260018784077985</v>
      </c>
      <c r="P76">
        <v>21.97824025618775</v>
      </c>
      <c r="Q76">
        <v>9.6399651778692288</v>
      </c>
      <c r="R76">
        <v>18.596223516014238</v>
      </c>
      <c r="S76">
        <v>11.520207650975889</v>
      </c>
      <c r="T76">
        <v>0</v>
      </c>
      <c r="U76">
        <v>61.399938613811898</v>
      </c>
      <c r="V76">
        <v>7.4724414361702109</v>
      </c>
      <c r="W76">
        <v>18.814914063069374</v>
      </c>
      <c r="X76">
        <v>62.938735227463013</v>
      </c>
      <c r="Y76">
        <v>0</v>
      </c>
      <c r="Z76">
        <v>0.93373567999999973</v>
      </c>
      <c r="AA76">
        <v>17.891102575949368</v>
      </c>
      <c r="AB76">
        <v>20.905231909795187</v>
      </c>
      <c r="AC76">
        <v>14.990586532674392</v>
      </c>
      <c r="AD76">
        <v>14.046749547316058</v>
      </c>
      <c r="AE76">
        <v>25.464956970861735</v>
      </c>
      <c r="AF76">
        <v>0</v>
      </c>
      <c r="AG76">
        <v>29.901078000896518</v>
      </c>
      <c r="AH76">
        <v>77.349377789914286</v>
      </c>
      <c r="AI76">
        <v>3.2831302323105622</v>
      </c>
      <c r="AJ76">
        <v>0</v>
      </c>
      <c r="AK76">
        <v>28.861103759810884</v>
      </c>
      <c r="AL76">
        <v>54.455190399999992</v>
      </c>
      <c r="AM76">
        <v>8.0862938976880567</v>
      </c>
      <c r="AN76">
        <v>5.815582832686763E-2</v>
      </c>
      <c r="AO76">
        <v>0</v>
      </c>
      <c r="AP76">
        <v>1.6310895919635455</v>
      </c>
      <c r="AQ76">
        <v>19.901827815204928</v>
      </c>
      <c r="AR76">
        <v>14.058220799999994</v>
      </c>
      <c r="AS76">
        <v>16.296330122322139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3.8401929528535983</v>
      </c>
      <c r="AZ76">
        <v>4.7105595803842268</v>
      </c>
      <c r="BA76">
        <v>3.0994613036809819</v>
      </c>
      <c r="BB76">
        <v>2.4590772625482624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1273.3812398737805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492.53456361392324</v>
      </c>
      <c r="L77">
        <v>17.229974101279947</v>
      </c>
      <c r="M77">
        <v>62.241515770376864</v>
      </c>
      <c r="N77">
        <v>51.759238149233397</v>
      </c>
      <c r="O77">
        <v>72.260018784077985</v>
      </c>
      <c r="P77">
        <v>21.97824025618775</v>
      </c>
      <c r="Q77">
        <v>9.4570774806886924</v>
      </c>
      <c r="R77">
        <v>18.596223516014238</v>
      </c>
      <c r="S77">
        <v>11.520207650975889</v>
      </c>
      <c r="T77">
        <v>0</v>
      </c>
      <c r="U77">
        <v>61.399938613811898</v>
      </c>
      <c r="V77">
        <v>7.4724414361702109</v>
      </c>
      <c r="W77">
        <v>18.814914063069374</v>
      </c>
      <c r="X77">
        <v>62.938735227463013</v>
      </c>
      <c r="Y77">
        <v>0</v>
      </c>
      <c r="Z77">
        <v>1.4006035199999998</v>
      </c>
      <c r="AA77">
        <v>17.891102575949368</v>
      </c>
      <c r="AB77">
        <v>20.905231909795187</v>
      </c>
      <c r="AC77">
        <v>14.990586532674392</v>
      </c>
      <c r="AD77">
        <v>14.046749547316058</v>
      </c>
      <c r="AE77">
        <v>25.464956970861735</v>
      </c>
      <c r="AF77">
        <v>6.2670524083813097</v>
      </c>
      <c r="AG77">
        <v>29.901078000896518</v>
      </c>
      <c r="AH77">
        <v>77.349377789914286</v>
      </c>
      <c r="AI77">
        <v>2.6265041858484492</v>
      </c>
      <c r="AJ77">
        <v>0</v>
      </c>
      <c r="AK77">
        <v>28.861103759810884</v>
      </c>
      <c r="AL77">
        <v>54.455190399999992</v>
      </c>
      <c r="AM77">
        <v>8.0862938976880567</v>
      </c>
      <c r="AN77">
        <v>5.815582832686763E-2</v>
      </c>
      <c r="AO77">
        <v>0</v>
      </c>
      <c r="AP77">
        <v>1.6310895919635455</v>
      </c>
      <c r="AQ77">
        <v>27.732873652093094</v>
      </c>
      <c r="AR77">
        <v>14.058220799999994</v>
      </c>
      <c r="AS77">
        <v>16.296330122322139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3.8401929528535983</v>
      </c>
      <c r="AZ77">
        <v>4.7105595803842268</v>
      </c>
      <c r="BA77">
        <v>3.0994613036809819</v>
      </c>
      <c r="BB77">
        <v>2.4590772625482624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1284.3348812565816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492.53456361392324</v>
      </c>
      <c r="L78">
        <v>17.229974101279947</v>
      </c>
      <c r="M78">
        <v>62.241515770376864</v>
      </c>
      <c r="N78">
        <v>51.759238149233397</v>
      </c>
      <c r="O78">
        <v>72.260018784077985</v>
      </c>
      <c r="P78">
        <v>21.97824025618775</v>
      </c>
      <c r="Q78">
        <v>9.4570774806886924</v>
      </c>
      <c r="R78">
        <v>18.596223516014238</v>
      </c>
      <c r="S78">
        <v>11.520207650975889</v>
      </c>
      <c r="T78">
        <v>0</v>
      </c>
      <c r="U78">
        <v>61.399938613811898</v>
      </c>
      <c r="V78">
        <v>7.4724414361702109</v>
      </c>
      <c r="W78">
        <v>18.814914063069374</v>
      </c>
      <c r="X78">
        <v>62.938735227463013</v>
      </c>
      <c r="Y78">
        <v>0</v>
      </c>
      <c r="Z78">
        <v>8.3447957897272698</v>
      </c>
      <c r="AA78">
        <v>17.891102575949368</v>
      </c>
      <c r="AB78">
        <v>21.511794163074818</v>
      </c>
      <c r="AC78">
        <v>14.990586532674392</v>
      </c>
      <c r="AD78">
        <v>18.728999544805216</v>
      </c>
      <c r="AE78">
        <v>25.464956970861735</v>
      </c>
      <c r="AF78">
        <v>6.2670524083813097</v>
      </c>
      <c r="AG78">
        <v>29.901078000896518</v>
      </c>
      <c r="AH78">
        <v>78.235423128500926</v>
      </c>
      <c r="AI78">
        <v>3.93975583344608</v>
      </c>
      <c r="AJ78">
        <v>0</v>
      </c>
      <c r="AK78">
        <v>28.861103759810884</v>
      </c>
      <c r="AL78">
        <v>54.455190399999992</v>
      </c>
      <c r="AM78">
        <v>8.0862938976880567</v>
      </c>
      <c r="AN78">
        <v>5.815582832686763E-2</v>
      </c>
      <c r="AO78">
        <v>0</v>
      </c>
      <c r="AP78">
        <v>1.6310895919635455</v>
      </c>
      <c r="AQ78">
        <v>28.530941105836433</v>
      </c>
      <c r="AR78">
        <v>14.058220799999994</v>
      </c>
      <c r="AS78">
        <v>16.8378918253484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3.8401929528535983</v>
      </c>
      <c r="AZ78">
        <v>4.7105595803842268</v>
      </c>
      <c r="BA78">
        <v>3.1900114439461884</v>
      </c>
      <c r="BB78">
        <v>2.4590772625482624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1300.1973620602967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492.53456361392324</v>
      </c>
      <c r="L79">
        <v>17.229788610422798</v>
      </c>
      <c r="M79">
        <v>62.241515770376864</v>
      </c>
      <c r="N79">
        <v>51.759238149233397</v>
      </c>
      <c r="O79">
        <v>72.260018784077985</v>
      </c>
      <c r="P79">
        <v>21.97824025618775</v>
      </c>
      <c r="Q79">
        <v>9.4570774806886924</v>
      </c>
      <c r="R79">
        <v>18.596223516014238</v>
      </c>
      <c r="S79">
        <v>11.520207650975889</v>
      </c>
      <c r="T79">
        <v>0</v>
      </c>
      <c r="U79">
        <v>61.399938613811898</v>
      </c>
      <c r="V79">
        <v>7.4349473034441811</v>
      </c>
      <c r="W79">
        <v>18.814914063069374</v>
      </c>
      <c r="X79">
        <v>62.938735227463013</v>
      </c>
      <c r="Y79">
        <v>0</v>
      </c>
      <c r="Z79">
        <v>8.3447957897272698</v>
      </c>
      <c r="AA79">
        <v>17.891102575949368</v>
      </c>
      <c r="AB79">
        <v>21.511794163074818</v>
      </c>
      <c r="AC79">
        <v>14.990586532674392</v>
      </c>
      <c r="AD79">
        <v>18.728999544805216</v>
      </c>
      <c r="AE79">
        <v>25.464956970861735</v>
      </c>
      <c r="AF79">
        <v>6.2670524083813097</v>
      </c>
      <c r="AG79">
        <v>29.901078000896518</v>
      </c>
      <c r="AH79">
        <v>78.235423128500926</v>
      </c>
      <c r="AI79">
        <v>25.301112852153263</v>
      </c>
      <c r="AJ79">
        <v>0</v>
      </c>
      <c r="AK79">
        <v>28.861103759810884</v>
      </c>
      <c r="AL79">
        <v>54.455190399999992</v>
      </c>
      <c r="AM79">
        <v>8.0862938976880567</v>
      </c>
      <c r="AN79">
        <v>5.815582832686763E-2</v>
      </c>
      <c r="AO79">
        <v>0</v>
      </c>
      <c r="AP79">
        <v>1.6310895919635455</v>
      </c>
      <c r="AQ79">
        <v>28.530941105836433</v>
      </c>
      <c r="AR79">
        <v>14.058220799999994</v>
      </c>
      <c r="AS79">
        <v>16.8378918253484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3.8401929528535983</v>
      </c>
      <c r="AZ79">
        <v>4.7105595803842268</v>
      </c>
      <c r="BA79">
        <v>3.1900114439461884</v>
      </c>
      <c r="BB79">
        <v>2.4590772625482624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1321.5210394554208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492.53456361392324</v>
      </c>
      <c r="L80">
        <v>17.229868684924398</v>
      </c>
      <c r="M80">
        <v>62.241515770376864</v>
      </c>
      <c r="N80">
        <v>51.759238149233397</v>
      </c>
      <c r="O80">
        <v>72.260018784077985</v>
      </c>
      <c r="P80">
        <v>21.97824025618775</v>
      </c>
      <c r="Q80">
        <v>9.4570774806886924</v>
      </c>
      <c r="R80">
        <v>18.596223516014238</v>
      </c>
      <c r="S80">
        <v>11.520207650975889</v>
      </c>
      <c r="T80">
        <v>0</v>
      </c>
      <c r="U80">
        <v>61.399938613811898</v>
      </c>
      <c r="V80">
        <v>7.4349473034441811</v>
      </c>
      <c r="W80">
        <v>18.814914063069374</v>
      </c>
      <c r="X80">
        <v>62.938735227463013</v>
      </c>
      <c r="Y80">
        <v>0</v>
      </c>
      <c r="Z80">
        <v>8.3447957897272698</v>
      </c>
      <c r="AA80">
        <v>17.891102575949368</v>
      </c>
      <c r="AB80">
        <v>21.511794163074818</v>
      </c>
      <c r="AC80">
        <v>14.990586532674392</v>
      </c>
      <c r="AD80">
        <v>18.728999544805216</v>
      </c>
      <c r="AE80">
        <v>25.464956970861735</v>
      </c>
      <c r="AF80">
        <v>6.2670524083813097</v>
      </c>
      <c r="AG80">
        <v>29.901078000896518</v>
      </c>
      <c r="AH80">
        <v>78.235423128500926</v>
      </c>
      <c r="AI80">
        <v>25.301112852153263</v>
      </c>
      <c r="AJ80">
        <v>0</v>
      </c>
      <c r="AK80">
        <v>28.861103759810884</v>
      </c>
      <c r="AL80">
        <v>54.455190399999992</v>
      </c>
      <c r="AM80">
        <v>8.0862938976880567</v>
      </c>
      <c r="AN80">
        <v>5.815582832686763E-2</v>
      </c>
      <c r="AO80">
        <v>0</v>
      </c>
      <c r="AP80">
        <v>1.6310895919635455</v>
      </c>
      <c r="AQ80">
        <v>28.530941105836433</v>
      </c>
      <c r="AR80">
        <v>14.058220799999994</v>
      </c>
      <c r="AS80">
        <v>16.8378918253484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3.8401929528535983</v>
      </c>
      <c r="AZ80">
        <v>4.7105595803842268</v>
      </c>
      <c r="BA80">
        <v>3.1900114439461884</v>
      </c>
      <c r="BB80">
        <v>2.4590772625482624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1321.5211195299223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492.53456361392324</v>
      </c>
      <c r="L81">
        <v>17.229974101279947</v>
      </c>
      <c r="M81">
        <v>62.241515770376864</v>
      </c>
      <c r="N81">
        <v>51.759238149233397</v>
      </c>
      <c r="O81">
        <v>72.260018784077985</v>
      </c>
      <c r="P81">
        <v>21.97824025618775</v>
      </c>
      <c r="Q81">
        <v>9.4570774806886924</v>
      </c>
      <c r="R81">
        <v>18.596223516014238</v>
      </c>
      <c r="S81">
        <v>11.520207650975889</v>
      </c>
      <c r="T81">
        <v>0</v>
      </c>
      <c r="U81">
        <v>61.399938613811898</v>
      </c>
      <c r="V81">
        <v>7.4349473034441811</v>
      </c>
      <c r="W81">
        <v>18.814914063069374</v>
      </c>
      <c r="X81">
        <v>62.938735227463013</v>
      </c>
      <c r="Y81">
        <v>0</v>
      </c>
      <c r="Z81">
        <v>8.3447957897272698</v>
      </c>
      <c r="AA81">
        <v>17.891102575949368</v>
      </c>
      <c r="AB81">
        <v>21.511794163074818</v>
      </c>
      <c r="AC81">
        <v>14.990586532674392</v>
      </c>
      <c r="AD81">
        <v>18.728999544805216</v>
      </c>
      <c r="AE81">
        <v>25.464956970861735</v>
      </c>
      <c r="AF81">
        <v>6.2670524083813097</v>
      </c>
      <c r="AG81">
        <v>29.901078000896518</v>
      </c>
      <c r="AH81">
        <v>78.235423128500926</v>
      </c>
      <c r="AI81">
        <v>25.301112852153263</v>
      </c>
      <c r="AJ81">
        <v>0</v>
      </c>
      <c r="AK81">
        <v>28.861103759810884</v>
      </c>
      <c r="AL81">
        <v>54.455190399999992</v>
      </c>
      <c r="AM81">
        <v>8.0862938976880567</v>
      </c>
      <c r="AN81">
        <v>5.815582832686763E-2</v>
      </c>
      <c r="AO81">
        <v>0</v>
      </c>
      <c r="AP81">
        <v>5.1651174072079531</v>
      </c>
      <c r="AQ81">
        <v>28.530941105836433</v>
      </c>
      <c r="AR81">
        <v>14.058220799999994</v>
      </c>
      <c r="AS81">
        <v>16.8378918253484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3.8401929528535983</v>
      </c>
      <c r="AZ81">
        <v>4.7105595803842268</v>
      </c>
      <c r="BA81">
        <v>3.1900114439461884</v>
      </c>
      <c r="BB81">
        <v>2.4590772625482624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1325.0552527615221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492.53456361392324</v>
      </c>
      <c r="L82">
        <v>17.229974101279947</v>
      </c>
      <c r="M82">
        <v>62.241515770376864</v>
      </c>
      <c r="N82">
        <v>51.759238149233397</v>
      </c>
      <c r="O82">
        <v>72.260018784077985</v>
      </c>
      <c r="P82">
        <v>21.97824025618775</v>
      </c>
      <c r="Q82">
        <v>9.4570774806886924</v>
      </c>
      <c r="R82">
        <v>18.596223516014238</v>
      </c>
      <c r="S82">
        <v>11.520207650975889</v>
      </c>
      <c r="T82">
        <v>0</v>
      </c>
      <c r="U82">
        <v>61.399938613811898</v>
      </c>
      <c r="V82">
        <v>7.4349473034441811</v>
      </c>
      <c r="W82">
        <v>18.814914063069374</v>
      </c>
      <c r="X82">
        <v>62.938735227463013</v>
      </c>
      <c r="Y82">
        <v>0</v>
      </c>
      <c r="Z82">
        <v>8.3447957897272698</v>
      </c>
      <c r="AA82">
        <v>17.891102575949368</v>
      </c>
      <c r="AB82">
        <v>21.511794163074818</v>
      </c>
      <c r="AC82">
        <v>14.990586532674392</v>
      </c>
      <c r="AD82">
        <v>18.728999544805216</v>
      </c>
      <c r="AE82">
        <v>25.464956970861735</v>
      </c>
      <c r="AF82">
        <v>6.2670524083813097</v>
      </c>
      <c r="AG82">
        <v>29.901078000896518</v>
      </c>
      <c r="AH82">
        <v>78.235423128500926</v>
      </c>
      <c r="AI82">
        <v>25.301112852153263</v>
      </c>
      <c r="AJ82">
        <v>0</v>
      </c>
      <c r="AK82">
        <v>28.861103759810884</v>
      </c>
      <c r="AL82">
        <v>54.455190399999992</v>
      </c>
      <c r="AM82">
        <v>8.0862938976880567</v>
      </c>
      <c r="AN82">
        <v>5.815582832686763E-2</v>
      </c>
      <c r="AO82">
        <v>0</v>
      </c>
      <c r="AP82">
        <v>1.6310895919635455</v>
      </c>
      <c r="AQ82">
        <v>28.530941105836433</v>
      </c>
      <c r="AR82">
        <v>14.058220799999994</v>
      </c>
      <c r="AS82">
        <v>16.8378918253484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3.8401929528535983</v>
      </c>
      <c r="AZ82">
        <v>4.7105595803842268</v>
      </c>
      <c r="BA82">
        <v>3.1900114439461884</v>
      </c>
      <c r="BB82">
        <v>2.4590772625482624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1321.5212249462777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492.53456361392324</v>
      </c>
      <c r="L83">
        <v>17.229974101279947</v>
      </c>
      <c r="M83">
        <v>62.241515770376864</v>
      </c>
      <c r="N83">
        <v>51.759238149233397</v>
      </c>
      <c r="O83">
        <v>72.260018784077985</v>
      </c>
      <c r="P83">
        <v>21.97824025618775</v>
      </c>
      <c r="Q83">
        <v>9.4570774806886924</v>
      </c>
      <c r="R83">
        <v>18.596223516014238</v>
      </c>
      <c r="S83">
        <v>11.520207650975889</v>
      </c>
      <c r="T83">
        <v>0</v>
      </c>
      <c r="U83">
        <v>61.399938613811898</v>
      </c>
      <c r="V83">
        <v>7.4349473034441811</v>
      </c>
      <c r="W83">
        <v>18.814914063069374</v>
      </c>
      <c r="X83">
        <v>62.938735227463013</v>
      </c>
      <c r="Y83">
        <v>0</v>
      </c>
      <c r="Z83">
        <v>8.3447957897272698</v>
      </c>
      <c r="AA83">
        <v>17.891102575949368</v>
      </c>
      <c r="AB83">
        <v>21.511794163074818</v>
      </c>
      <c r="AC83">
        <v>14.990586532674392</v>
      </c>
      <c r="AD83">
        <v>18.728999544805216</v>
      </c>
      <c r="AE83">
        <v>25.464956970861735</v>
      </c>
      <c r="AF83">
        <v>6.2670524083813097</v>
      </c>
      <c r="AG83">
        <v>29.901078000896518</v>
      </c>
      <c r="AH83">
        <v>78.235423128500926</v>
      </c>
      <c r="AI83">
        <v>25.301112852153263</v>
      </c>
      <c r="AJ83">
        <v>0</v>
      </c>
      <c r="AK83">
        <v>28.861103759810884</v>
      </c>
      <c r="AL83">
        <v>54.455190399999992</v>
      </c>
      <c r="AM83">
        <v>8.0862938976880567</v>
      </c>
      <c r="AN83">
        <v>5.815582832686763E-2</v>
      </c>
      <c r="AO83">
        <v>0</v>
      </c>
      <c r="AP83">
        <v>1.6310895919635455</v>
      </c>
      <c r="AQ83">
        <v>28.530941105836433</v>
      </c>
      <c r="AR83">
        <v>14.058220799999994</v>
      </c>
      <c r="AS83">
        <v>16.8378918253484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3.8401929528535983</v>
      </c>
      <c r="AZ83">
        <v>4.7105595803842268</v>
      </c>
      <c r="BA83">
        <v>3.1900114439461884</v>
      </c>
      <c r="BB83">
        <v>2.4590772625482624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1321.5212249462777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492.53456361392324</v>
      </c>
      <c r="L84">
        <v>17.229974101279947</v>
      </c>
      <c r="M84">
        <v>62.241515770376864</v>
      </c>
      <c r="N84">
        <v>51.759238149233397</v>
      </c>
      <c r="O84">
        <v>72.260018784077985</v>
      </c>
      <c r="P84">
        <v>21.97824025618775</v>
      </c>
      <c r="Q84">
        <v>9.4570774806886924</v>
      </c>
      <c r="R84">
        <v>18.596223516014238</v>
      </c>
      <c r="S84">
        <v>11.520207650975889</v>
      </c>
      <c r="T84">
        <v>0</v>
      </c>
      <c r="U84">
        <v>61.399938613811898</v>
      </c>
      <c r="V84">
        <v>7.4349473034441811</v>
      </c>
      <c r="W84">
        <v>18.814914063069374</v>
      </c>
      <c r="X84">
        <v>62.938735227463013</v>
      </c>
      <c r="Y84">
        <v>0</v>
      </c>
      <c r="Z84">
        <v>8.3447957897272698</v>
      </c>
      <c r="AA84">
        <v>17.891102575949368</v>
      </c>
      <c r="AB84">
        <v>21.511794163074818</v>
      </c>
      <c r="AC84">
        <v>14.990586532674392</v>
      </c>
      <c r="AD84">
        <v>18.728999544805216</v>
      </c>
      <c r="AE84">
        <v>25.464956970861735</v>
      </c>
      <c r="AF84">
        <v>6.2670524083813097</v>
      </c>
      <c r="AG84">
        <v>29.901078000896518</v>
      </c>
      <c r="AH84">
        <v>78.235423128500926</v>
      </c>
      <c r="AI84">
        <v>25.301112852153263</v>
      </c>
      <c r="AJ84">
        <v>0</v>
      </c>
      <c r="AK84">
        <v>28.861103759810884</v>
      </c>
      <c r="AL84">
        <v>54.455190399999992</v>
      </c>
      <c r="AM84">
        <v>8.0862938976880567</v>
      </c>
      <c r="AN84">
        <v>5.815582832686763E-2</v>
      </c>
      <c r="AO84">
        <v>0</v>
      </c>
      <c r="AP84">
        <v>5.1651174072079531</v>
      </c>
      <c r="AQ84">
        <v>28.530941105836433</v>
      </c>
      <c r="AR84">
        <v>14.058220799999994</v>
      </c>
      <c r="AS84">
        <v>16.8378918253484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3.8401929528535983</v>
      </c>
      <c r="AZ84">
        <v>4.7105595803842268</v>
      </c>
      <c r="BA84">
        <v>3.1900114439461884</v>
      </c>
      <c r="BB84">
        <v>2.4590772625482624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1325.0552527615221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492.53456361392324</v>
      </c>
      <c r="L85">
        <v>17.229974101279947</v>
      </c>
      <c r="M85">
        <v>62.241515770376864</v>
      </c>
      <c r="N85">
        <v>51.759238149233397</v>
      </c>
      <c r="O85">
        <v>72.260018784077985</v>
      </c>
      <c r="P85">
        <v>21.97824025618775</v>
      </c>
      <c r="Q85">
        <v>9.4570774806886924</v>
      </c>
      <c r="R85">
        <v>18.596223516014238</v>
      </c>
      <c r="S85">
        <v>11.520207650975889</v>
      </c>
      <c r="T85">
        <v>0</v>
      </c>
      <c r="U85">
        <v>61.399938613811898</v>
      </c>
      <c r="V85">
        <v>7.4349473034441811</v>
      </c>
      <c r="W85">
        <v>18.814914063069374</v>
      </c>
      <c r="X85">
        <v>62.938735227463013</v>
      </c>
      <c r="Y85">
        <v>0</v>
      </c>
      <c r="Z85">
        <v>8.3447957897272698</v>
      </c>
      <c r="AA85">
        <v>17.891102575949368</v>
      </c>
      <c r="AB85">
        <v>21.511794163074818</v>
      </c>
      <c r="AC85">
        <v>14.990586532674392</v>
      </c>
      <c r="AD85">
        <v>18.728999544805216</v>
      </c>
      <c r="AE85">
        <v>25.464956970861735</v>
      </c>
      <c r="AF85">
        <v>6.2670524083813097</v>
      </c>
      <c r="AG85">
        <v>29.901078000896518</v>
      </c>
      <c r="AH85">
        <v>78.235423128500926</v>
      </c>
      <c r="AI85">
        <v>8.4048126821924889</v>
      </c>
      <c r="AJ85">
        <v>0</v>
      </c>
      <c r="AK85">
        <v>28.861103759810884</v>
      </c>
      <c r="AL85">
        <v>54.455190399999992</v>
      </c>
      <c r="AM85">
        <v>8.0862938976880567</v>
      </c>
      <c r="AN85">
        <v>5.815582832686763E-2</v>
      </c>
      <c r="AO85">
        <v>0</v>
      </c>
      <c r="AP85">
        <v>1.6310895919635455</v>
      </c>
      <c r="AQ85">
        <v>28.530941105836433</v>
      </c>
      <c r="AR85">
        <v>14.058220799999994</v>
      </c>
      <c r="AS85">
        <v>16.8378918253484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3.8401929528535983</v>
      </c>
      <c r="AZ85">
        <v>4.7105595803842268</v>
      </c>
      <c r="BA85">
        <v>3.1900114439461884</v>
      </c>
      <c r="BB85">
        <v>2.4590772625482624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1304.6249247763169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492.53456361392324</v>
      </c>
      <c r="L86">
        <v>17.229974101279947</v>
      </c>
      <c r="M86">
        <v>62.241515770376864</v>
      </c>
      <c r="N86">
        <v>51.759238149233397</v>
      </c>
      <c r="O86">
        <v>72.260018784077985</v>
      </c>
      <c r="P86">
        <v>21.97824025618775</v>
      </c>
      <c r="Q86">
        <v>9.4570774806886924</v>
      </c>
      <c r="R86">
        <v>18.596223516014238</v>
      </c>
      <c r="S86">
        <v>11.520207650975889</v>
      </c>
      <c r="T86">
        <v>0</v>
      </c>
      <c r="U86">
        <v>61.399938613811898</v>
      </c>
      <c r="V86">
        <v>7.4349473034441811</v>
      </c>
      <c r="W86">
        <v>18.814914063069374</v>
      </c>
      <c r="X86">
        <v>62.938735227463013</v>
      </c>
      <c r="Y86">
        <v>0</v>
      </c>
      <c r="Z86">
        <v>3.268074879999999</v>
      </c>
      <c r="AA86">
        <v>17.891102575949368</v>
      </c>
      <c r="AB86">
        <v>20.905231909795187</v>
      </c>
      <c r="AC86">
        <v>14.990586532674392</v>
      </c>
      <c r="AD86">
        <v>9.3644999949783205</v>
      </c>
      <c r="AE86">
        <v>25.464956970861735</v>
      </c>
      <c r="AF86">
        <v>12.534103493157243</v>
      </c>
      <c r="AG86">
        <v>29.901078000896518</v>
      </c>
      <c r="AH86">
        <v>77.349377789914286</v>
      </c>
      <c r="AI86">
        <v>7.2228860657566427</v>
      </c>
      <c r="AJ86">
        <v>0</v>
      </c>
      <c r="AK86">
        <v>28.861103759810884</v>
      </c>
      <c r="AL86">
        <v>54.455190399999992</v>
      </c>
      <c r="AM86">
        <v>8.0862938976880567</v>
      </c>
      <c r="AN86">
        <v>5.815582832686763E-2</v>
      </c>
      <c r="AO86">
        <v>0</v>
      </c>
      <c r="AP86">
        <v>1.6310895919635455</v>
      </c>
      <c r="AQ86">
        <v>26.535770852105841</v>
      </c>
      <c r="AR86">
        <v>14.058220799999994</v>
      </c>
      <c r="AS86">
        <v>16.296330122322139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3.7791802065491185</v>
      </c>
      <c r="AZ86">
        <v>4.7105595803842268</v>
      </c>
      <c r="BA86">
        <v>3.0994613036809819</v>
      </c>
      <c r="BB86">
        <v>2.4590772625482624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1291.0879263499103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492.53456361392324</v>
      </c>
      <c r="L87">
        <v>17.229974101279947</v>
      </c>
      <c r="M87">
        <v>62.241515770376864</v>
      </c>
      <c r="N87">
        <v>51.759238149233397</v>
      </c>
      <c r="O87">
        <v>72.260018784077985</v>
      </c>
      <c r="P87">
        <v>21.97824025618775</v>
      </c>
      <c r="Q87">
        <v>9.4570774806886924</v>
      </c>
      <c r="R87">
        <v>18.596223516014238</v>
      </c>
      <c r="S87">
        <v>11.520207650975889</v>
      </c>
      <c r="T87">
        <v>0</v>
      </c>
      <c r="U87">
        <v>61.399938613811898</v>
      </c>
      <c r="V87">
        <v>7.4349473034441811</v>
      </c>
      <c r="W87">
        <v>18.814914063069374</v>
      </c>
      <c r="X87">
        <v>62.938735227463013</v>
      </c>
      <c r="Y87">
        <v>0</v>
      </c>
      <c r="Z87">
        <v>3.268074879999999</v>
      </c>
      <c r="AA87">
        <v>17.891102575949368</v>
      </c>
      <c r="AB87">
        <v>20.905231909795187</v>
      </c>
      <c r="AC87">
        <v>14.990586532674392</v>
      </c>
      <c r="AD87">
        <v>9.3644999949783205</v>
      </c>
      <c r="AE87">
        <v>25.464956970861735</v>
      </c>
      <c r="AF87">
        <v>12.534103493157243</v>
      </c>
      <c r="AG87">
        <v>29.901078000896518</v>
      </c>
      <c r="AH87">
        <v>77.349377789914286</v>
      </c>
      <c r="AI87">
        <v>7.2228860657566427</v>
      </c>
      <c r="AJ87">
        <v>0</v>
      </c>
      <c r="AK87">
        <v>28.861103759810884</v>
      </c>
      <c r="AL87">
        <v>54.455190399999992</v>
      </c>
      <c r="AM87">
        <v>8.0862938976880567</v>
      </c>
      <c r="AN87">
        <v>5.815582832686763E-2</v>
      </c>
      <c r="AO87">
        <v>0</v>
      </c>
      <c r="AP87">
        <v>1.6310895919635455</v>
      </c>
      <c r="AQ87">
        <v>26.535770852105841</v>
      </c>
      <c r="AR87">
        <v>14.058220799999994</v>
      </c>
      <c r="AS87">
        <v>16.296330122322139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3.7791802065491185</v>
      </c>
      <c r="AZ87">
        <v>4.7105595803842268</v>
      </c>
      <c r="BA87">
        <v>3.0994613036809819</v>
      </c>
      <c r="BB87">
        <v>2.4590772625482624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1291.0879263499103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492.53456361392324</v>
      </c>
      <c r="L88">
        <v>17.229974101279947</v>
      </c>
      <c r="M88">
        <v>62.241515770376864</v>
      </c>
      <c r="N88">
        <v>51.759238149233397</v>
      </c>
      <c r="O88">
        <v>72.260018784077985</v>
      </c>
      <c r="P88">
        <v>21.97824025618775</v>
      </c>
      <c r="Q88">
        <v>9.4570774806886924</v>
      </c>
      <c r="R88">
        <v>18.596223516014238</v>
      </c>
      <c r="S88">
        <v>11.520207650975889</v>
      </c>
      <c r="T88">
        <v>0</v>
      </c>
      <c r="U88">
        <v>61.399938613811898</v>
      </c>
      <c r="V88">
        <v>7.4349473034441811</v>
      </c>
      <c r="W88">
        <v>18.814914063069374</v>
      </c>
      <c r="X88">
        <v>62.938735227463013</v>
      </c>
      <c r="Y88">
        <v>0</v>
      </c>
      <c r="Z88">
        <v>3.268074879999999</v>
      </c>
      <c r="AA88">
        <v>17.891102575949368</v>
      </c>
      <c r="AB88">
        <v>20.905231909795187</v>
      </c>
      <c r="AC88">
        <v>14.990586532674392</v>
      </c>
      <c r="AD88">
        <v>9.3644999949783205</v>
      </c>
      <c r="AE88">
        <v>25.464956970861735</v>
      </c>
      <c r="AF88">
        <v>12.534103493157243</v>
      </c>
      <c r="AG88">
        <v>29.901078000896518</v>
      </c>
      <c r="AH88">
        <v>77.349377789914286</v>
      </c>
      <c r="AI88">
        <v>1.8385526628979583</v>
      </c>
      <c r="AJ88">
        <v>0</v>
      </c>
      <c r="AK88">
        <v>28.861103759810884</v>
      </c>
      <c r="AL88">
        <v>54.455190399999992</v>
      </c>
      <c r="AM88">
        <v>8.0862938976880567</v>
      </c>
      <c r="AN88">
        <v>5.815582832686763E-2</v>
      </c>
      <c r="AO88">
        <v>0</v>
      </c>
      <c r="AP88">
        <v>1.6310895919635455</v>
      </c>
      <c r="AQ88">
        <v>26.535770852105841</v>
      </c>
      <c r="AR88">
        <v>14.058220799999994</v>
      </c>
      <c r="AS88">
        <v>16.296330122322139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3.7791802065491185</v>
      </c>
      <c r="AZ88">
        <v>4.7105595803842268</v>
      </c>
      <c r="BA88">
        <v>3.0994613036809819</v>
      </c>
      <c r="BB88">
        <v>2.4590772625482624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1285.7035929470514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492.53456361392324</v>
      </c>
      <c r="L89">
        <v>17.229974101279947</v>
      </c>
      <c r="M89">
        <v>62.241515770376864</v>
      </c>
      <c r="N89">
        <v>51.759238149233397</v>
      </c>
      <c r="O89">
        <v>72.260018784077985</v>
      </c>
      <c r="P89">
        <v>21.97824025618775</v>
      </c>
      <c r="Q89">
        <v>9.4570774806886924</v>
      </c>
      <c r="R89">
        <v>18.596223516014238</v>
      </c>
      <c r="S89">
        <v>11.520207650975889</v>
      </c>
      <c r="T89">
        <v>0</v>
      </c>
      <c r="U89">
        <v>61.399938613811898</v>
      </c>
      <c r="V89">
        <v>7.4349473034441811</v>
      </c>
      <c r="W89">
        <v>18.814914063069374</v>
      </c>
      <c r="X89">
        <v>62.938735227463013</v>
      </c>
      <c r="Y89">
        <v>0</v>
      </c>
      <c r="Z89">
        <v>3.268074879999999</v>
      </c>
      <c r="AA89">
        <v>17.891102575949368</v>
      </c>
      <c r="AB89">
        <v>20.905231909795187</v>
      </c>
      <c r="AC89">
        <v>14.990586532674392</v>
      </c>
      <c r="AD89">
        <v>9.3644999949783205</v>
      </c>
      <c r="AE89">
        <v>25.464956970861735</v>
      </c>
      <c r="AF89">
        <v>12.534103493157243</v>
      </c>
      <c r="AG89">
        <v>29.901078000896518</v>
      </c>
      <c r="AH89">
        <v>77.349377789914286</v>
      </c>
      <c r="AI89">
        <v>1.8385526628979583</v>
      </c>
      <c r="AJ89">
        <v>0</v>
      </c>
      <c r="AK89">
        <v>28.861103759810884</v>
      </c>
      <c r="AL89">
        <v>54.455190399999992</v>
      </c>
      <c r="AM89">
        <v>8.0862938976880567</v>
      </c>
      <c r="AN89">
        <v>5.815582832686763E-2</v>
      </c>
      <c r="AO89">
        <v>0</v>
      </c>
      <c r="AP89">
        <v>1.6310895919635455</v>
      </c>
      <c r="AQ89">
        <v>26.535770852105841</v>
      </c>
      <c r="AR89">
        <v>14.058220799999994</v>
      </c>
      <c r="AS89">
        <v>16.296330122322139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3.7791802065491185</v>
      </c>
      <c r="AZ89">
        <v>4.7105595803842268</v>
      </c>
      <c r="BA89">
        <v>3.0994613036809819</v>
      </c>
      <c r="BB89">
        <v>2.4590772625482624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1285.7035929470514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492.53456361392324</v>
      </c>
      <c r="L90">
        <v>17.229974101279947</v>
      </c>
      <c r="M90">
        <v>62.241515770376864</v>
      </c>
      <c r="N90">
        <v>51.759238149233397</v>
      </c>
      <c r="O90">
        <v>72.260018784077985</v>
      </c>
      <c r="P90">
        <v>21.97824025618775</v>
      </c>
      <c r="Q90">
        <v>9.4570774806886924</v>
      </c>
      <c r="R90">
        <v>18.596223516014238</v>
      </c>
      <c r="S90">
        <v>11.520207650975889</v>
      </c>
      <c r="T90">
        <v>0</v>
      </c>
      <c r="U90">
        <v>61.399938613811898</v>
      </c>
      <c r="V90">
        <v>7.4349473034441811</v>
      </c>
      <c r="W90">
        <v>18.814914063069374</v>
      </c>
      <c r="X90">
        <v>62.938735227463013</v>
      </c>
      <c r="Y90">
        <v>0</v>
      </c>
      <c r="Z90">
        <v>8.3447957897272698</v>
      </c>
      <c r="AA90">
        <v>17.891102575949368</v>
      </c>
      <c r="AB90">
        <v>21.511794163074818</v>
      </c>
      <c r="AC90">
        <v>14.990586532674392</v>
      </c>
      <c r="AD90">
        <v>18.728999544805216</v>
      </c>
      <c r="AE90">
        <v>25.464956970861735</v>
      </c>
      <c r="AF90">
        <v>12.534103493157243</v>
      </c>
      <c r="AG90">
        <v>29.901078000896518</v>
      </c>
      <c r="AH90">
        <v>78.235423128500926</v>
      </c>
      <c r="AI90">
        <v>1.8385526628979583</v>
      </c>
      <c r="AJ90">
        <v>0</v>
      </c>
      <c r="AK90">
        <v>28.861103759810884</v>
      </c>
      <c r="AL90">
        <v>54.455190399999992</v>
      </c>
      <c r="AM90">
        <v>8.0862938976880567</v>
      </c>
      <c r="AN90">
        <v>5.815582832686763E-2</v>
      </c>
      <c r="AO90">
        <v>0</v>
      </c>
      <c r="AP90">
        <v>5.1651174072079531</v>
      </c>
      <c r="AQ90">
        <v>28.530941105836433</v>
      </c>
      <c r="AR90">
        <v>14.058220799999994</v>
      </c>
      <c r="AS90">
        <v>16.8378918253484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3.8401929528535983</v>
      </c>
      <c r="AZ90">
        <v>4.7105595803842268</v>
      </c>
      <c r="BA90">
        <v>3.1900114439461884</v>
      </c>
      <c r="BB90">
        <v>2.4590772625482624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1307.8597436570428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492.53456361392324</v>
      </c>
      <c r="L91">
        <v>17.229974101279947</v>
      </c>
      <c r="M91">
        <v>62.241515770376864</v>
      </c>
      <c r="N91">
        <v>51.759238149233397</v>
      </c>
      <c r="O91">
        <v>72.260018784077985</v>
      </c>
      <c r="P91">
        <v>21.97824025618775</v>
      </c>
      <c r="Q91">
        <v>9.4570774806886924</v>
      </c>
      <c r="R91">
        <v>18.596223516014238</v>
      </c>
      <c r="S91">
        <v>11.520207650975889</v>
      </c>
      <c r="T91">
        <v>0</v>
      </c>
      <c r="U91">
        <v>61.399938613811898</v>
      </c>
      <c r="V91">
        <v>7.4349473034441811</v>
      </c>
      <c r="W91">
        <v>18.814914063069374</v>
      </c>
      <c r="X91">
        <v>62.938735227463013</v>
      </c>
      <c r="Y91">
        <v>0</v>
      </c>
      <c r="Z91">
        <v>8.3447957897272698</v>
      </c>
      <c r="AA91">
        <v>17.891102575949368</v>
      </c>
      <c r="AB91">
        <v>21.511794163074818</v>
      </c>
      <c r="AC91">
        <v>14.990586532674392</v>
      </c>
      <c r="AD91">
        <v>18.728999544805216</v>
      </c>
      <c r="AE91">
        <v>25.464956970861735</v>
      </c>
      <c r="AF91">
        <v>12.534103493157243</v>
      </c>
      <c r="AG91">
        <v>29.901078000896518</v>
      </c>
      <c r="AH91">
        <v>78.235423128500926</v>
      </c>
      <c r="AI91">
        <v>1.8385526628979583</v>
      </c>
      <c r="AJ91">
        <v>0</v>
      </c>
      <c r="AK91">
        <v>28.861103759810884</v>
      </c>
      <c r="AL91">
        <v>54.455190399999992</v>
      </c>
      <c r="AM91">
        <v>8.0862938976880567</v>
      </c>
      <c r="AN91">
        <v>5.815582832686763E-2</v>
      </c>
      <c r="AO91">
        <v>0</v>
      </c>
      <c r="AP91">
        <v>1.6310895919635455</v>
      </c>
      <c r="AQ91">
        <v>28.530941105836433</v>
      </c>
      <c r="AR91">
        <v>14.058220799999994</v>
      </c>
      <c r="AS91">
        <v>16.8378918253484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3.8401929528535983</v>
      </c>
      <c r="AZ91">
        <v>4.7105595803842268</v>
      </c>
      <c r="BA91">
        <v>3.1900114439461884</v>
      </c>
      <c r="BB91">
        <v>2.4590772625482624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1304.3257158417985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492.53456361392324</v>
      </c>
      <c r="L92">
        <v>17.229974101279947</v>
      </c>
      <c r="M92">
        <v>62.241515770376864</v>
      </c>
      <c r="N92">
        <v>51.759238149233397</v>
      </c>
      <c r="O92">
        <v>72.260018784077985</v>
      </c>
      <c r="P92">
        <v>21.97824025618775</v>
      </c>
      <c r="Q92">
        <v>9.4570774806886924</v>
      </c>
      <c r="R92">
        <v>18.596223516014238</v>
      </c>
      <c r="S92">
        <v>11.520207650975889</v>
      </c>
      <c r="T92">
        <v>0</v>
      </c>
      <c r="U92">
        <v>61.399938613811898</v>
      </c>
      <c r="V92">
        <v>7.4349473034441811</v>
      </c>
      <c r="W92">
        <v>18.814914063069374</v>
      </c>
      <c r="X92">
        <v>62.938735227463013</v>
      </c>
      <c r="Y92">
        <v>0</v>
      </c>
      <c r="Z92">
        <v>8.3447957897272698</v>
      </c>
      <c r="AA92">
        <v>17.891102575949368</v>
      </c>
      <c r="AB92">
        <v>21.511794163074818</v>
      </c>
      <c r="AC92">
        <v>14.990586532674392</v>
      </c>
      <c r="AD92">
        <v>18.728999544805216</v>
      </c>
      <c r="AE92">
        <v>25.464956970861735</v>
      </c>
      <c r="AF92">
        <v>12.534103493157243</v>
      </c>
      <c r="AG92">
        <v>29.901078000896518</v>
      </c>
      <c r="AH92">
        <v>78.235423128500926</v>
      </c>
      <c r="AI92">
        <v>1.8385526628979583</v>
      </c>
      <c r="AJ92">
        <v>0</v>
      </c>
      <c r="AK92">
        <v>28.861103759810884</v>
      </c>
      <c r="AL92">
        <v>54.455190399999992</v>
      </c>
      <c r="AM92">
        <v>8.0862938976880567</v>
      </c>
      <c r="AN92">
        <v>5.815582832686763E-2</v>
      </c>
      <c r="AO92">
        <v>0</v>
      </c>
      <c r="AP92">
        <v>1.6310895919635455</v>
      </c>
      <c r="AQ92">
        <v>28.530941105836433</v>
      </c>
      <c r="AR92">
        <v>14.058220799999994</v>
      </c>
      <c r="AS92">
        <v>16.8378918253484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3.8401929528535983</v>
      </c>
      <c r="AZ92">
        <v>4.7105595803842268</v>
      </c>
      <c r="BA92">
        <v>3.1900114439461884</v>
      </c>
      <c r="BB92">
        <v>2.4590772625482624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1304.3257158417985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2.9490368980572466E-3</v>
      </c>
      <c r="K93">
        <v>492.53456361392324</v>
      </c>
      <c r="L93">
        <v>17.229974101279947</v>
      </c>
      <c r="M93">
        <v>62.241515770376864</v>
      </c>
      <c r="N93">
        <v>51.759238149233397</v>
      </c>
      <c r="O93">
        <v>72.260018784077985</v>
      </c>
      <c r="P93">
        <v>21.97824025618775</v>
      </c>
      <c r="Q93">
        <v>9.4570774806886924</v>
      </c>
      <c r="R93">
        <v>18.596223516014238</v>
      </c>
      <c r="S93">
        <v>11.520207650975889</v>
      </c>
      <c r="T93">
        <v>0</v>
      </c>
      <c r="U93">
        <v>61.399938613811898</v>
      </c>
      <c r="V93">
        <v>7.4349473034441811</v>
      </c>
      <c r="W93">
        <v>18.814914063069374</v>
      </c>
      <c r="X93">
        <v>62.938735227463013</v>
      </c>
      <c r="Y93">
        <v>0</v>
      </c>
      <c r="Z93">
        <v>8.3447957897272698</v>
      </c>
      <c r="AA93">
        <v>17.891102575949368</v>
      </c>
      <c r="AB93">
        <v>21.511794163074818</v>
      </c>
      <c r="AC93">
        <v>14.990586532674392</v>
      </c>
      <c r="AD93">
        <v>18.728999544805216</v>
      </c>
      <c r="AE93">
        <v>25.464956970861735</v>
      </c>
      <c r="AF93">
        <v>12.534103493157243</v>
      </c>
      <c r="AG93">
        <v>29.901078000896518</v>
      </c>
      <c r="AH93">
        <v>78.235423128500926</v>
      </c>
      <c r="AI93">
        <v>1.8385526628979583</v>
      </c>
      <c r="AJ93">
        <v>0</v>
      </c>
      <c r="AK93">
        <v>28.861103759810884</v>
      </c>
      <c r="AL93">
        <v>54.455190399999992</v>
      </c>
      <c r="AM93">
        <v>8.0862938976880567</v>
      </c>
      <c r="AN93">
        <v>5.815582832686763E-2</v>
      </c>
      <c r="AO93">
        <v>0</v>
      </c>
      <c r="AP93">
        <v>1.6310895919635455</v>
      </c>
      <c r="AQ93">
        <v>28.530941105836433</v>
      </c>
      <c r="AR93">
        <v>14.058220799999994</v>
      </c>
      <c r="AS93">
        <v>16.8378918253484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3.8401929528535983</v>
      </c>
      <c r="AZ93">
        <v>4.7105595803842268</v>
      </c>
      <c r="BA93">
        <v>3.1900114439461884</v>
      </c>
      <c r="BB93">
        <v>2.4590772625482624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1304.3286648786964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1.4324408678410365E-3</v>
      </c>
      <c r="K94">
        <v>492.53456361392324</v>
      </c>
      <c r="L94">
        <v>17.229974101279947</v>
      </c>
      <c r="M94">
        <v>62.241515770376864</v>
      </c>
      <c r="N94">
        <v>51.759238149233397</v>
      </c>
      <c r="O94">
        <v>72.260018784077985</v>
      </c>
      <c r="P94">
        <v>21.97824025618775</v>
      </c>
      <c r="Q94">
        <v>9.4570774806886924</v>
      </c>
      <c r="R94">
        <v>18.596223516014238</v>
      </c>
      <c r="S94">
        <v>11.520207650975889</v>
      </c>
      <c r="T94">
        <v>0</v>
      </c>
      <c r="U94">
        <v>61.399938613811898</v>
      </c>
      <c r="V94">
        <v>7.4349473034441811</v>
      </c>
      <c r="W94">
        <v>18.814914063069374</v>
      </c>
      <c r="X94">
        <v>62.938735227463013</v>
      </c>
      <c r="Y94">
        <v>0</v>
      </c>
      <c r="Z94">
        <v>5.5351850056363627</v>
      </c>
      <c r="AA94">
        <v>17.891102575949368</v>
      </c>
      <c r="AB94">
        <v>20.905231909795187</v>
      </c>
      <c r="AC94">
        <v>14.990586532674392</v>
      </c>
      <c r="AD94">
        <v>14.046749547316058</v>
      </c>
      <c r="AE94">
        <v>25.464956970861735</v>
      </c>
      <c r="AF94">
        <v>12.534103493157243</v>
      </c>
      <c r="AG94">
        <v>29.901078000896518</v>
      </c>
      <c r="AH94">
        <v>77.349377789914286</v>
      </c>
      <c r="AI94">
        <v>1.8385526628979583</v>
      </c>
      <c r="AJ94">
        <v>0</v>
      </c>
      <c r="AK94">
        <v>28.861103759810884</v>
      </c>
      <c r="AL94">
        <v>54.455190399999992</v>
      </c>
      <c r="AM94">
        <v>8.0862938976880567</v>
      </c>
      <c r="AN94">
        <v>5.815582832686763E-2</v>
      </c>
      <c r="AO94">
        <v>0</v>
      </c>
      <c r="AP94">
        <v>1.6310895919635455</v>
      </c>
      <c r="AQ94">
        <v>26.535770852105841</v>
      </c>
      <c r="AR94">
        <v>14.058220799999994</v>
      </c>
      <c r="AS94">
        <v>16.296330122322139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3.7791802065491185</v>
      </c>
      <c r="AZ94">
        <v>4.7105595803842268</v>
      </c>
      <c r="BA94">
        <v>3.0994613036809819</v>
      </c>
      <c r="BB94">
        <v>2.4590772625482624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1292.6543850658932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1.4324408678410365E-3</v>
      </c>
      <c r="K95">
        <v>492.53456361392324</v>
      </c>
      <c r="L95">
        <v>17.229974101279947</v>
      </c>
      <c r="M95">
        <v>62.241515770376864</v>
      </c>
      <c r="N95">
        <v>51.759238149233397</v>
      </c>
      <c r="O95">
        <v>72.260018784077985</v>
      </c>
      <c r="P95">
        <v>20.616938951360435</v>
      </c>
      <c r="Q95">
        <v>9.4570774806886924</v>
      </c>
      <c r="R95">
        <v>18.596223516014238</v>
      </c>
      <c r="S95">
        <v>11.520207650975889</v>
      </c>
      <c r="T95">
        <v>0</v>
      </c>
      <c r="U95">
        <v>61.399938613811898</v>
      </c>
      <c r="V95">
        <v>7.4349473034441811</v>
      </c>
      <c r="W95">
        <v>18.814914063069374</v>
      </c>
      <c r="X95">
        <v>62.938735227463013</v>
      </c>
      <c r="Y95">
        <v>0</v>
      </c>
      <c r="Z95">
        <v>5.5351850056363627</v>
      </c>
      <c r="AA95">
        <v>17.891102575949368</v>
      </c>
      <c r="AB95">
        <v>20.905231909795187</v>
      </c>
      <c r="AC95">
        <v>14.990586532674392</v>
      </c>
      <c r="AD95">
        <v>9.3644999949783205</v>
      </c>
      <c r="AE95">
        <v>25.464956970861735</v>
      </c>
      <c r="AF95">
        <v>12.534103493157243</v>
      </c>
      <c r="AG95">
        <v>29.901078000896518</v>
      </c>
      <c r="AH95">
        <v>77.349377789914286</v>
      </c>
      <c r="AI95">
        <v>1.8385526628979583</v>
      </c>
      <c r="AJ95">
        <v>0</v>
      </c>
      <c r="AK95">
        <v>28.861103759810884</v>
      </c>
      <c r="AL95">
        <v>54.455190399999992</v>
      </c>
      <c r="AM95">
        <v>8.0862938976880567</v>
      </c>
      <c r="AN95">
        <v>5.815582832686763E-2</v>
      </c>
      <c r="AO95">
        <v>0</v>
      </c>
      <c r="AP95">
        <v>1.6310895919635455</v>
      </c>
      <c r="AQ95">
        <v>26.535770852105841</v>
      </c>
      <c r="AR95">
        <v>14.058220799999994</v>
      </c>
      <c r="AS95">
        <v>16.296330122322139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3.7791802065491185</v>
      </c>
      <c r="AZ95">
        <v>4.7105595803842268</v>
      </c>
      <c r="BA95">
        <v>3.0994613036809819</v>
      </c>
      <c r="BB95">
        <v>2.4590772625482624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1286.6108342087282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1.4324408678410365E-3</v>
      </c>
      <c r="K96">
        <v>492.53456361392324</v>
      </c>
      <c r="L96">
        <v>17.229974101279947</v>
      </c>
      <c r="M96">
        <v>62.241515770376864</v>
      </c>
      <c r="N96">
        <v>51.759238149233397</v>
      </c>
      <c r="O96">
        <v>72.260018784077985</v>
      </c>
      <c r="P96">
        <v>20.616938951360435</v>
      </c>
      <c r="Q96">
        <v>9.4570774806886924</v>
      </c>
      <c r="R96">
        <v>18.596223516014238</v>
      </c>
      <c r="S96">
        <v>11.520207650975889</v>
      </c>
      <c r="T96">
        <v>0</v>
      </c>
      <c r="U96">
        <v>61.399938613811898</v>
      </c>
      <c r="V96">
        <v>7.4349473034441811</v>
      </c>
      <c r="W96">
        <v>18.814914063069374</v>
      </c>
      <c r="X96">
        <v>62.938735227463013</v>
      </c>
      <c r="Y96">
        <v>0</v>
      </c>
      <c r="Z96">
        <v>5.5351850056363627</v>
      </c>
      <c r="AA96">
        <v>17.891102575949368</v>
      </c>
      <c r="AB96">
        <v>20.905231909795187</v>
      </c>
      <c r="AC96">
        <v>14.990586532674392</v>
      </c>
      <c r="AD96">
        <v>9.3644999949783205</v>
      </c>
      <c r="AE96">
        <v>25.464956970861735</v>
      </c>
      <c r="AF96">
        <v>12.534103493157243</v>
      </c>
      <c r="AG96">
        <v>29.901078000896518</v>
      </c>
      <c r="AH96">
        <v>77.349377789914286</v>
      </c>
      <c r="AI96">
        <v>1.8385526628979583</v>
      </c>
      <c r="AJ96">
        <v>0</v>
      </c>
      <c r="AK96">
        <v>28.861103759810884</v>
      </c>
      <c r="AL96">
        <v>54.455190399999992</v>
      </c>
      <c r="AM96">
        <v>8.0862938976880567</v>
      </c>
      <c r="AN96">
        <v>5.815582832686763E-2</v>
      </c>
      <c r="AO96">
        <v>0</v>
      </c>
      <c r="AP96">
        <v>1.6310895919635455</v>
      </c>
      <c r="AQ96">
        <v>26.535770852105841</v>
      </c>
      <c r="AR96">
        <v>14.058220799999994</v>
      </c>
      <c r="AS96">
        <v>16.296330122322139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3.7791802065491185</v>
      </c>
      <c r="AZ96">
        <v>4.7105595803842268</v>
      </c>
      <c r="BA96">
        <v>3.0994613036809819</v>
      </c>
      <c r="BB96">
        <v>2.4590772625482624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1286.6108342087282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1.4324408678410365E-3</v>
      </c>
      <c r="K97">
        <v>492.53456361392324</v>
      </c>
      <c r="L97">
        <v>17.229974101279947</v>
      </c>
      <c r="M97">
        <v>62.241515770376864</v>
      </c>
      <c r="N97">
        <v>51.759238149233397</v>
      </c>
      <c r="O97">
        <v>72.260018784077985</v>
      </c>
      <c r="P97">
        <v>20.616938951360435</v>
      </c>
      <c r="Q97">
        <v>9.4570774806886924</v>
      </c>
      <c r="R97">
        <v>18.596223516014238</v>
      </c>
      <c r="S97">
        <v>11.520207650975889</v>
      </c>
      <c r="T97">
        <v>0</v>
      </c>
      <c r="U97">
        <v>61.399938613811898</v>
      </c>
      <c r="V97">
        <v>7.4349473034441811</v>
      </c>
      <c r="W97">
        <v>18.814914063069374</v>
      </c>
      <c r="X97">
        <v>62.938735227463013</v>
      </c>
      <c r="Y97">
        <v>0</v>
      </c>
      <c r="Z97">
        <v>5.5351850056363627</v>
      </c>
      <c r="AA97">
        <v>17.891102575949368</v>
      </c>
      <c r="AB97">
        <v>20.905231909795187</v>
      </c>
      <c r="AC97">
        <v>14.990586532674392</v>
      </c>
      <c r="AD97">
        <v>9.3644999949783205</v>
      </c>
      <c r="AE97">
        <v>25.464956970861735</v>
      </c>
      <c r="AF97">
        <v>12.534103493157243</v>
      </c>
      <c r="AG97">
        <v>29.901078000896518</v>
      </c>
      <c r="AH97">
        <v>77.349377789914286</v>
      </c>
      <c r="AI97">
        <v>1.8385526628979583</v>
      </c>
      <c r="AJ97">
        <v>0</v>
      </c>
      <c r="AK97">
        <v>28.861103759810884</v>
      </c>
      <c r="AL97">
        <v>54.455190399999992</v>
      </c>
      <c r="AM97">
        <v>8.0862938976880567</v>
      </c>
      <c r="AN97">
        <v>5.815582832686763E-2</v>
      </c>
      <c r="AO97">
        <v>0</v>
      </c>
      <c r="AP97">
        <v>1.6310895919635455</v>
      </c>
      <c r="AQ97">
        <v>26.535770852105841</v>
      </c>
      <c r="AR97">
        <v>14.058220799999994</v>
      </c>
      <c r="AS97">
        <v>16.296330122322139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3.7791802065491185</v>
      </c>
      <c r="AZ97">
        <v>4.7105595803842268</v>
      </c>
      <c r="BA97">
        <v>3.0994613036809819</v>
      </c>
      <c r="BB97">
        <v>2.4590772625482624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1286.6108342087282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1.4324408678410365E-3</v>
      </c>
      <c r="K98">
        <v>492.53456361392324</v>
      </c>
      <c r="L98">
        <v>17.229974101279947</v>
      </c>
      <c r="M98">
        <v>62.241515770376864</v>
      </c>
      <c r="N98">
        <v>51.759238149233397</v>
      </c>
      <c r="O98">
        <v>72.260018784077985</v>
      </c>
      <c r="P98">
        <v>20.616938951360435</v>
      </c>
      <c r="Q98">
        <v>9.4570774806886924</v>
      </c>
      <c r="R98">
        <v>18.596223516014238</v>
      </c>
      <c r="S98">
        <v>11.520207650975889</v>
      </c>
      <c r="T98">
        <v>0</v>
      </c>
      <c r="U98">
        <v>61.399938613811898</v>
      </c>
      <c r="V98">
        <v>7.4349473034441811</v>
      </c>
      <c r="W98">
        <v>18.814914063069374</v>
      </c>
      <c r="X98">
        <v>62.938735227463013</v>
      </c>
      <c r="Y98">
        <v>0</v>
      </c>
      <c r="Z98">
        <v>5.5351850056363627</v>
      </c>
      <c r="AA98">
        <v>17.891102575949368</v>
      </c>
      <c r="AB98">
        <v>20.905231909795187</v>
      </c>
      <c r="AC98">
        <v>14.990586532674392</v>
      </c>
      <c r="AD98">
        <v>9.3644999949783205</v>
      </c>
      <c r="AE98">
        <v>25.464956970861735</v>
      </c>
      <c r="AF98">
        <v>12.534103493157243</v>
      </c>
      <c r="AG98">
        <v>29.901078000896518</v>
      </c>
      <c r="AH98">
        <v>77.349377789914286</v>
      </c>
      <c r="AI98">
        <v>1.8385526628979583</v>
      </c>
      <c r="AJ98">
        <v>0</v>
      </c>
      <c r="AK98">
        <v>28.861103759810884</v>
      </c>
      <c r="AL98">
        <v>54.455190399999992</v>
      </c>
      <c r="AM98">
        <v>8.0862938976880567</v>
      </c>
      <c r="AN98">
        <v>5.815582832686763E-2</v>
      </c>
      <c r="AO98">
        <v>0</v>
      </c>
      <c r="AP98">
        <v>5.1651174072079531</v>
      </c>
      <c r="AQ98">
        <v>26.535770852105841</v>
      </c>
      <c r="AR98">
        <v>14.058220799999994</v>
      </c>
      <c r="AS98">
        <v>16.296330122322139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3.7791802065491185</v>
      </c>
      <c r="AZ98">
        <v>4.7105595803842268</v>
      </c>
      <c r="BA98">
        <v>3.0994613036809819</v>
      </c>
      <c r="BB98">
        <v>2.4590772625482624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1290.1448620239726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1.3477685950413223E-4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7.4216428391414232E-4</v>
      </c>
      <c r="K99">
        <f t="shared" si="2"/>
        <v>9.8119682712701177</v>
      </c>
      <c r="L99">
        <f t="shared" si="2"/>
        <v>0.31491635502485482</v>
      </c>
      <c r="M99">
        <f t="shared" si="2"/>
        <v>1.493813559483764</v>
      </c>
      <c r="N99">
        <f t="shared" si="2"/>
        <v>1.2422171015939543</v>
      </c>
      <c r="O99">
        <f t="shared" si="2"/>
        <v>1.7342431680565966</v>
      </c>
      <c r="P99">
        <f t="shared" si="2"/>
        <v>0.57593153011382603</v>
      </c>
      <c r="Q99">
        <f t="shared" si="2"/>
        <v>0.21804368917331571</v>
      </c>
      <c r="R99">
        <f t="shared" si="2"/>
        <v>0.42968303545364001</v>
      </c>
      <c r="S99">
        <f t="shared" si="2"/>
        <v>0.26583473438535593</v>
      </c>
      <c r="T99">
        <f t="shared" si="2"/>
        <v>6.2612518070175437E-3</v>
      </c>
      <c r="U99">
        <f t="shared" si="2"/>
        <v>1.3226612819541295</v>
      </c>
      <c r="V99">
        <f t="shared" si="2"/>
        <v>0.18276446386176595</v>
      </c>
      <c r="W99">
        <f t="shared" si="2"/>
        <v>0.45155577872147534</v>
      </c>
      <c r="X99">
        <f t="shared" si="2"/>
        <v>1.5105295105160184</v>
      </c>
      <c r="Y99">
        <f t="shared" si="2"/>
        <v>0</v>
      </c>
      <c r="Z99">
        <f t="shared" si="2"/>
        <v>0.12033331660218165</v>
      </c>
      <c r="AA99">
        <f t="shared" si="2"/>
        <v>0.42938646182278523</v>
      </c>
      <c r="AB99">
        <f t="shared" si="2"/>
        <v>0.50354525259492389</v>
      </c>
      <c r="AC99">
        <f t="shared" si="2"/>
        <v>0.35977407678418472</v>
      </c>
      <c r="AD99">
        <f t="shared" si="2"/>
        <v>0.25253818926603799</v>
      </c>
      <c r="AE99">
        <f t="shared" si="2"/>
        <v>0.61115896730068187</v>
      </c>
      <c r="AF99">
        <f t="shared" si="2"/>
        <v>0.16368064770898816</v>
      </c>
      <c r="AG99">
        <f t="shared" si="2"/>
        <v>0.71762587202151817</v>
      </c>
      <c r="AH99">
        <f t="shared" si="2"/>
        <v>1.8590432029736998</v>
      </c>
      <c r="AI99">
        <f t="shared" si="2"/>
        <v>0.11270722396286265</v>
      </c>
      <c r="AJ99">
        <f t="shared" si="2"/>
        <v>0</v>
      </c>
      <c r="AK99">
        <f t="shared" si="2"/>
        <v>0.69266649023546067</v>
      </c>
      <c r="AL99">
        <f t="shared" si="2"/>
        <v>1.2968713037546042</v>
      </c>
      <c r="AM99">
        <f t="shared" si="2"/>
        <v>0.10229679959573561</v>
      </c>
      <c r="AN99">
        <f t="shared" si="2"/>
        <v>1.4626192102371958E-3</v>
      </c>
      <c r="AO99">
        <f t="shared" si="2"/>
        <v>0</v>
      </c>
      <c r="AP99">
        <f t="shared" si="2"/>
        <v>6.0622167925849277E-2</v>
      </c>
      <c r="AQ99">
        <f t="shared" si="2"/>
        <v>0.25837460923231959</v>
      </c>
      <c r="AR99">
        <f t="shared" si="2"/>
        <v>0.34442640960000021</v>
      </c>
      <c r="AS99">
        <f t="shared" si="2"/>
        <v>0.39273660804481042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7.4650596200748848E-2</v>
      </c>
      <c r="AZ99">
        <f t="shared" si="2"/>
        <v>0.11305342992922117</v>
      </c>
      <c r="BA99">
        <f t="shared" si="2"/>
        <v>7.4658721709139161E-2</v>
      </c>
      <c r="BB99">
        <f t="shared" si="2"/>
        <v>5.9857539220077069E-2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28.162771178255305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0.24958677685950414</v>
      </c>
      <c r="E3">
        <v>0</v>
      </c>
      <c r="F3">
        <v>0</v>
      </c>
      <c r="G3">
        <v>0</v>
      </c>
      <c r="H3">
        <v>0</v>
      </c>
      <c r="I3">
        <v>0</v>
      </c>
      <c r="J3">
        <v>1.3593318974358977</v>
      </c>
      <c r="K3">
        <v>157.86825751762305</v>
      </c>
      <c r="L3">
        <v>62.269906400853294</v>
      </c>
      <c r="M3">
        <v>0</v>
      </c>
      <c r="N3">
        <v>28.469580952640548</v>
      </c>
      <c r="O3">
        <v>47.750012412672618</v>
      </c>
      <c r="P3">
        <v>64.500351281042015</v>
      </c>
      <c r="Q3">
        <v>5.2583042680316421</v>
      </c>
      <c r="R3">
        <v>10.10794729822064</v>
      </c>
      <c r="S3">
        <v>6.3401142801377723</v>
      </c>
      <c r="T3">
        <v>0</v>
      </c>
      <c r="U3">
        <v>229.92927521837967</v>
      </c>
      <c r="V3">
        <v>4.2597135904037442</v>
      </c>
      <c r="W3">
        <v>10.872839758934827</v>
      </c>
      <c r="X3">
        <v>36.409268344962321</v>
      </c>
      <c r="Y3">
        <v>0</v>
      </c>
      <c r="Z3">
        <v>3.2012641080000002</v>
      </c>
      <c r="AA3">
        <v>10.345292795944681</v>
      </c>
      <c r="AB3">
        <v>9.6988908992960656</v>
      </c>
      <c r="AC3">
        <v>7.1329580297310784</v>
      </c>
      <c r="AD3">
        <v>6.7115029575910237</v>
      </c>
      <c r="AE3">
        <v>12.135643972021434</v>
      </c>
      <c r="AF3">
        <v>0</v>
      </c>
      <c r="AG3">
        <v>0</v>
      </c>
      <c r="AH3">
        <v>37.541943862949076</v>
      </c>
      <c r="AI3">
        <v>0.87482386771856679</v>
      </c>
      <c r="AJ3">
        <v>0</v>
      </c>
      <c r="AK3">
        <v>16.688076321828213</v>
      </c>
      <c r="AL3">
        <v>19.677740109208266</v>
      </c>
      <c r="AM3">
        <v>2.6177842759280012</v>
      </c>
      <c r="AN3">
        <v>0</v>
      </c>
      <c r="AO3">
        <v>0</v>
      </c>
      <c r="AP3">
        <v>2.0435280839801164</v>
      </c>
      <c r="AQ3">
        <v>0</v>
      </c>
      <c r="AR3">
        <v>8.1293568</v>
      </c>
      <c r="AS3">
        <v>7.8301501217499698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810.27344620414408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157.86825751762305</v>
      </c>
      <c r="L4">
        <v>62.269906400853294</v>
      </c>
      <c r="M4">
        <v>0</v>
      </c>
      <c r="N4">
        <v>28.469580952640548</v>
      </c>
      <c r="O4">
        <v>47.750012412672618</v>
      </c>
      <c r="P4">
        <v>64.500351281042015</v>
      </c>
      <c r="Q4">
        <v>5.2583042680316421</v>
      </c>
      <c r="R4">
        <v>10.10794729822064</v>
      </c>
      <c r="S4">
        <v>6.3401142801377723</v>
      </c>
      <c r="T4">
        <v>0</v>
      </c>
      <c r="U4">
        <v>230.32916372878279</v>
      </c>
      <c r="V4">
        <v>4.2597135904037442</v>
      </c>
      <c r="W4">
        <v>10.872839758934827</v>
      </c>
      <c r="X4">
        <v>36.409268344962321</v>
      </c>
      <c r="Y4">
        <v>0</v>
      </c>
      <c r="Z4">
        <v>3.2012641080000002</v>
      </c>
      <c r="AA4">
        <v>10.345292795944681</v>
      </c>
      <c r="AB4">
        <v>9.6988908992960656</v>
      </c>
      <c r="AC4">
        <v>7.1329580297310784</v>
      </c>
      <c r="AD4">
        <v>6.7115029575910237</v>
      </c>
      <c r="AE4">
        <v>12.135643972021434</v>
      </c>
      <c r="AF4">
        <v>0</v>
      </c>
      <c r="AG4">
        <v>0</v>
      </c>
      <c r="AH4">
        <v>37.541943862949076</v>
      </c>
      <c r="AI4">
        <v>0.87482386771856679</v>
      </c>
      <c r="AJ4">
        <v>0</v>
      </c>
      <c r="AK4">
        <v>16.688076321828213</v>
      </c>
      <c r="AL4">
        <v>19.677740109208266</v>
      </c>
      <c r="AM4">
        <v>2.6177842759280012</v>
      </c>
      <c r="AN4">
        <v>0</v>
      </c>
      <c r="AO4">
        <v>0</v>
      </c>
      <c r="AP4">
        <v>2.0435280839801164</v>
      </c>
      <c r="AQ4">
        <v>0</v>
      </c>
      <c r="AR4">
        <v>8.1293568</v>
      </c>
      <c r="AS4">
        <v>7.8301501217499698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809.06441604025179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157.86825751762305</v>
      </c>
      <c r="L5">
        <v>62.269906400853294</v>
      </c>
      <c r="M5">
        <v>0</v>
      </c>
      <c r="N5">
        <v>28.469580952640548</v>
      </c>
      <c r="O5">
        <v>47.750012412672618</v>
      </c>
      <c r="P5">
        <v>64.500351281042015</v>
      </c>
      <c r="Q5">
        <v>5.2583042680316421</v>
      </c>
      <c r="R5">
        <v>10.10794729822064</v>
      </c>
      <c r="S5">
        <v>6.3401142801377723</v>
      </c>
      <c r="T5">
        <v>0</v>
      </c>
      <c r="U5">
        <v>230.32916372878279</v>
      </c>
      <c r="V5">
        <v>4.2597135904037442</v>
      </c>
      <c r="W5">
        <v>10.872839758934827</v>
      </c>
      <c r="X5">
        <v>36.409268344962321</v>
      </c>
      <c r="Y5">
        <v>0</v>
      </c>
      <c r="Z5">
        <v>3.2012641080000002</v>
      </c>
      <c r="AA5">
        <v>10.345292795944681</v>
      </c>
      <c r="AB5">
        <v>9.6988908992960656</v>
      </c>
      <c r="AC5">
        <v>7.1329580297310784</v>
      </c>
      <c r="AD5">
        <v>6.7115029575910237</v>
      </c>
      <c r="AE5">
        <v>12.135643972021434</v>
      </c>
      <c r="AF5">
        <v>0</v>
      </c>
      <c r="AG5">
        <v>0</v>
      </c>
      <c r="AH5">
        <v>37.541943862949076</v>
      </c>
      <c r="AI5">
        <v>0.87482386771856679</v>
      </c>
      <c r="AJ5">
        <v>0</v>
      </c>
      <c r="AK5">
        <v>16.688076321828213</v>
      </c>
      <c r="AL5">
        <v>19.677740109208266</v>
      </c>
      <c r="AM5">
        <v>2.6177842759280012</v>
      </c>
      <c r="AN5">
        <v>0</v>
      </c>
      <c r="AO5">
        <v>0</v>
      </c>
      <c r="AP5">
        <v>2.0435280839801164</v>
      </c>
      <c r="AQ5">
        <v>0</v>
      </c>
      <c r="AR5">
        <v>8.1293568</v>
      </c>
      <c r="AS5">
        <v>7.8301501217499698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809.06441604025179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157.86825751762305</v>
      </c>
      <c r="L6">
        <v>62.269906400853294</v>
      </c>
      <c r="M6">
        <v>0</v>
      </c>
      <c r="N6">
        <v>28.469580952640548</v>
      </c>
      <c r="O6">
        <v>47.750012412672618</v>
      </c>
      <c r="P6">
        <v>64.500351281042015</v>
      </c>
      <c r="Q6">
        <v>5.2583042680316421</v>
      </c>
      <c r="R6">
        <v>10.10794729822064</v>
      </c>
      <c r="S6">
        <v>6.3401142801377723</v>
      </c>
      <c r="T6">
        <v>0</v>
      </c>
      <c r="U6">
        <v>230.32916372878279</v>
      </c>
      <c r="V6">
        <v>4.2597135904037442</v>
      </c>
      <c r="W6">
        <v>10.872839758934827</v>
      </c>
      <c r="X6">
        <v>36.409268344962321</v>
      </c>
      <c r="Y6">
        <v>0</v>
      </c>
      <c r="Z6">
        <v>3.2012641080000002</v>
      </c>
      <c r="AA6">
        <v>10.345292795944681</v>
      </c>
      <c r="AB6">
        <v>9.6988908992960656</v>
      </c>
      <c r="AC6">
        <v>7.1329580297310784</v>
      </c>
      <c r="AD6">
        <v>6.7115029575910237</v>
      </c>
      <c r="AE6">
        <v>12.135643972021434</v>
      </c>
      <c r="AF6">
        <v>0</v>
      </c>
      <c r="AG6">
        <v>0</v>
      </c>
      <c r="AH6">
        <v>37.541943862949076</v>
      </c>
      <c r="AI6">
        <v>0.87482386771856679</v>
      </c>
      <c r="AJ6">
        <v>0</v>
      </c>
      <c r="AK6">
        <v>16.688076321828213</v>
      </c>
      <c r="AL6">
        <v>19.677740109208266</v>
      </c>
      <c r="AM6">
        <v>2.6177842759280012</v>
      </c>
      <c r="AN6">
        <v>0</v>
      </c>
      <c r="AO6">
        <v>0</v>
      </c>
      <c r="AP6">
        <v>2.0435280839801164</v>
      </c>
      <c r="AQ6">
        <v>0</v>
      </c>
      <c r="AR6">
        <v>8.1293568</v>
      </c>
      <c r="AS6">
        <v>7.8301501217499698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809.06441604025179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157.86825751762305</v>
      </c>
      <c r="L7">
        <v>62.269906400853294</v>
      </c>
      <c r="M7">
        <v>0</v>
      </c>
      <c r="N7">
        <v>28.469580952640548</v>
      </c>
      <c r="O7">
        <v>47.750012412672618</v>
      </c>
      <c r="P7">
        <v>64.500351281042015</v>
      </c>
      <c r="Q7">
        <v>5.2583042680316421</v>
      </c>
      <c r="R7">
        <v>10.10794729822064</v>
      </c>
      <c r="S7">
        <v>6.3401142801377723</v>
      </c>
      <c r="T7">
        <v>0</v>
      </c>
      <c r="U7">
        <v>230.32916372878279</v>
      </c>
      <c r="V7">
        <v>4.2597135904037442</v>
      </c>
      <c r="W7">
        <v>10.872839758934827</v>
      </c>
      <c r="X7">
        <v>36.409268344962321</v>
      </c>
      <c r="Y7">
        <v>0</v>
      </c>
      <c r="Z7">
        <v>3.2012641080000002</v>
      </c>
      <c r="AA7">
        <v>10.345292795944681</v>
      </c>
      <c r="AB7">
        <v>9.6988908992960656</v>
      </c>
      <c r="AC7">
        <v>7.1329580297310784</v>
      </c>
      <c r="AD7">
        <v>6.7115029575910237</v>
      </c>
      <c r="AE7">
        <v>12.135643972021434</v>
      </c>
      <c r="AF7">
        <v>0</v>
      </c>
      <c r="AG7">
        <v>0</v>
      </c>
      <c r="AH7">
        <v>37.541943862949076</v>
      </c>
      <c r="AI7">
        <v>0.87482386771856679</v>
      </c>
      <c r="AJ7">
        <v>0</v>
      </c>
      <c r="AK7">
        <v>16.688076321828213</v>
      </c>
      <c r="AL7">
        <v>19.677740109208266</v>
      </c>
      <c r="AM7">
        <v>2.6177842759280012</v>
      </c>
      <c r="AN7">
        <v>0</v>
      </c>
      <c r="AO7">
        <v>0</v>
      </c>
      <c r="AP7">
        <v>2.0435280839801164</v>
      </c>
      <c r="AQ7">
        <v>0</v>
      </c>
      <c r="AR7">
        <v>8.1293568</v>
      </c>
      <c r="AS7">
        <v>7.8301501217499698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809.06441604025179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157.86825751762305</v>
      </c>
      <c r="L8">
        <v>62.269906400853294</v>
      </c>
      <c r="M8">
        <v>0</v>
      </c>
      <c r="N8">
        <v>28.469580952640548</v>
      </c>
      <c r="O8">
        <v>47.750012412672618</v>
      </c>
      <c r="P8">
        <v>64.500351281042015</v>
      </c>
      <c r="Q8">
        <v>5.2583042680316421</v>
      </c>
      <c r="R8">
        <v>10.10794729822064</v>
      </c>
      <c r="S8">
        <v>6.3401142801377723</v>
      </c>
      <c r="T8">
        <v>0</v>
      </c>
      <c r="U8">
        <v>230.32916372878279</v>
      </c>
      <c r="V8">
        <v>4.2597135904037442</v>
      </c>
      <c r="W8">
        <v>10.872839758934827</v>
      </c>
      <c r="X8">
        <v>36.409268344962321</v>
      </c>
      <c r="Y8">
        <v>0</v>
      </c>
      <c r="Z8">
        <v>3.2012641080000002</v>
      </c>
      <c r="AA8">
        <v>10.345292795944681</v>
      </c>
      <c r="AB8">
        <v>9.6988908992960656</v>
      </c>
      <c r="AC8">
        <v>7.1329580297310784</v>
      </c>
      <c r="AD8">
        <v>6.7115029575910237</v>
      </c>
      <c r="AE8">
        <v>12.135643972021434</v>
      </c>
      <c r="AF8">
        <v>0</v>
      </c>
      <c r="AG8">
        <v>0</v>
      </c>
      <c r="AH8">
        <v>37.541943862949076</v>
      </c>
      <c r="AI8">
        <v>0.87482386771856679</v>
      </c>
      <c r="AJ8">
        <v>0</v>
      </c>
      <c r="AK8">
        <v>16.688076321828213</v>
      </c>
      <c r="AL8">
        <v>19.677740109208266</v>
      </c>
      <c r="AM8">
        <v>2.6177842759280012</v>
      </c>
      <c r="AN8">
        <v>0</v>
      </c>
      <c r="AO8">
        <v>0</v>
      </c>
      <c r="AP8">
        <v>2.0435280839801164</v>
      </c>
      <c r="AQ8">
        <v>0</v>
      </c>
      <c r="AR8">
        <v>8.1293568</v>
      </c>
      <c r="AS8">
        <v>7.8301501217499698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809.06441604025179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157.86825751762305</v>
      </c>
      <c r="L9">
        <v>62.269906400853294</v>
      </c>
      <c r="M9">
        <v>0</v>
      </c>
      <c r="N9">
        <v>28.469580952640548</v>
      </c>
      <c r="O9">
        <v>47.750012412672618</v>
      </c>
      <c r="P9">
        <v>64.500351281042015</v>
      </c>
      <c r="Q9">
        <v>5.2583042680316421</v>
      </c>
      <c r="R9">
        <v>10.10794729822064</v>
      </c>
      <c r="S9">
        <v>6.3401142801377723</v>
      </c>
      <c r="T9">
        <v>0</v>
      </c>
      <c r="U9">
        <v>230.32916372878279</v>
      </c>
      <c r="V9">
        <v>4.2597135904037442</v>
      </c>
      <c r="W9">
        <v>10.872839758934827</v>
      </c>
      <c r="X9">
        <v>36.409268344962321</v>
      </c>
      <c r="Y9">
        <v>0</v>
      </c>
      <c r="Z9">
        <v>3.2012641080000002</v>
      </c>
      <c r="AA9">
        <v>10.345292795944681</v>
      </c>
      <c r="AB9">
        <v>9.6988908992960656</v>
      </c>
      <c r="AC9">
        <v>7.1329580297310784</v>
      </c>
      <c r="AD9">
        <v>6.7115029575910237</v>
      </c>
      <c r="AE9">
        <v>12.135643972021434</v>
      </c>
      <c r="AF9">
        <v>0</v>
      </c>
      <c r="AG9">
        <v>0</v>
      </c>
      <c r="AH9">
        <v>37.541943862949076</v>
      </c>
      <c r="AI9">
        <v>0</v>
      </c>
      <c r="AJ9">
        <v>0</v>
      </c>
      <c r="AK9">
        <v>16.688076321828213</v>
      </c>
      <c r="AL9">
        <v>19.677740109208266</v>
      </c>
      <c r="AM9">
        <v>2.6177842759280012</v>
      </c>
      <c r="AN9">
        <v>0</v>
      </c>
      <c r="AO9">
        <v>0</v>
      </c>
      <c r="AP9">
        <v>1.5719446018439109</v>
      </c>
      <c r="AQ9">
        <v>0</v>
      </c>
      <c r="AR9">
        <v>8.1293568</v>
      </c>
      <c r="AS9">
        <v>7.8301501217499698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807.71800869039703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157.86825751762305</v>
      </c>
      <c r="L10">
        <v>62.269906400853294</v>
      </c>
      <c r="M10">
        <v>0</v>
      </c>
      <c r="N10">
        <v>28.469580952640548</v>
      </c>
      <c r="O10">
        <v>47.750012412672618</v>
      </c>
      <c r="P10">
        <v>64.500351281042015</v>
      </c>
      <c r="Q10">
        <v>5.2583042680316421</v>
      </c>
      <c r="R10">
        <v>10.10794729822064</v>
      </c>
      <c r="S10">
        <v>6.3401142801377723</v>
      </c>
      <c r="T10">
        <v>0</v>
      </c>
      <c r="U10">
        <v>230.32916372878279</v>
      </c>
      <c r="V10">
        <v>4.2597135904037442</v>
      </c>
      <c r="W10">
        <v>10.872839758934827</v>
      </c>
      <c r="X10">
        <v>36.409268344962321</v>
      </c>
      <c r="Y10">
        <v>0</v>
      </c>
      <c r="Z10">
        <v>3.2012641080000002</v>
      </c>
      <c r="AA10">
        <v>10.345292795944681</v>
      </c>
      <c r="AB10">
        <v>9.6988908992960656</v>
      </c>
      <c r="AC10">
        <v>7.1329580297310784</v>
      </c>
      <c r="AD10">
        <v>6.7115029575910237</v>
      </c>
      <c r="AE10">
        <v>12.135643972021434</v>
      </c>
      <c r="AF10">
        <v>0</v>
      </c>
      <c r="AG10">
        <v>0</v>
      </c>
      <c r="AH10">
        <v>37.541943862949076</v>
      </c>
      <c r="AI10">
        <v>0</v>
      </c>
      <c r="AJ10">
        <v>0</v>
      </c>
      <c r="AK10">
        <v>16.688076321828213</v>
      </c>
      <c r="AL10">
        <v>19.677740109208266</v>
      </c>
      <c r="AM10">
        <v>2.6177842759280012</v>
      </c>
      <c r="AN10">
        <v>0</v>
      </c>
      <c r="AO10">
        <v>0</v>
      </c>
      <c r="AP10">
        <v>1.5719446018439109</v>
      </c>
      <c r="AQ10">
        <v>0</v>
      </c>
      <c r="AR10">
        <v>8.1293568</v>
      </c>
      <c r="AS10">
        <v>7.8301501217499698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807.71800869039703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157.86825751762305</v>
      </c>
      <c r="L11">
        <v>62.269906400853294</v>
      </c>
      <c r="M11">
        <v>0</v>
      </c>
      <c r="N11">
        <v>28.469580952640548</v>
      </c>
      <c r="O11">
        <v>47.750012412672618</v>
      </c>
      <c r="P11">
        <v>64.500351281042015</v>
      </c>
      <c r="Q11">
        <v>5.2583042680316421</v>
      </c>
      <c r="R11">
        <v>10.10794729822064</v>
      </c>
      <c r="S11">
        <v>6.3401142801377723</v>
      </c>
      <c r="T11">
        <v>0</v>
      </c>
      <c r="U11">
        <v>230.32916372878279</v>
      </c>
      <c r="V11">
        <v>4.2597135904037442</v>
      </c>
      <c r="W11">
        <v>10.872839758934827</v>
      </c>
      <c r="X11">
        <v>36.409268344962321</v>
      </c>
      <c r="Y11">
        <v>0</v>
      </c>
      <c r="Z11">
        <v>3.2012641080000002</v>
      </c>
      <c r="AA11">
        <v>10.345292795944681</v>
      </c>
      <c r="AB11">
        <v>9.6988908992960656</v>
      </c>
      <c r="AC11">
        <v>7.1329580297310784</v>
      </c>
      <c r="AD11">
        <v>6.7115029575910237</v>
      </c>
      <c r="AE11">
        <v>12.135643972021434</v>
      </c>
      <c r="AF11">
        <v>0</v>
      </c>
      <c r="AG11">
        <v>0</v>
      </c>
      <c r="AH11">
        <v>37.541943862949076</v>
      </c>
      <c r="AI11">
        <v>0</v>
      </c>
      <c r="AJ11">
        <v>0</v>
      </c>
      <c r="AK11">
        <v>16.688076321828213</v>
      </c>
      <c r="AL11">
        <v>19.677740109208266</v>
      </c>
      <c r="AM11">
        <v>2.6177842759280012</v>
      </c>
      <c r="AN11">
        <v>0</v>
      </c>
      <c r="AO11">
        <v>0</v>
      </c>
      <c r="AP11">
        <v>1.5719446018439109</v>
      </c>
      <c r="AQ11">
        <v>0</v>
      </c>
      <c r="AR11">
        <v>8.1293568</v>
      </c>
      <c r="AS11">
        <v>7.8301501217499698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807.71800869039703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157.86825751762305</v>
      </c>
      <c r="L12">
        <v>62.269906400853294</v>
      </c>
      <c r="M12">
        <v>0</v>
      </c>
      <c r="N12">
        <v>28.469580952640548</v>
      </c>
      <c r="O12">
        <v>47.750012412672618</v>
      </c>
      <c r="P12">
        <v>64.500351281042015</v>
      </c>
      <c r="Q12">
        <v>5.2583042680316421</v>
      </c>
      <c r="R12">
        <v>10.10794729822064</v>
      </c>
      <c r="S12">
        <v>6.3401142801377723</v>
      </c>
      <c r="T12">
        <v>0</v>
      </c>
      <c r="U12">
        <v>230.32916372878279</v>
      </c>
      <c r="V12">
        <v>4.2597135904037442</v>
      </c>
      <c r="W12">
        <v>10.872839758934827</v>
      </c>
      <c r="X12">
        <v>36.409268344962321</v>
      </c>
      <c r="Y12">
        <v>0</v>
      </c>
      <c r="Z12">
        <v>3.2012641080000002</v>
      </c>
      <c r="AA12">
        <v>10.345292795944681</v>
      </c>
      <c r="AB12">
        <v>9.6988908992960656</v>
      </c>
      <c r="AC12">
        <v>7.1329580297310784</v>
      </c>
      <c r="AD12">
        <v>6.7115029575910237</v>
      </c>
      <c r="AE12">
        <v>12.135643972021434</v>
      </c>
      <c r="AF12">
        <v>0</v>
      </c>
      <c r="AG12">
        <v>0</v>
      </c>
      <c r="AH12">
        <v>37.541943862949076</v>
      </c>
      <c r="AI12">
        <v>0</v>
      </c>
      <c r="AJ12">
        <v>0</v>
      </c>
      <c r="AK12">
        <v>16.688076321828213</v>
      </c>
      <c r="AL12">
        <v>19.677740109208266</v>
      </c>
      <c r="AM12">
        <v>2.6177842759280012</v>
      </c>
      <c r="AN12">
        <v>0</v>
      </c>
      <c r="AO12">
        <v>0</v>
      </c>
      <c r="AP12">
        <v>1.5719446018439109</v>
      </c>
      <c r="AQ12">
        <v>0</v>
      </c>
      <c r="AR12">
        <v>8.1293568</v>
      </c>
      <c r="AS12">
        <v>7.8301501217499698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807.71800869039703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157.86825751762305</v>
      </c>
      <c r="L13">
        <v>62.269906400853294</v>
      </c>
      <c r="M13">
        <v>0</v>
      </c>
      <c r="N13">
        <v>28.469580952640548</v>
      </c>
      <c r="O13">
        <v>47.750012412672618</v>
      </c>
      <c r="P13">
        <v>64.500351281042015</v>
      </c>
      <c r="Q13">
        <v>5.2583042680316421</v>
      </c>
      <c r="R13">
        <v>10.10794729822064</v>
      </c>
      <c r="S13">
        <v>6.3401142801377723</v>
      </c>
      <c r="T13">
        <v>0</v>
      </c>
      <c r="U13">
        <v>230.32916372878279</v>
      </c>
      <c r="V13">
        <v>4.2597135904037442</v>
      </c>
      <c r="W13">
        <v>10.872839758934827</v>
      </c>
      <c r="X13">
        <v>36.409268344962321</v>
      </c>
      <c r="Y13">
        <v>0</v>
      </c>
      <c r="Z13">
        <v>3.2012641080000002</v>
      </c>
      <c r="AA13">
        <v>10.345292795944681</v>
      </c>
      <c r="AB13">
        <v>9.6988908992960656</v>
      </c>
      <c r="AC13">
        <v>7.1329580297310784</v>
      </c>
      <c r="AD13">
        <v>6.7115029575910237</v>
      </c>
      <c r="AE13">
        <v>12.135643972021434</v>
      </c>
      <c r="AF13">
        <v>0</v>
      </c>
      <c r="AG13">
        <v>0</v>
      </c>
      <c r="AH13">
        <v>37.541943862949076</v>
      </c>
      <c r="AI13">
        <v>0</v>
      </c>
      <c r="AJ13">
        <v>0</v>
      </c>
      <c r="AK13">
        <v>16.688076321828213</v>
      </c>
      <c r="AL13">
        <v>18.537001600000004</v>
      </c>
      <c r="AM13">
        <v>2.6177842759280012</v>
      </c>
      <c r="AN13">
        <v>0</v>
      </c>
      <c r="AO13">
        <v>0</v>
      </c>
      <c r="AP13">
        <v>1.5719446018439109</v>
      </c>
      <c r="AQ13">
        <v>0</v>
      </c>
      <c r="AR13">
        <v>8.1293568</v>
      </c>
      <c r="AS13">
        <v>7.8301501217499698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806.57727018118885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157.86825751762305</v>
      </c>
      <c r="L14">
        <v>62.269906400853294</v>
      </c>
      <c r="M14">
        <v>0</v>
      </c>
      <c r="N14">
        <v>28.469580952640548</v>
      </c>
      <c r="O14">
        <v>47.750012412672618</v>
      </c>
      <c r="P14">
        <v>64.500351281042015</v>
      </c>
      <c r="Q14">
        <v>5.2583042680316421</v>
      </c>
      <c r="R14">
        <v>10.10794729822064</v>
      </c>
      <c r="S14">
        <v>6.3401142801377723</v>
      </c>
      <c r="T14">
        <v>0</v>
      </c>
      <c r="U14">
        <v>230.32916372878279</v>
      </c>
      <c r="V14">
        <v>4.2597135904037442</v>
      </c>
      <c r="W14">
        <v>10.872839758934827</v>
      </c>
      <c r="X14">
        <v>36.409268344962321</v>
      </c>
      <c r="Y14">
        <v>0</v>
      </c>
      <c r="Z14">
        <v>3.2012641080000002</v>
      </c>
      <c r="AA14">
        <v>10.345292795944681</v>
      </c>
      <c r="AB14">
        <v>9.6988908992960656</v>
      </c>
      <c r="AC14">
        <v>7.1329580297310784</v>
      </c>
      <c r="AD14">
        <v>6.7115029575910237</v>
      </c>
      <c r="AE14">
        <v>12.135643972021434</v>
      </c>
      <c r="AF14">
        <v>0</v>
      </c>
      <c r="AG14">
        <v>0</v>
      </c>
      <c r="AH14">
        <v>37.541943862949076</v>
      </c>
      <c r="AI14">
        <v>0</v>
      </c>
      <c r="AJ14">
        <v>0</v>
      </c>
      <c r="AK14">
        <v>16.688076321828213</v>
      </c>
      <c r="AL14">
        <v>18.537001600000004</v>
      </c>
      <c r="AM14">
        <v>2.6177842759280012</v>
      </c>
      <c r="AN14">
        <v>0</v>
      </c>
      <c r="AO14">
        <v>0</v>
      </c>
      <c r="AP14">
        <v>1.5719446018439109</v>
      </c>
      <c r="AQ14">
        <v>0</v>
      </c>
      <c r="AR14">
        <v>8.1293568</v>
      </c>
      <c r="AS14">
        <v>7.8301501217499698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806.57727018118885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157.86716155774465</v>
      </c>
      <c r="L15">
        <v>62.279810135267823</v>
      </c>
      <c r="M15">
        <v>0</v>
      </c>
      <c r="N15">
        <v>28.469157974059222</v>
      </c>
      <c r="O15">
        <v>47.750311674940988</v>
      </c>
      <c r="P15">
        <v>64.502848730727877</v>
      </c>
      <c r="Q15">
        <v>5.2595676309412855</v>
      </c>
      <c r="R15">
        <v>10.107184705840455</v>
      </c>
      <c r="S15">
        <v>6.3410212015325671</v>
      </c>
      <c r="T15">
        <v>0</v>
      </c>
      <c r="U15">
        <v>230.32916372878279</v>
      </c>
      <c r="V15">
        <v>4.2597135904037442</v>
      </c>
      <c r="W15">
        <v>10.872839758934827</v>
      </c>
      <c r="X15">
        <v>36.409268344962321</v>
      </c>
      <c r="Y15">
        <v>0</v>
      </c>
      <c r="Z15">
        <v>3.2012641080000002</v>
      </c>
      <c r="AA15">
        <v>10.345292795944681</v>
      </c>
      <c r="AB15">
        <v>9.6988908992960656</v>
      </c>
      <c r="AC15">
        <v>7.1329580297310784</v>
      </c>
      <c r="AD15">
        <v>6.7115029575910237</v>
      </c>
      <c r="AE15">
        <v>12.135643972021434</v>
      </c>
      <c r="AF15">
        <v>0</v>
      </c>
      <c r="AG15">
        <v>0</v>
      </c>
      <c r="AH15">
        <v>37.541943862949076</v>
      </c>
      <c r="AI15">
        <v>0</v>
      </c>
      <c r="AJ15">
        <v>0</v>
      </c>
      <c r="AK15">
        <v>16.688076321828213</v>
      </c>
      <c r="AL15">
        <v>18.537001600000004</v>
      </c>
      <c r="AM15">
        <v>2.6177842759280012</v>
      </c>
      <c r="AN15">
        <v>0</v>
      </c>
      <c r="AO15">
        <v>0</v>
      </c>
      <c r="AP15">
        <v>1.5719446018439109</v>
      </c>
      <c r="AQ15">
        <v>0</v>
      </c>
      <c r="AR15">
        <v>8.1293568</v>
      </c>
      <c r="AS15">
        <v>7.8301501217499698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806.58985938102205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157.86716155774465</v>
      </c>
      <c r="L16">
        <v>63.16</v>
      </c>
      <c r="M16">
        <v>0</v>
      </c>
      <c r="N16">
        <v>28.469157974059222</v>
      </c>
      <c r="O16">
        <v>47.750311674940988</v>
      </c>
      <c r="P16">
        <v>64.502848730727877</v>
      </c>
      <c r="Q16">
        <v>5.2595676309412855</v>
      </c>
      <c r="R16">
        <v>10.107184705840455</v>
      </c>
      <c r="S16">
        <v>6.3410212015325671</v>
      </c>
      <c r="T16">
        <v>0</v>
      </c>
      <c r="U16">
        <v>230.32916372878279</v>
      </c>
      <c r="V16">
        <v>4.2597135904037442</v>
      </c>
      <c r="W16">
        <v>10.872839758934827</v>
      </c>
      <c r="X16">
        <v>36.409268344962321</v>
      </c>
      <c r="Y16">
        <v>0</v>
      </c>
      <c r="Z16">
        <v>3.2012641080000002</v>
      </c>
      <c r="AA16">
        <v>10.345292795944681</v>
      </c>
      <c r="AB16">
        <v>9.6988908992960656</v>
      </c>
      <c r="AC16">
        <v>7.1329580297310784</v>
      </c>
      <c r="AD16">
        <v>6.7115029575910237</v>
      </c>
      <c r="AE16">
        <v>12.135643972021434</v>
      </c>
      <c r="AF16">
        <v>0</v>
      </c>
      <c r="AG16">
        <v>0</v>
      </c>
      <c r="AH16">
        <v>37.541943862949076</v>
      </c>
      <c r="AI16">
        <v>0</v>
      </c>
      <c r="AJ16">
        <v>0</v>
      </c>
      <c r="AK16">
        <v>16.688076321828213</v>
      </c>
      <c r="AL16">
        <v>18.537001600000004</v>
      </c>
      <c r="AM16">
        <v>2.6177842759280012</v>
      </c>
      <c r="AN16">
        <v>0</v>
      </c>
      <c r="AO16">
        <v>0</v>
      </c>
      <c r="AP16">
        <v>1.5719446018439109</v>
      </c>
      <c r="AQ16">
        <v>0</v>
      </c>
      <c r="AR16">
        <v>8.1293568</v>
      </c>
      <c r="AS16">
        <v>7.8301501217499698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807.47004924575424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158.66911751866954</v>
      </c>
      <c r="L17">
        <v>63.16</v>
      </c>
      <c r="M17">
        <v>0</v>
      </c>
      <c r="N17">
        <v>28.469157974059222</v>
      </c>
      <c r="O17">
        <v>47.750311674940988</v>
      </c>
      <c r="P17">
        <v>64.502848730727877</v>
      </c>
      <c r="Q17">
        <v>5.2595676309412855</v>
      </c>
      <c r="R17">
        <v>10.107184705840455</v>
      </c>
      <c r="S17">
        <v>6.3410212015325671</v>
      </c>
      <c r="T17">
        <v>0</v>
      </c>
      <c r="U17">
        <v>230.32916372878279</v>
      </c>
      <c r="V17">
        <v>4.2597135904037442</v>
      </c>
      <c r="W17">
        <v>10.872839758934827</v>
      </c>
      <c r="X17">
        <v>36.409268344962321</v>
      </c>
      <c r="Y17">
        <v>0</v>
      </c>
      <c r="Z17">
        <v>3.2012641080000002</v>
      </c>
      <c r="AA17">
        <v>10.345292795944681</v>
      </c>
      <c r="AB17">
        <v>9.6988908992960656</v>
      </c>
      <c r="AC17">
        <v>7.1329580297310784</v>
      </c>
      <c r="AD17">
        <v>6.7115029575910237</v>
      </c>
      <c r="AE17">
        <v>12.135643972021434</v>
      </c>
      <c r="AF17">
        <v>0</v>
      </c>
      <c r="AG17">
        <v>0</v>
      </c>
      <c r="AH17">
        <v>37.541943862949076</v>
      </c>
      <c r="AI17">
        <v>0</v>
      </c>
      <c r="AJ17">
        <v>0</v>
      </c>
      <c r="AK17">
        <v>16.688076321828213</v>
      </c>
      <c r="AL17">
        <v>18.537001600000004</v>
      </c>
      <c r="AM17">
        <v>2.6177842759280012</v>
      </c>
      <c r="AN17">
        <v>0</v>
      </c>
      <c r="AO17">
        <v>0</v>
      </c>
      <c r="AP17">
        <v>1.5719446018439109</v>
      </c>
      <c r="AQ17">
        <v>0</v>
      </c>
      <c r="AR17">
        <v>8.1293568</v>
      </c>
      <c r="AS17">
        <v>7.8301501217499698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808.27200520667918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158.66911751866954</v>
      </c>
      <c r="L18">
        <v>63.16</v>
      </c>
      <c r="M18">
        <v>0</v>
      </c>
      <c r="N18">
        <v>28.469157974059222</v>
      </c>
      <c r="O18">
        <v>47.750311674940988</v>
      </c>
      <c r="P18">
        <v>64.502848730727877</v>
      </c>
      <c r="Q18">
        <v>5.351849830508475</v>
      </c>
      <c r="R18">
        <v>10.107184705840455</v>
      </c>
      <c r="S18">
        <v>6.3410212015325671</v>
      </c>
      <c r="T18">
        <v>0</v>
      </c>
      <c r="U18">
        <v>230.32916372878279</v>
      </c>
      <c r="V18">
        <v>4.2597135904037442</v>
      </c>
      <c r="W18">
        <v>10.872839758934827</v>
      </c>
      <c r="X18">
        <v>36.409268344962321</v>
      </c>
      <c r="Y18">
        <v>0</v>
      </c>
      <c r="Z18">
        <v>3.2012641080000002</v>
      </c>
      <c r="AA18">
        <v>10.345292795944681</v>
      </c>
      <c r="AB18">
        <v>9.6988908992960656</v>
      </c>
      <c r="AC18">
        <v>7.1329580297310784</v>
      </c>
      <c r="AD18">
        <v>6.7115029575910237</v>
      </c>
      <c r="AE18">
        <v>12.135643972021434</v>
      </c>
      <c r="AF18">
        <v>0</v>
      </c>
      <c r="AG18">
        <v>0</v>
      </c>
      <c r="AH18">
        <v>37.541943862949076</v>
      </c>
      <c r="AI18">
        <v>0</v>
      </c>
      <c r="AJ18">
        <v>0</v>
      </c>
      <c r="AK18">
        <v>16.688076321828213</v>
      </c>
      <c r="AL18">
        <v>18.537001600000004</v>
      </c>
      <c r="AM18">
        <v>2.6177842759280012</v>
      </c>
      <c r="AN18">
        <v>0</v>
      </c>
      <c r="AO18">
        <v>0</v>
      </c>
      <c r="AP18">
        <v>1.5719446018439109</v>
      </c>
      <c r="AQ18">
        <v>0</v>
      </c>
      <c r="AR18">
        <v>8.1293568</v>
      </c>
      <c r="AS18">
        <v>7.8301501217499698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808.36428740624638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158.66911751866954</v>
      </c>
      <c r="L19">
        <v>63.16</v>
      </c>
      <c r="M19">
        <v>0</v>
      </c>
      <c r="N19">
        <v>28.469157974059222</v>
      </c>
      <c r="O19">
        <v>47.750311674940988</v>
      </c>
      <c r="P19">
        <v>64.502848730727877</v>
      </c>
      <c r="Q19">
        <v>5.2595676309412855</v>
      </c>
      <c r="R19">
        <v>10.107184705840455</v>
      </c>
      <c r="S19">
        <v>6.3410212015325671</v>
      </c>
      <c r="T19">
        <v>0</v>
      </c>
      <c r="U19">
        <v>230.32916372878279</v>
      </c>
      <c r="V19">
        <v>4.2597135904037442</v>
      </c>
      <c r="W19">
        <v>10.872839758934827</v>
      </c>
      <c r="X19">
        <v>36.409268344962321</v>
      </c>
      <c r="Y19">
        <v>0</v>
      </c>
      <c r="Z19">
        <v>3.2012641080000002</v>
      </c>
      <c r="AA19">
        <v>10.345292795944681</v>
      </c>
      <c r="AB19">
        <v>9.6988908992960656</v>
      </c>
      <c r="AC19">
        <v>7.1329580297310784</v>
      </c>
      <c r="AD19">
        <v>4.4743354471843322</v>
      </c>
      <c r="AE19">
        <v>12.135643972021434</v>
      </c>
      <c r="AF19">
        <v>0</v>
      </c>
      <c r="AG19">
        <v>0</v>
      </c>
      <c r="AH19">
        <v>37.541943862949076</v>
      </c>
      <c r="AI19">
        <v>0</v>
      </c>
      <c r="AJ19">
        <v>0</v>
      </c>
      <c r="AK19">
        <v>16.688076321828213</v>
      </c>
      <c r="AL19">
        <v>18.537001600000004</v>
      </c>
      <c r="AM19">
        <v>2.6177842759280012</v>
      </c>
      <c r="AN19">
        <v>0</v>
      </c>
      <c r="AO19">
        <v>0</v>
      </c>
      <c r="AP19">
        <v>1.257555783058161</v>
      </c>
      <c r="AQ19">
        <v>0</v>
      </c>
      <c r="AR19">
        <v>8.1293568</v>
      </c>
      <c r="AS19">
        <v>7.8301501217499698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805.72044887748666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158.66911751866954</v>
      </c>
      <c r="L20">
        <v>63.16</v>
      </c>
      <c r="M20">
        <v>0</v>
      </c>
      <c r="N20">
        <v>28.469157974059222</v>
      </c>
      <c r="O20">
        <v>47.750311674940988</v>
      </c>
      <c r="P20">
        <v>64.502848730727877</v>
      </c>
      <c r="Q20">
        <v>5.2595676309412855</v>
      </c>
      <c r="R20">
        <v>10.107184705840455</v>
      </c>
      <c r="S20">
        <v>6.3410212015325671</v>
      </c>
      <c r="T20">
        <v>0</v>
      </c>
      <c r="U20">
        <v>230.32916372878279</v>
      </c>
      <c r="V20">
        <v>4.2597135904037442</v>
      </c>
      <c r="W20">
        <v>10.872839758934827</v>
      </c>
      <c r="X20">
        <v>36.409268344962321</v>
      </c>
      <c r="Y20">
        <v>0</v>
      </c>
      <c r="Z20">
        <v>3.2012641080000002</v>
      </c>
      <c r="AA20">
        <v>10.345292795944681</v>
      </c>
      <c r="AB20">
        <v>9.6988908992960656</v>
      </c>
      <c r="AC20">
        <v>7.1329580297310784</v>
      </c>
      <c r="AD20">
        <v>4.4743354471843322</v>
      </c>
      <c r="AE20">
        <v>12.135643972021434</v>
      </c>
      <c r="AF20">
        <v>0</v>
      </c>
      <c r="AG20">
        <v>0</v>
      </c>
      <c r="AH20">
        <v>37.541943862949076</v>
      </c>
      <c r="AI20">
        <v>0</v>
      </c>
      <c r="AJ20">
        <v>0</v>
      </c>
      <c r="AK20">
        <v>16.688076321828213</v>
      </c>
      <c r="AL20">
        <v>18.537001600000004</v>
      </c>
      <c r="AM20">
        <v>2.6177842759280012</v>
      </c>
      <c r="AN20">
        <v>0</v>
      </c>
      <c r="AO20">
        <v>0</v>
      </c>
      <c r="AP20">
        <v>1.257555783058161</v>
      </c>
      <c r="AQ20">
        <v>0</v>
      </c>
      <c r="AR20">
        <v>8.1293568</v>
      </c>
      <c r="AS20">
        <v>7.8301501217499698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805.72044887748666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158.66911751866954</v>
      </c>
      <c r="L21">
        <v>63.16</v>
      </c>
      <c r="M21">
        <v>0</v>
      </c>
      <c r="N21">
        <v>28.469157974059222</v>
      </c>
      <c r="O21">
        <v>47.750311674940988</v>
      </c>
      <c r="P21">
        <v>64.502848730727877</v>
      </c>
      <c r="Q21">
        <v>5.2595676309412855</v>
      </c>
      <c r="R21">
        <v>10.107184705840455</v>
      </c>
      <c r="S21">
        <v>6.3410212015325671</v>
      </c>
      <c r="T21">
        <v>0</v>
      </c>
      <c r="U21">
        <v>230.32916372878279</v>
      </c>
      <c r="V21">
        <v>4.2597135904037442</v>
      </c>
      <c r="W21">
        <v>10.872839758934827</v>
      </c>
      <c r="X21">
        <v>36.409268344962321</v>
      </c>
      <c r="Y21">
        <v>0</v>
      </c>
      <c r="Z21">
        <v>3.2012641080000002</v>
      </c>
      <c r="AA21">
        <v>10.345292795944681</v>
      </c>
      <c r="AB21">
        <v>9.6988908992960656</v>
      </c>
      <c r="AC21">
        <v>7.1329580297310784</v>
      </c>
      <c r="AD21">
        <v>4.4743354471843322</v>
      </c>
      <c r="AE21">
        <v>12.135643972021434</v>
      </c>
      <c r="AF21">
        <v>0</v>
      </c>
      <c r="AG21">
        <v>0</v>
      </c>
      <c r="AH21">
        <v>37.541943862949076</v>
      </c>
      <c r="AI21">
        <v>0</v>
      </c>
      <c r="AJ21">
        <v>0</v>
      </c>
      <c r="AK21">
        <v>16.688076321828213</v>
      </c>
      <c r="AL21">
        <v>18.537001600000004</v>
      </c>
      <c r="AM21">
        <v>2.6177842759280012</v>
      </c>
      <c r="AN21">
        <v>0</v>
      </c>
      <c r="AO21">
        <v>0</v>
      </c>
      <c r="AP21">
        <v>1.257555783058161</v>
      </c>
      <c r="AQ21">
        <v>0</v>
      </c>
      <c r="AR21">
        <v>8.1293568</v>
      </c>
      <c r="AS21">
        <v>7.8301501217499698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805.72044887748666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158.66911751866954</v>
      </c>
      <c r="L22">
        <v>63.16</v>
      </c>
      <c r="M22">
        <v>0</v>
      </c>
      <c r="N22">
        <v>28.469157974059222</v>
      </c>
      <c r="O22">
        <v>47.750311674940988</v>
      </c>
      <c r="P22">
        <v>64.502848730727877</v>
      </c>
      <c r="Q22">
        <v>5.2595676309412855</v>
      </c>
      <c r="R22">
        <v>10.107184705840455</v>
      </c>
      <c r="S22">
        <v>6.3410212015325671</v>
      </c>
      <c r="T22">
        <v>0</v>
      </c>
      <c r="U22">
        <v>230.32916372878279</v>
      </c>
      <c r="V22">
        <v>4.2597135904037442</v>
      </c>
      <c r="W22">
        <v>10.872839758934827</v>
      </c>
      <c r="X22">
        <v>36.409268344962321</v>
      </c>
      <c r="Y22">
        <v>0</v>
      </c>
      <c r="Z22">
        <v>3.2012641080000002</v>
      </c>
      <c r="AA22">
        <v>10.345292795944681</v>
      </c>
      <c r="AB22">
        <v>9.6988908992960656</v>
      </c>
      <c r="AC22">
        <v>7.1329580297310784</v>
      </c>
      <c r="AD22">
        <v>4.4743354471843322</v>
      </c>
      <c r="AE22">
        <v>12.135643972021434</v>
      </c>
      <c r="AF22">
        <v>0</v>
      </c>
      <c r="AG22">
        <v>0</v>
      </c>
      <c r="AH22">
        <v>37.541943862949076</v>
      </c>
      <c r="AI22">
        <v>0</v>
      </c>
      <c r="AJ22">
        <v>0</v>
      </c>
      <c r="AK22">
        <v>16.688076321828213</v>
      </c>
      <c r="AL22">
        <v>18.537001600000004</v>
      </c>
      <c r="AM22">
        <v>2.6177842759280012</v>
      </c>
      <c r="AN22">
        <v>0</v>
      </c>
      <c r="AO22">
        <v>0</v>
      </c>
      <c r="AP22">
        <v>1.257555783058161</v>
      </c>
      <c r="AQ22">
        <v>0</v>
      </c>
      <c r="AR22">
        <v>8.1293568</v>
      </c>
      <c r="AS22">
        <v>7.8301501217499698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805.72044887748666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157.86716155774465</v>
      </c>
      <c r="L23">
        <v>63.16</v>
      </c>
      <c r="M23">
        <v>0</v>
      </c>
      <c r="N23">
        <v>28.469157974059222</v>
      </c>
      <c r="O23">
        <v>47.750311674940988</v>
      </c>
      <c r="P23">
        <v>64.502848730727877</v>
      </c>
      <c r="Q23">
        <v>5.2595676309412855</v>
      </c>
      <c r="R23">
        <v>10.107184705840455</v>
      </c>
      <c r="S23">
        <v>6.3410212015325671</v>
      </c>
      <c r="T23">
        <v>0</v>
      </c>
      <c r="U23">
        <v>230.32916372878279</v>
      </c>
      <c r="V23">
        <v>4.2597135904037442</v>
      </c>
      <c r="W23">
        <v>10.872839758934827</v>
      </c>
      <c r="X23">
        <v>36.409268344962321</v>
      </c>
      <c r="Y23">
        <v>0</v>
      </c>
      <c r="Z23">
        <v>1.6006320540000001</v>
      </c>
      <c r="AA23">
        <v>10.345292795944681</v>
      </c>
      <c r="AB23">
        <v>9.6988908992960656</v>
      </c>
      <c r="AC23">
        <v>7.1329580297310784</v>
      </c>
      <c r="AD23">
        <v>4.4743354471843322</v>
      </c>
      <c r="AE23">
        <v>12.135643972021434</v>
      </c>
      <c r="AF23">
        <v>0</v>
      </c>
      <c r="AG23">
        <v>0</v>
      </c>
      <c r="AH23">
        <v>37.541943862949076</v>
      </c>
      <c r="AI23">
        <v>0</v>
      </c>
      <c r="AJ23">
        <v>0</v>
      </c>
      <c r="AK23">
        <v>16.688076321828213</v>
      </c>
      <c r="AL23">
        <v>18.537001600000004</v>
      </c>
      <c r="AM23">
        <v>2.6177842759280012</v>
      </c>
      <c r="AN23">
        <v>0</v>
      </c>
      <c r="AO23">
        <v>0</v>
      </c>
      <c r="AP23">
        <v>1.257555783058161</v>
      </c>
      <c r="AQ23">
        <v>0</v>
      </c>
      <c r="AR23">
        <v>8.1293568</v>
      </c>
      <c r="AS23">
        <v>7.8301501217499698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803.3178608625617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157.86716155774465</v>
      </c>
      <c r="L24">
        <v>62.279443921166525</v>
      </c>
      <c r="M24">
        <v>0</v>
      </c>
      <c r="N24">
        <v>28.469157974059222</v>
      </c>
      <c r="O24">
        <v>47.750311674940988</v>
      </c>
      <c r="P24">
        <v>64.502848730727877</v>
      </c>
      <c r="Q24">
        <v>5.2595676309412855</v>
      </c>
      <c r="R24">
        <v>10.107184705840455</v>
      </c>
      <c r="S24">
        <v>6.3410212015325671</v>
      </c>
      <c r="T24">
        <v>0</v>
      </c>
      <c r="U24">
        <v>230.32916372878279</v>
      </c>
      <c r="V24">
        <v>4.2597135904037442</v>
      </c>
      <c r="W24">
        <v>10.872839758934827</v>
      </c>
      <c r="X24">
        <v>36.409268344962321</v>
      </c>
      <c r="Y24">
        <v>0</v>
      </c>
      <c r="Z24">
        <v>1.6006320540000001</v>
      </c>
      <c r="AA24">
        <v>10.345292795944681</v>
      </c>
      <c r="AB24">
        <v>9.6988908992960656</v>
      </c>
      <c r="AC24">
        <v>7.1329580297310784</v>
      </c>
      <c r="AD24">
        <v>4.4743354471843322</v>
      </c>
      <c r="AE24">
        <v>12.135643972021434</v>
      </c>
      <c r="AF24">
        <v>0</v>
      </c>
      <c r="AG24">
        <v>0</v>
      </c>
      <c r="AH24">
        <v>37.541943862949076</v>
      </c>
      <c r="AI24">
        <v>0</v>
      </c>
      <c r="AJ24">
        <v>0</v>
      </c>
      <c r="AK24">
        <v>16.688076321828213</v>
      </c>
      <c r="AL24">
        <v>18.537001600000004</v>
      </c>
      <c r="AM24">
        <v>2.6177842759280012</v>
      </c>
      <c r="AN24">
        <v>0</v>
      </c>
      <c r="AO24">
        <v>0</v>
      </c>
      <c r="AP24">
        <v>1.257555783058161</v>
      </c>
      <c r="AQ24">
        <v>0</v>
      </c>
      <c r="AR24">
        <v>8.1293568</v>
      </c>
      <c r="AS24">
        <v>7.8301501217499698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802.43730478372822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157.86716155774465</v>
      </c>
      <c r="L25">
        <v>64.327128013257919</v>
      </c>
      <c r="M25">
        <v>0</v>
      </c>
      <c r="N25">
        <v>28.469157974059222</v>
      </c>
      <c r="O25">
        <v>47.750311674940988</v>
      </c>
      <c r="P25">
        <v>64.502848730727877</v>
      </c>
      <c r="Q25">
        <v>5.2595676309412855</v>
      </c>
      <c r="R25">
        <v>10.107184705840455</v>
      </c>
      <c r="S25">
        <v>6.3410212015325671</v>
      </c>
      <c r="T25">
        <v>0</v>
      </c>
      <c r="U25">
        <v>230.32916372878279</v>
      </c>
      <c r="V25">
        <v>4.2597135904037442</v>
      </c>
      <c r="W25">
        <v>10.872839758934827</v>
      </c>
      <c r="X25">
        <v>36.409268344962321</v>
      </c>
      <c r="Y25">
        <v>0</v>
      </c>
      <c r="Z25">
        <v>1.6006320540000001</v>
      </c>
      <c r="AA25">
        <v>10.345292795944681</v>
      </c>
      <c r="AB25">
        <v>9.6988908992960656</v>
      </c>
      <c r="AC25">
        <v>7.1329580297310784</v>
      </c>
      <c r="AD25">
        <v>4.4743354471843322</v>
      </c>
      <c r="AE25">
        <v>12.135643972021434</v>
      </c>
      <c r="AF25">
        <v>0</v>
      </c>
      <c r="AG25">
        <v>0</v>
      </c>
      <c r="AH25">
        <v>37.541943862949076</v>
      </c>
      <c r="AI25">
        <v>0</v>
      </c>
      <c r="AJ25">
        <v>0</v>
      </c>
      <c r="AK25">
        <v>16.688076321828213</v>
      </c>
      <c r="AL25">
        <v>18.537001600000004</v>
      </c>
      <c r="AM25">
        <v>2.6177842759280012</v>
      </c>
      <c r="AN25">
        <v>0</v>
      </c>
      <c r="AO25">
        <v>0</v>
      </c>
      <c r="AP25">
        <v>1.257555783058161</v>
      </c>
      <c r="AQ25">
        <v>0</v>
      </c>
      <c r="AR25">
        <v>8.1293568</v>
      </c>
      <c r="AS25">
        <v>7.8301501217499698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804.48498887581968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157.86716155774465</v>
      </c>
      <c r="L26">
        <v>63.16</v>
      </c>
      <c r="M26">
        <v>0</v>
      </c>
      <c r="N26">
        <v>28.469157974059222</v>
      </c>
      <c r="O26">
        <v>47.750311674940988</v>
      </c>
      <c r="P26">
        <v>64.502848730727877</v>
      </c>
      <c r="Q26">
        <v>5.2595676309412855</v>
      </c>
      <c r="R26">
        <v>10.107184705840455</v>
      </c>
      <c r="S26">
        <v>6.3410212015325671</v>
      </c>
      <c r="T26">
        <v>0</v>
      </c>
      <c r="U26">
        <v>230.32916372878279</v>
      </c>
      <c r="V26">
        <v>4.2597135904037442</v>
      </c>
      <c r="W26">
        <v>10.872839758934827</v>
      </c>
      <c r="X26">
        <v>36.409268344962321</v>
      </c>
      <c r="Y26">
        <v>0</v>
      </c>
      <c r="Z26">
        <v>1.6006320540000001</v>
      </c>
      <c r="AA26">
        <v>10.345292795944681</v>
      </c>
      <c r="AB26">
        <v>9.6988908992960656</v>
      </c>
      <c r="AC26">
        <v>7.1329580297310784</v>
      </c>
      <c r="AD26">
        <v>4.4743354471843322</v>
      </c>
      <c r="AE26">
        <v>12.135643972021434</v>
      </c>
      <c r="AF26">
        <v>0</v>
      </c>
      <c r="AG26">
        <v>0</v>
      </c>
      <c r="AH26">
        <v>37.541943862949076</v>
      </c>
      <c r="AI26">
        <v>0</v>
      </c>
      <c r="AJ26">
        <v>0</v>
      </c>
      <c r="AK26">
        <v>16.688076321828213</v>
      </c>
      <c r="AL26">
        <v>18.537001600000004</v>
      </c>
      <c r="AM26">
        <v>2.6177842759280012</v>
      </c>
      <c r="AN26">
        <v>0</v>
      </c>
      <c r="AO26">
        <v>0</v>
      </c>
      <c r="AP26">
        <v>1.257555783058161</v>
      </c>
      <c r="AQ26">
        <v>0</v>
      </c>
      <c r="AR26">
        <v>8.1293568</v>
      </c>
      <c r="AS26">
        <v>7.8301501217499698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803.3178608625617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158.67033144314604</v>
      </c>
      <c r="L27">
        <v>63.16</v>
      </c>
      <c r="M27">
        <v>0</v>
      </c>
      <c r="N27">
        <v>28.469157974059222</v>
      </c>
      <c r="O27">
        <v>47.750311674940988</v>
      </c>
      <c r="P27">
        <v>46.806252338132332</v>
      </c>
      <c r="Q27">
        <v>5.351849830508475</v>
      </c>
      <c r="R27">
        <v>10.107184705840455</v>
      </c>
      <c r="S27">
        <v>6.3410212015325671</v>
      </c>
      <c r="T27">
        <v>0</v>
      </c>
      <c r="U27">
        <v>230.32916372878279</v>
      </c>
      <c r="V27">
        <v>4.2597135904037442</v>
      </c>
      <c r="W27">
        <v>10.872839758934827</v>
      </c>
      <c r="X27">
        <v>36.409268344962321</v>
      </c>
      <c r="Y27">
        <v>0</v>
      </c>
      <c r="Z27">
        <v>3.2012641080000002</v>
      </c>
      <c r="AA27">
        <v>10.345292795944681</v>
      </c>
      <c r="AB27">
        <v>9.6988908992960656</v>
      </c>
      <c r="AC27">
        <v>7.1329580297310784</v>
      </c>
      <c r="AD27">
        <v>4.4743354471843322</v>
      </c>
      <c r="AE27">
        <v>12.135643972021434</v>
      </c>
      <c r="AF27">
        <v>0</v>
      </c>
      <c r="AG27">
        <v>0</v>
      </c>
      <c r="AH27">
        <v>37.541943862949076</v>
      </c>
      <c r="AI27">
        <v>0.87482386771856679</v>
      </c>
      <c r="AJ27">
        <v>0</v>
      </c>
      <c r="AK27">
        <v>16.688076321828213</v>
      </c>
      <c r="AL27">
        <v>18.537001600000004</v>
      </c>
      <c r="AM27">
        <v>2.6177842759280012</v>
      </c>
      <c r="AN27">
        <v>0</v>
      </c>
      <c r="AO27">
        <v>0</v>
      </c>
      <c r="AP27">
        <v>1.257555783058161</v>
      </c>
      <c r="AQ27">
        <v>0</v>
      </c>
      <c r="AR27">
        <v>8.1293568</v>
      </c>
      <c r="AS27">
        <v>7.8301501217499698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788.99217247665331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158.67033144314604</v>
      </c>
      <c r="L28">
        <v>63.16</v>
      </c>
      <c r="M28">
        <v>0</v>
      </c>
      <c r="N28">
        <v>28.469157974059222</v>
      </c>
      <c r="O28">
        <v>47.750311674940988</v>
      </c>
      <c r="P28">
        <v>46.806252338132332</v>
      </c>
      <c r="Q28">
        <v>5.351849830508475</v>
      </c>
      <c r="R28">
        <v>10.107184705840455</v>
      </c>
      <c r="S28">
        <v>6.4776960539730153</v>
      </c>
      <c r="T28">
        <v>0</v>
      </c>
      <c r="U28">
        <v>230.32916372878279</v>
      </c>
      <c r="V28">
        <v>4.2597135904037442</v>
      </c>
      <c r="W28">
        <v>10.872839758934827</v>
      </c>
      <c r="X28">
        <v>36.409268344962321</v>
      </c>
      <c r="Y28">
        <v>0</v>
      </c>
      <c r="Z28">
        <v>3.2012641080000002</v>
      </c>
      <c r="AA28">
        <v>10.345292795944681</v>
      </c>
      <c r="AB28">
        <v>9.6988908992960656</v>
      </c>
      <c r="AC28">
        <v>7.1329580297310784</v>
      </c>
      <c r="AD28">
        <v>4.4743354471843322</v>
      </c>
      <c r="AE28">
        <v>12.135643972021434</v>
      </c>
      <c r="AF28">
        <v>0</v>
      </c>
      <c r="AG28">
        <v>0</v>
      </c>
      <c r="AH28">
        <v>37.541943862949076</v>
      </c>
      <c r="AI28">
        <v>2.4994969162646239</v>
      </c>
      <c r="AJ28">
        <v>0</v>
      </c>
      <c r="AK28">
        <v>16.688076321828213</v>
      </c>
      <c r="AL28">
        <v>18.537001600000004</v>
      </c>
      <c r="AM28">
        <v>2.6177842759280012</v>
      </c>
      <c r="AN28">
        <v>0</v>
      </c>
      <c r="AO28">
        <v>0</v>
      </c>
      <c r="AP28">
        <v>1.257555783058161</v>
      </c>
      <c r="AQ28">
        <v>0</v>
      </c>
      <c r="AR28">
        <v>8.1293568</v>
      </c>
      <c r="AS28">
        <v>7.8301501217499698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790.75352037763992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158.67033144314604</v>
      </c>
      <c r="L29">
        <v>63.16</v>
      </c>
      <c r="M29">
        <v>0</v>
      </c>
      <c r="N29">
        <v>28.469157974059222</v>
      </c>
      <c r="O29">
        <v>47.750311674940988</v>
      </c>
      <c r="P29">
        <v>46.806252338132332</v>
      </c>
      <c r="Q29">
        <v>5.3506658531431581</v>
      </c>
      <c r="R29">
        <v>10.407039371019843</v>
      </c>
      <c r="S29">
        <v>6.4872534950151719</v>
      </c>
      <c r="T29">
        <v>0</v>
      </c>
      <c r="U29">
        <v>230.32916372878279</v>
      </c>
      <c r="V29">
        <v>4.2597135904037442</v>
      </c>
      <c r="W29">
        <v>10.872839758934827</v>
      </c>
      <c r="X29">
        <v>36.409268344962321</v>
      </c>
      <c r="Y29">
        <v>0</v>
      </c>
      <c r="Z29">
        <v>3.2012641080000002</v>
      </c>
      <c r="AA29">
        <v>10.345292795944681</v>
      </c>
      <c r="AB29">
        <v>9.6988908992960656</v>
      </c>
      <c r="AC29">
        <v>7.1329580297310784</v>
      </c>
      <c r="AD29">
        <v>4.4743354471843322</v>
      </c>
      <c r="AE29">
        <v>12.135643972021434</v>
      </c>
      <c r="AF29">
        <v>0</v>
      </c>
      <c r="AG29">
        <v>0</v>
      </c>
      <c r="AH29">
        <v>37.541943862949076</v>
      </c>
      <c r="AI29">
        <v>12.038826980357822</v>
      </c>
      <c r="AJ29">
        <v>0</v>
      </c>
      <c r="AK29">
        <v>16.688076321828213</v>
      </c>
      <c r="AL29">
        <v>18.537001600000004</v>
      </c>
      <c r="AM29">
        <v>2.6177842759280012</v>
      </c>
      <c r="AN29">
        <v>0</v>
      </c>
      <c r="AO29">
        <v>0</v>
      </c>
      <c r="AP29">
        <v>1.257555783058161</v>
      </c>
      <c r="AQ29">
        <v>0</v>
      </c>
      <c r="AR29">
        <v>8.1293568</v>
      </c>
      <c r="AS29">
        <v>7.8301501217499698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800.60107857058938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158.66892843680299</v>
      </c>
      <c r="L30">
        <v>63.16</v>
      </c>
      <c r="M30">
        <v>0</v>
      </c>
      <c r="N30">
        <v>28.469157974059222</v>
      </c>
      <c r="O30">
        <v>47.750311674940988</v>
      </c>
      <c r="P30">
        <v>46.806252338132332</v>
      </c>
      <c r="Q30">
        <v>5.351849830508475</v>
      </c>
      <c r="R30">
        <v>10.407039371019843</v>
      </c>
      <c r="S30">
        <v>6.4776960539730153</v>
      </c>
      <c r="T30">
        <v>0</v>
      </c>
      <c r="U30">
        <v>230.32916372878279</v>
      </c>
      <c r="V30">
        <v>4.2597135904037442</v>
      </c>
      <c r="W30">
        <v>10.872839758934827</v>
      </c>
      <c r="X30">
        <v>36.409268344962321</v>
      </c>
      <c r="Y30">
        <v>0</v>
      </c>
      <c r="Z30">
        <v>3.2012641080000002</v>
      </c>
      <c r="AA30">
        <v>10.345292795944681</v>
      </c>
      <c r="AB30">
        <v>9.6988908992960656</v>
      </c>
      <c r="AC30">
        <v>7.1329580297310784</v>
      </c>
      <c r="AD30">
        <v>4.4743354471843322</v>
      </c>
      <c r="AE30">
        <v>12.135643972021434</v>
      </c>
      <c r="AF30">
        <v>0</v>
      </c>
      <c r="AG30">
        <v>0</v>
      </c>
      <c r="AH30">
        <v>37.541943862949076</v>
      </c>
      <c r="AI30">
        <v>12.038826980357822</v>
      </c>
      <c r="AJ30">
        <v>0</v>
      </c>
      <c r="AK30">
        <v>16.688076321828213</v>
      </c>
      <c r="AL30">
        <v>18.537001600000004</v>
      </c>
      <c r="AM30">
        <v>2.6177842759280012</v>
      </c>
      <c r="AN30">
        <v>0</v>
      </c>
      <c r="AO30">
        <v>0</v>
      </c>
      <c r="AP30">
        <v>1.257555783058161</v>
      </c>
      <c r="AQ30">
        <v>0</v>
      </c>
      <c r="AR30">
        <v>8.1293568</v>
      </c>
      <c r="AS30">
        <v>7.8301501217499698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800.59130210056946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158.66883933962558</v>
      </c>
      <c r="L31">
        <v>33.821312398161133</v>
      </c>
      <c r="M31">
        <v>0</v>
      </c>
      <c r="N31">
        <v>28.469157974059222</v>
      </c>
      <c r="O31">
        <v>47.750311674940988</v>
      </c>
      <c r="P31">
        <v>46.806252338132332</v>
      </c>
      <c r="Q31">
        <v>5.3506658531431581</v>
      </c>
      <c r="R31">
        <v>10.40590486316351</v>
      </c>
      <c r="S31">
        <v>6.4872534950151719</v>
      </c>
      <c r="T31">
        <v>0</v>
      </c>
      <c r="U31">
        <v>230.32916372878279</v>
      </c>
      <c r="V31">
        <v>4.2597135904037442</v>
      </c>
      <c r="W31">
        <v>10.872839758934827</v>
      </c>
      <c r="X31">
        <v>36.409268344962321</v>
      </c>
      <c r="Y31">
        <v>0</v>
      </c>
      <c r="Z31">
        <v>3.2012641080000002</v>
      </c>
      <c r="AA31">
        <v>10.345292795944681</v>
      </c>
      <c r="AB31">
        <v>9.6988908992960656</v>
      </c>
      <c r="AC31">
        <v>7.1329580297310784</v>
      </c>
      <c r="AD31">
        <v>4.4743354471843322</v>
      </c>
      <c r="AE31">
        <v>12.135643972021434</v>
      </c>
      <c r="AF31">
        <v>0</v>
      </c>
      <c r="AG31">
        <v>0</v>
      </c>
      <c r="AH31">
        <v>37.541943862949076</v>
      </c>
      <c r="AI31">
        <v>12.038826980357822</v>
      </c>
      <c r="AJ31">
        <v>0</v>
      </c>
      <c r="AK31">
        <v>16.688076321828213</v>
      </c>
      <c r="AL31">
        <v>18.537001600000004</v>
      </c>
      <c r="AM31">
        <v>2.6177842759280012</v>
      </c>
      <c r="AN31">
        <v>0</v>
      </c>
      <c r="AO31">
        <v>0</v>
      </c>
      <c r="AP31">
        <v>1.257555783058161</v>
      </c>
      <c r="AQ31">
        <v>0</v>
      </c>
      <c r="AR31">
        <v>8.1293568</v>
      </c>
      <c r="AS31">
        <v>7.8301501217499698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771.25976435737368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86.979577473976391</v>
      </c>
      <c r="L32">
        <v>33.821312398161133</v>
      </c>
      <c r="M32">
        <v>0</v>
      </c>
      <c r="N32">
        <v>28.469157974059222</v>
      </c>
      <c r="O32">
        <v>47.750311674940988</v>
      </c>
      <c r="P32">
        <v>46.806252338132332</v>
      </c>
      <c r="Q32">
        <v>5.3506658531431581</v>
      </c>
      <c r="R32">
        <v>10.40590486316351</v>
      </c>
      <c r="S32">
        <v>6.4872534950151719</v>
      </c>
      <c r="T32">
        <v>0</v>
      </c>
      <c r="U32">
        <v>230.32916372878279</v>
      </c>
      <c r="V32">
        <v>4.2597135904037442</v>
      </c>
      <c r="W32">
        <v>10.872839758934827</v>
      </c>
      <c r="X32">
        <v>36.409268344962321</v>
      </c>
      <c r="Y32">
        <v>0</v>
      </c>
      <c r="Z32">
        <v>3.2012641080000002</v>
      </c>
      <c r="AA32">
        <v>10.345292795944681</v>
      </c>
      <c r="AB32">
        <v>9.6988908992960656</v>
      </c>
      <c r="AC32">
        <v>7.1329580297310784</v>
      </c>
      <c r="AD32">
        <v>4.4743354471843322</v>
      </c>
      <c r="AE32">
        <v>12.135643972021434</v>
      </c>
      <c r="AF32">
        <v>0</v>
      </c>
      <c r="AG32">
        <v>0</v>
      </c>
      <c r="AH32">
        <v>37.541943862949076</v>
      </c>
      <c r="AI32">
        <v>12.038826980357822</v>
      </c>
      <c r="AJ32">
        <v>0</v>
      </c>
      <c r="AK32">
        <v>16.688076321828213</v>
      </c>
      <c r="AL32">
        <v>18.537001600000004</v>
      </c>
      <c r="AM32">
        <v>2.6177842759280012</v>
      </c>
      <c r="AN32">
        <v>0</v>
      </c>
      <c r="AO32">
        <v>0</v>
      </c>
      <c r="AP32">
        <v>1.257555783058161</v>
      </c>
      <c r="AQ32">
        <v>0</v>
      </c>
      <c r="AR32">
        <v>8.1293568</v>
      </c>
      <c r="AS32">
        <v>7.8301501217499698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699.5705024917246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86.97952801550386</v>
      </c>
      <c r="L33">
        <v>33.821312398161133</v>
      </c>
      <c r="M33">
        <v>0</v>
      </c>
      <c r="N33">
        <v>28.469157974059222</v>
      </c>
      <c r="O33">
        <v>47.750311674940988</v>
      </c>
      <c r="P33">
        <v>46.806252338132332</v>
      </c>
      <c r="Q33">
        <v>5.3506658531431581</v>
      </c>
      <c r="R33">
        <v>10.40590486316351</v>
      </c>
      <c r="S33">
        <v>6.4872534950151719</v>
      </c>
      <c r="T33">
        <v>0</v>
      </c>
      <c r="U33">
        <v>230.32916372878279</v>
      </c>
      <c r="V33">
        <v>4.2597135904037442</v>
      </c>
      <c r="W33">
        <v>10.872839758934827</v>
      </c>
      <c r="X33">
        <v>36.409268344962321</v>
      </c>
      <c r="Y33">
        <v>0</v>
      </c>
      <c r="Z33">
        <v>3.2012641080000002</v>
      </c>
      <c r="AA33">
        <v>10.345292795944681</v>
      </c>
      <c r="AB33">
        <v>9.6988908992960656</v>
      </c>
      <c r="AC33">
        <v>7.1329580297310784</v>
      </c>
      <c r="AD33">
        <v>4.4743354471843322</v>
      </c>
      <c r="AE33">
        <v>12.135643972021434</v>
      </c>
      <c r="AF33">
        <v>0</v>
      </c>
      <c r="AG33">
        <v>0</v>
      </c>
      <c r="AH33">
        <v>37.541943862949076</v>
      </c>
      <c r="AI33">
        <v>12.038826980357822</v>
      </c>
      <c r="AJ33">
        <v>0</v>
      </c>
      <c r="AK33">
        <v>16.688076321828213</v>
      </c>
      <c r="AL33">
        <v>18.537001600000004</v>
      </c>
      <c r="AM33">
        <v>2.6177842759280012</v>
      </c>
      <c r="AN33">
        <v>0</v>
      </c>
      <c r="AO33">
        <v>0</v>
      </c>
      <c r="AP33">
        <v>0.94316671031483024</v>
      </c>
      <c r="AQ33">
        <v>0</v>
      </c>
      <c r="AR33">
        <v>8.1293568</v>
      </c>
      <c r="AS33">
        <v>7.8301501217499698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699.25606396050875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86.980132935236469</v>
      </c>
      <c r="L34">
        <v>33.821312398161133</v>
      </c>
      <c r="M34">
        <v>0</v>
      </c>
      <c r="N34">
        <v>28.469157974059222</v>
      </c>
      <c r="O34">
        <v>47.750311674940988</v>
      </c>
      <c r="P34">
        <v>46.806252338132332</v>
      </c>
      <c r="Q34">
        <v>5.3506658531431581</v>
      </c>
      <c r="R34">
        <v>10.40590486316351</v>
      </c>
      <c r="S34">
        <v>6.4872534950151719</v>
      </c>
      <c r="T34">
        <v>0</v>
      </c>
      <c r="U34">
        <v>230.32916372878279</v>
      </c>
      <c r="V34">
        <v>4.2621256707317068</v>
      </c>
      <c r="W34">
        <v>10.873630403252029</v>
      </c>
      <c r="X34">
        <v>36.408956093411035</v>
      </c>
      <c r="Y34">
        <v>0</v>
      </c>
      <c r="Z34">
        <v>3.2012641080000002</v>
      </c>
      <c r="AA34">
        <v>10.345292795944681</v>
      </c>
      <c r="AB34">
        <v>9.6988908992960656</v>
      </c>
      <c r="AC34">
        <v>7.1329580297310784</v>
      </c>
      <c r="AD34">
        <v>4.4743354471843322</v>
      </c>
      <c r="AE34">
        <v>12.135643972021434</v>
      </c>
      <c r="AF34">
        <v>0</v>
      </c>
      <c r="AG34">
        <v>0</v>
      </c>
      <c r="AH34">
        <v>37.541943862949076</v>
      </c>
      <c r="AI34">
        <v>12.038826980357822</v>
      </c>
      <c r="AJ34">
        <v>0</v>
      </c>
      <c r="AK34">
        <v>16.688076321828213</v>
      </c>
      <c r="AL34">
        <v>18.537001600000004</v>
      </c>
      <c r="AM34">
        <v>2.6177842759280012</v>
      </c>
      <c r="AN34">
        <v>0</v>
      </c>
      <c r="AO34">
        <v>0</v>
      </c>
      <c r="AP34">
        <v>0.94316671031483024</v>
      </c>
      <c r="AQ34">
        <v>0</v>
      </c>
      <c r="AR34">
        <v>8.1293568</v>
      </c>
      <c r="AS34">
        <v>7.8301501217499698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699.25955935333525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86.980165715646592</v>
      </c>
      <c r="L35">
        <v>33.821312398161133</v>
      </c>
      <c r="M35">
        <v>0</v>
      </c>
      <c r="N35">
        <v>28.469157974059222</v>
      </c>
      <c r="O35">
        <v>47.750311674940988</v>
      </c>
      <c r="P35">
        <v>46.806252338132332</v>
      </c>
      <c r="Q35">
        <v>2.896976565324568</v>
      </c>
      <c r="R35">
        <v>5.7984793757700208</v>
      </c>
      <c r="S35">
        <v>3.8700325039370074</v>
      </c>
      <c r="T35">
        <v>0</v>
      </c>
      <c r="U35">
        <v>230.32916372878279</v>
      </c>
      <c r="V35">
        <v>4.2621256707317068</v>
      </c>
      <c r="W35">
        <v>10.872839758934827</v>
      </c>
      <c r="X35">
        <v>36.409268344962321</v>
      </c>
      <c r="Y35">
        <v>0</v>
      </c>
      <c r="Z35">
        <v>3.2012641080000002</v>
      </c>
      <c r="AA35">
        <v>10.345292795944681</v>
      </c>
      <c r="AB35">
        <v>9.6988908992960656</v>
      </c>
      <c r="AC35">
        <v>7.1329580297310784</v>
      </c>
      <c r="AD35">
        <v>4.4743354471843322</v>
      </c>
      <c r="AE35">
        <v>12.135643972021434</v>
      </c>
      <c r="AF35">
        <v>0</v>
      </c>
      <c r="AG35">
        <v>0</v>
      </c>
      <c r="AH35">
        <v>37.541943862949076</v>
      </c>
      <c r="AI35">
        <v>1.2497485640804147</v>
      </c>
      <c r="AJ35">
        <v>0</v>
      </c>
      <c r="AK35">
        <v>16.688076321828213</v>
      </c>
      <c r="AL35">
        <v>18.537001600000004</v>
      </c>
      <c r="AM35">
        <v>2.6177842759280012</v>
      </c>
      <c r="AN35">
        <v>0</v>
      </c>
      <c r="AO35">
        <v>0</v>
      </c>
      <c r="AP35">
        <v>0.78597230092195547</v>
      </c>
      <c r="AQ35">
        <v>0</v>
      </c>
      <c r="AR35">
        <v>8.1293568</v>
      </c>
      <c r="AS35">
        <v>7.8301501217499698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678.63450514901876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86.980165715646592</v>
      </c>
      <c r="L36">
        <v>33.821312398161133</v>
      </c>
      <c r="M36">
        <v>0</v>
      </c>
      <c r="N36">
        <v>28.469157974059222</v>
      </c>
      <c r="O36">
        <v>47.750311674940988</v>
      </c>
      <c r="P36">
        <v>46.806252338132332</v>
      </c>
      <c r="Q36">
        <v>2.896976565324568</v>
      </c>
      <c r="R36">
        <v>5.7984793757700208</v>
      </c>
      <c r="S36">
        <v>3.8700325039370074</v>
      </c>
      <c r="T36">
        <v>0</v>
      </c>
      <c r="U36">
        <v>230.32916372878279</v>
      </c>
      <c r="V36">
        <v>4.2621256707317068</v>
      </c>
      <c r="W36">
        <v>10.872839758934827</v>
      </c>
      <c r="X36">
        <v>36.409268344962321</v>
      </c>
      <c r="Y36">
        <v>0</v>
      </c>
      <c r="Z36">
        <v>3.2012641080000002</v>
      </c>
      <c r="AA36">
        <v>10.345292795944681</v>
      </c>
      <c r="AB36">
        <v>9.6988908992960656</v>
      </c>
      <c r="AC36">
        <v>7.1329580297310784</v>
      </c>
      <c r="AD36">
        <v>4.4743354471843322</v>
      </c>
      <c r="AE36">
        <v>12.135643972021434</v>
      </c>
      <c r="AF36">
        <v>0</v>
      </c>
      <c r="AG36">
        <v>0</v>
      </c>
      <c r="AH36">
        <v>37.541943862949076</v>
      </c>
      <c r="AI36">
        <v>0.87482386771856679</v>
      </c>
      <c r="AJ36">
        <v>0</v>
      </c>
      <c r="AK36">
        <v>16.688076321828213</v>
      </c>
      <c r="AL36">
        <v>18.537001600000004</v>
      </c>
      <c r="AM36">
        <v>2.6177842759280012</v>
      </c>
      <c r="AN36">
        <v>0</v>
      </c>
      <c r="AO36">
        <v>0</v>
      </c>
      <c r="AP36">
        <v>0.78597230092195547</v>
      </c>
      <c r="AQ36">
        <v>0</v>
      </c>
      <c r="AR36">
        <v>8.1293568</v>
      </c>
      <c r="AS36">
        <v>7.8301501217499698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678.25958045265691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86.980165715646592</v>
      </c>
      <c r="L37">
        <v>33.821312398161133</v>
      </c>
      <c r="M37">
        <v>0</v>
      </c>
      <c r="N37">
        <v>28.469157974059222</v>
      </c>
      <c r="O37">
        <v>47.750311674940988</v>
      </c>
      <c r="P37">
        <v>46.806252338132332</v>
      </c>
      <c r="Q37">
        <v>2.896976565324568</v>
      </c>
      <c r="R37">
        <v>5.7984793757700208</v>
      </c>
      <c r="S37">
        <v>3.8700325039370074</v>
      </c>
      <c r="T37">
        <v>0</v>
      </c>
      <c r="U37">
        <v>230.32916372878279</v>
      </c>
      <c r="V37">
        <v>4.2621256707317068</v>
      </c>
      <c r="W37">
        <v>10.872839758934827</v>
      </c>
      <c r="X37">
        <v>36.409268344962321</v>
      </c>
      <c r="Y37">
        <v>0</v>
      </c>
      <c r="Z37">
        <v>3.2012641080000002</v>
      </c>
      <c r="AA37">
        <v>10.345292795944681</v>
      </c>
      <c r="AB37">
        <v>9.6988908992960656</v>
      </c>
      <c r="AC37">
        <v>7.1329580297310784</v>
      </c>
      <c r="AD37">
        <v>4.4743354471843322</v>
      </c>
      <c r="AE37">
        <v>12.135643972021434</v>
      </c>
      <c r="AF37">
        <v>0</v>
      </c>
      <c r="AG37">
        <v>0</v>
      </c>
      <c r="AH37">
        <v>37.541943862949076</v>
      </c>
      <c r="AI37">
        <v>0.87482386771856679</v>
      </c>
      <c r="AJ37">
        <v>0</v>
      </c>
      <c r="AK37">
        <v>16.688076321828213</v>
      </c>
      <c r="AL37">
        <v>18.537001600000004</v>
      </c>
      <c r="AM37">
        <v>1.1125583226075788</v>
      </c>
      <c r="AN37">
        <v>0</v>
      </c>
      <c r="AO37">
        <v>0</v>
      </c>
      <c r="AP37">
        <v>0.94316671031483024</v>
      </c>
      <c r="AQ37">
        <v>0</v>
      </c>
      <c r="AR37">
        <v>8.1293568</v>
      </c>
      <c r="AS37">
        <v>7.8301501217499698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676.9115489087294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86.980165715646592</v>
      </c>
      <c r="L38">
        <v>33.821312398161133</v>
      </c>
      <c r="M38">
        <v>0</v>
      </c>
      <c r="N38">
        <v>28.469157974059222</v>
      </c>
      <c r="O38">
        <v>47.750311674940988</v>
      </c>
      <c r="P38">
        <v>46.806252338132332</v>
      </c>
      <c r="Q38">
        <v>2.896976565324568</v>
      </c>
      <c r="R38">
        <v>5.7984793757700208</v>
      </c>
      <c r="S38">
        <v>3.8700325039370074</v>
      </c>
      <c r="T38">
        <v>0</v>
      </c>
      <c r="U38">
        <v>230.32916372878279</v>
      </c>
      <c r="V38">
        <v>4.2621256707317068</v>
      </c>
      <c r="W38">
        <v>10.872839758934827</v>
      </c>
      <c r="X38">
        <v>36.409268344962321</v>
      </c>
      <c r="Y38">
        <v>0</v>
      </c>
      <c r="Z38">
        <v>3.2012641080000002</v>
      </c>
      <c r="AA38">
        <v>10.345292795944681</v>
      </c>
      <c r="AB38">
        <v>9.6988908992960656</v>
      </c>
      <c r="AC38">
        <v>7.1329580297310784</v>
      </c>
      <c r="AD38">
        <v>4.4743354471843322</v>
      </c>
      <c r="AE38">
        <v>12.135643972021434</v>
      </c>
      <c r="AF38">
        <v>0</v>
      </c>
      <c r="AG38">
        <v>0</v>
      </c>
      <c r="AH38">
        <v>37.541943862949076</v>
      </c>
      <c r="AI38">
        <v>0.87482386771856679</v>
      </c>
      <c r="AJ38">
        <v>0</v>
      </c>
      <c r="AK38">
        <v>16.688076321828213</v>
      </c>
      <c r="AL38">
        <v>18.537001600000004</v>
      </c>
      <c r="AM38">
        <v>0</v>
      </c>
      <c r="AN38">
        <v>0</v>
      </c>
      <c r="AO38">
        <v>0</v>
      </c>
      <c r="AP38">
        <v>0.94316671031483024</v>
      </c>
      <c r="AQ38">
        <v>0</v>
      </c>
      <c r="AR38">
        <v>9.4842496000000001</v>
      </c>
      <c r="AS38">
        <v>7.8301501217499698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677.15388338612183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86.980935037212916</v>
      </c>
      <c r="L39">
        <v>33.819389443907433</v>
      </c>
      <c r="M39">
        <v>0</v>
      </c>
      <c r="N39">
        <v>28.469580952640548</v>
      </c>
      <c r="O39">
        <v>47.750012412672618</v>
      </c>
      <c r="P39">
        <v>46.806252338132332</v>
      </c>
      <c r="Q39">
        <v>5.3522225887978134</v>
      </c>
      <c r="R39">
        <v>10.404918314049587</v>
      </c>
      <c r="S39">
        <v>6.4883354418994426</v>
      </c>
      <c r="T39">
        <v>0</v>
      </c>
      <c r="U39">
        <v>230.32916372878279</v>
      </c>
      <c r="V39">
        <v>4.2621256707317068</v>
      </c>
      <c r="W39">
        <v>10.872839758934827</v>
      </c>
      <c r="X39">
        <v>36.409268344962321</v>
      </c>
      <c r="Y39">
        <v>0</v>
      </c>
      <c r="Z39">
        <v>3.2012641080000002</v>
      </c>
      <c r="AA39">
        <v>10.345292795944681</v>
      </c>
      <c r="AB39">
        <v>9.6988908992960656</v>
      </c>
      <c r="AC39">
        <v>7.1329580297310784</v>
      </c>
      <c r="AD39">
        <v>4.4743354471843322</v>
      </c>
      <c r="AE39">
        <v>12.135643972021434</v>
      </c>
      <c r="AF39">
        <v>0</v>
      </c>
      <c r="AG39">
        <v>0</v>
      </c>
      <c r="AH39">
        <v>37.541943862949076</v>
      </c>
      <c r="AI39">
        <v>0.87482386771856679</v>
      </c>
      <c r="AJ39">
        <v>0</v>
      </c>
      <c r="AK39">
        <v>16.688076321828213</v>
      </c>
      <c r="AL39">
        <v>18.537001600000004</v>
      </c>
      <c r="AM39">
        <v>0</v>
      </c>
      <c r="AN39">
        <v>0</v>
      </c>
      <c r="AO39">
        <v>0</v>
      </c>
      <c r="AP39">
        <v>1.5719446018439109</v>
      </c>
      <c r="AQ39">
        <v>0</v>
      </c>
      <c r="AR39">
        <v>9.4842496000000001</v>
      </c>
      <c r="AS39">
        <v>7.8301501217499698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687.46161926099182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86.980935037212916</v>
      </c>
      <c r="L40">
        <v>33.819389443907433</v>
      </c>
      <c r="M40">
        <v>0</v>
      </c>
      <c r="N40">
        <v>28.469580952640548</v>
      </c>
      <c r="O40">
        <v>47.750012412672618</v>
      </c>
      <c r="P40">
        <v>46.806252338132332</v>
      </c>
      <c r="Q40">
        <v>5.3522225887978134</v>
      </c>
      <c r="R40">
        <v>10.404918314049587</v>
      </c>
      <c r="S40">
        <v>6.4883354418994426</v>
      </c>
      <c r="T40">
        <v>0</v>
      </c>
      <c r="U40">
        <v>230.32916372878279</v>
      </c>
      <c r="V40">
        <v>4.2621256707317068</v>
      </c>
      <c r="W40">
        <v>10.872839758934827</v>
      </c>
      <c r="X40">
        <v>36.409268344962321</v>
      </c>
      <c r="Y40">
        <v>0</v>
      </c>
      <c r="Z40">
        <v>3.2012641080000002</v>
      </c>
      <c r="AA40">
        <v>10.345292795944681</v>
      </c>
      <c r="AB40">
        <v>9.6988908992960656</v>
      </c>
      <c r="AC40">
        <v>7.1329580297310784</v>
      </c>
      <c r="AD40">
        <v>4.4743354471843322</v>
      </c>
      <c r="AE40">
        <v>12.135643972021434</v>
      </c>
      <c r="AF40">
        <v>0</v>
      </c>
      <c r="AG40">
        <v>0</v>
      </c>
      <c r="AH40">
        <v>37.541943862949076</v>
      </c>
      <c r="AI40">
        <v>0.87482386771856679</v>
      </c>
      <c r="AJ40">
        <v>0</v>
      </c>
      <c r="AK40">
        <v>16.688076321828213</v>
      </c>
      <c r="AL40">
        <v>18.537001600000004</v>
      </c>
      <c r="AM40">
        <v>0</v>
      </c>
      <c r="AN40">
        <v>0</v>
      </c>
      <c r="AO40">
        <v>0</v>
      </c>
      <c r="AP40">
        <v>1.5719446018439109</v>
      </c>
      <c r="AQ40">
        <v>0</v>
      </c>
      <c r="AR40">
        <v>9.4842496000000001</v>
      </c>
      <c r="AS40">
        <v>7.8301501217499698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687.46161926099182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86.979448228181994</v>
      </c>
      <c r="L41">
        <v>33.819475055115433</v>
      </c>
      <c r="M41">
        <v>0</v>
      </c>
      <c r="N41">
        <v>28.469580952640548</v>
      </c>
      <c r="O41">
        <v>47.750012412672618</v>
      </c>
      <c r="P41">
        <v>46.806252338132332</v>
      </c>
      <c r="Q41">
        <v>5.3523469788106626</v>
      </c>
      <c r="R41">
        <v>10.406493002579534</v>
      </c>
      <c r="S41">
        <v>6.4802533777038285</v>
      </c>
      <c r="T41">
        <v>0</v>
      </c>
      <c r="U41">
        <v>230.32916372878279</v>
      </c>
      <c r="V41">
        <v>4.2597135904037442</v>
      </c>
      <c r="W41">
        <v>10.872839758934827</v>
      </c>
      <c r="X41">
        <v>36.409268344962321</v>
      </c>
      <c r="Y41">
        <v>0</v>
      </c>
      <c r="Z41">
        <v>3.2012641080000002</v>
      </c>
      <c r="AA41">
        <v>10.345292795944681</v>
      </c>
      <c r="AB41">
        <v>9.6988908992960656</v>
      </c>
      <c r="AC41">
        <v>7.1329580297310784</v>
      </c>
      <c r="AD41">
        <v>4.4743354471843322</v>
      </c>
      <c r="AE41">
        <v>12.135643972021434</v>
      </c>
      <c r="AF41">
        <v>0</v>
      </c>
      <c r="AG41">
        <v>0</v>
      </c>
      <c r="AH41">
        <v>37.541943862949076</v>
      </c>
      <c r="AI41">
        <v>0.87482386771856679</v>
      </c>
      <c r="AJ41">
        <v>0</v>
      </c>
      <c r="AK41">
        <v>16.688076321828213</v>
      </c>
      <c r="AL41">
        <v>18.537001600000004</v>
      </c>
      <c r="AM41">
        <v>0</v>
      </c>
      <c r="AN41">
        <v>0</v>
      </c>
      <c r="AO41">
        <v>0</v>
      </c>
      <c r="AP41">
        <v>1.257555783058161</v>
      </c>
      <c r="AQ41">
        <v>0</v>
      </c>
      <c r="AR41">
        <v>8.1293568</v>
      </c>
      <c r="AS41">
        <v>7.8301501217499698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685.78214137840223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86.979448228181994</v>
      </c>
      <c r="L42">
        <v>33.819475055115433</v>
      </c>
      <c r="M42">
        <v>0</v>
      </c>
      <c r="N42">
        <v>28.469580952640548</v>
      </c>
      <c r="O42">
        <v>47.750012412672618</v>
      </c>
      <c r="P42">
        <v>46.806252338132332</v>
      </c>
      <c r="Q42">
        <v>5.3503883703703696</v>
      </c>
      <c r="R42">
        <v>10.406493002579534</v>
      </c>
      <c r="S42">
        <v>6.4856831849442385</v>
      </c>
      <c r="T42">
        <v>0</v>
      </c>
      <c r="U42">
        <v>230.32916372878279</v>
      </c>
      <c r="V42">
        <v>4.2597135904037442</v>
      </c>
      <c r="W42">
        <v>10.872839758934827</v>
      </c>
      <c r="X42">
        <v>36.409268344962321</v>
      </c>
      <c r="Y42">
        <v>0</v>
      </c>
      <c r="Z42">
        <v>3.2012641080000002</v>
      </c>
      <c r="AA42">
        <v>10.345292795944681</v>
      </c>
      <c r="AB42">
        <v>9.6988908992960656</v>
      </c>
      <c r="AC42">
        <v>7.1329580297310784</v>
      </c>
      <c r="AD42">
        <v>4.4743354471843322</v>
      </c>
      <c r="AE42">
        <v>12.135643972021434</v>
      </c>
      <c r="AF42">
        <v>0</v>
      </c>
      <c r="AG42">
        <v>0</v>
      </c>
      <c r="AH42">
        <v>37.541943862949076</v>
      </c>
      <c r="AI42">
        <v>0.87482386771856679</v>
      </c>
      <c r="AJ42">
        <v>0</v>
      </c>
      <c r="AK42">
        <v>16.688076321828213</v>
      </c>
      <c r="AL42">
        <v>18.537001600000004</v>
      </c>
      <c r="AM42">
        <v>0</v>
      </c>
      <c r="AN42">
        <v>0</v>
      </c>
      <c r="AO42">
        <v>0</v>
      </c>
      <c r="AP42">
        <v>1.257555783058161</v>
      </c>
      <c r="AQ42">
        <v>0</v>
      </c>
      <c r="AR42">
        <v>8.1293568</v>
      </c>
      <c r="AS42">
        <v>7.8301501217499698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685.78561257720241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158.67831988937377</v>
      </c>
      <c r="L43">
        <v>32.679423940084298</v>
      </c>
      <c r="M43">
        <v>0</v>
      </c>
      <c r="N43">
        <v>28.469580952640548</v>
      </c>
      <c r="O43">
        <v>47.750012412672618</v>
      </c>
      <c r="P43">
        <v>46.806252338132332</v>
      </c>
      <c r="Q43">
        <v>5.3503883703703696</v>
      </c>
      <c r="R43">
        <v>10.406493002579534</v>
      </c>
      <c r="S43">
        <v>6.4856831849442385</v>
      </c>
      <c r="T43">
        <v>0</v>
      </c>
      <c r="U43">
        <v>230.32916372878279</v>
      </c>
      <c r="V43">
        <v>4.2597135904037442</v>
      </c>
      <c r="W43">
        <v>10.872839758934827</v>
      </c>
      <c r="X43">
        <v>36.409268344962321</v>
      </c>
      <c r="Y43">
        <v>0</v>
      </c>
      <c r="Z43">
        <v>3.2012641080000002</v>
      </c>
      <c r="AA43">
        <v>10.345292795944681</v>
      </c>
      <c r="AB43">
        <v>9.6988908992960656</v>
      </c>
      <c r="AC43">
        <v>7.1329580297310784</v>
      </c>
      <c r="AD43">
        <v>4.4743354471843322</v>
      </c>
      <c r="AE43">
        <v>12.135643972021434</v>
      </c>
      <c r="AF43">
        <v>0</v>
      </c>
      <c r="AG43">
        <v>0</v>
      </c>
      <c r="AH43">
        <v>37.541943862949076</v>
      </c>
      <c r="AI43">
        <v>0.87482386771856679</v>
      </c>
      <c r="AJ43">
        <v>0</v>
      </c>
      <c r="AK43">
        <v>16.688076321828213</v>
      </c>
      <c r="AL43">
        <v>17.681447781583483</v>
      </c>
      <c r="AM43">
        <v>0</v>
      </c>
      <c r="AN43">
        <v>0</v>
      </c>
      <c r="AO43">
        <v>0</v>
      </c>
      <c r="AP43">
        <v>2.9866947942949467</v>
      </c>
      <c r="AQ43">
        <v>0</v>
      </c>
      <c r="AR43">
        <v>9.4842496000000001</v>
      </c>
      <c r="AS43">
        <v>7.8301501217499698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758.57291111618326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158.67831988937377</v>
      </c>
      <c r="L44">
        <v>32.679423940084298</v>
      </c>
      <c r="M44">
        <v>0</v>
      </c>
      <c r="N44">
        <v>28.469580952640548</v>
      </c>
      <c r="O44">
        <v>47.750012412672618</v>
      </c>
      <c r="P44">
        <v>46.806252338132332</v>
      </c>
      <c r="Q44">
        <v>5.3503883703703696</v>
      </c>
      <c r="R44">
        <v>10.406493002579534</v>
      </c>
      <c r="S44">
        <v>6.4856831849442385</v>
      </c>
      <c r="T44">
        <v>0</v>
      </c>
      <c r="U44">
        <v>230.32916372878279</v>
      </c>
      <c r="V44">
        <v>4.2597135904037442</v>
      </c>
      <c r="W44">
        <v>10.872839758934827</v>
      </c>
      <c r="X44">
        <v>36.409268344962321</v>
      </c>
      <c r="Y44">
        <v>0</v>
      </c>
      <c r="Z44">
        <v>3.2012641080000002</v>
      </c>
      <c r="AA44">
        <v>10.345292795944681</v>
      </c>
      <c r="AB44">
        <v>9.6988908992960656</v>
      </c>
      <c r="AC44">
        <v>7.1329580297310784</v>
      </c>
      <c r="AD44">
        <v>4.4743354471843322</v>
      </c>
      <c r="AE44">
        <v>12.135643972021434</v>
      </c>
      <c r="AF44">
        <v>0</v>
      </c>
      <c r="AG44">
        <v>0</v>
      </c>
      <c r="AH44">
        <v>37.541943862949076</v>
      </c>
      <c r="AI44">
        <v>0.87482386771856679</v>
      </c>
      <c r="AJ44">
        <v>0</v>
      </c>
      <c r="AK44">
        <v>16.688076321828213</v>
      </c>
      <c r="AL44">
        <v>17.681447781583483</v>
      </c>
      <c r="AM44">
        <v>0</v>
      </c>
      <c r="AN44">
        <v>0</v>
      </c>
      <c r="AO44">
        <v>0</v>
      </c>
      <c r="AP44">
        <v>2.9866947942949467</v>
      </c>
      <c r="AQ44">
        <v>0</v>
      </c>
      <c r="AR44">
        <v>9.4842496000000001</v>
      </c>
      <c r="AS44">
        <v>7.8301501217499698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758.57291111618326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158.66999999999999</v>
      </c>
      <c r="L45">
        <v>45.333036466861792</v>
      </c>
      <c r="M45">
        <v>0</v>
      </c>
      <c r="N45">
        <v>28.469580952640548</v>
      </c>
      <c r="O45">
        <v>47.750012412672618</v>
      </c>
      <c r="P45">
        <v>46.806252338132332</v>
      </c>
      <c r="Q45">
        <v>4.9097948863409764</v>
      </c>
      <c r="R45">
        <v>10.407065248099517</v>
      </c>
      <c r="S45">
        <v>6.477650272455092</v>
      </c>
      <c r="T45">
        <v>0</v>
      </c>
      <c r="U45">
        <v>230.32916372878279</v>
      </c>
      <c r="V45">
        <v>4.2597135904037442</v>
      </c>
      <c r="W45">
        <v>10.872839758934827</v>
      </c>
      <c r="X45">
        <v>36.409268344962321</v>
      </c>
      <c r="Y45">
        <v>0</v>
      </c>
      <c r="Z45">
        <v>3.2012641080000002</v>
      </c>
      <c r="AA45">
        <v>10.345292795944681</v>
      </c>
      <c r="AB45">
        <v>9.6988908992960656</v>
      </c>
      <c r="AC45">
        <v>7.1329580297310784</v>
      </c>
      <c r="AD45">
        <v>4.4743354471843322</v>
      </c>
      <c r="AE45">
        <v>12.135643972021434</v>
      </c>
      <c r="AF45">
        <v>0</v>
      </c>
      <c r="AG45">
        <v>0</v>
      </c>
      <c r="AH45">
        <v>37.541943862949076</v>
      </c>
      <c r="AI45">
        <v>0.87482386771856679</v>
      </c>
      <c r="AJ45">
        <v>0</v>
      </c>
      <c r="AK45">
        <v>16.688076321828213</v>
      </c>
      <c r="AL45">
        <v>17.681447781583483</v>
      </c>
      <c r="AM45">
        <v>0</v>
      </c>
      <c r="AN45">
        <v>0</v>
      </c>
      <c r="AO45">
        <v>0</v>
      </c>
      <c r="AP45">
        <v>1.257555783058161</v>
      </c>
      <c r="AQ45">
        <v>0</v>
      </c>
      <c r="AR45">
        <v>9.4842496000000001</v>
      </c>
      <c r="AS45">
        <v>7.8301501217499698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769.04101059135166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158.66999999999999</v>
      </c>
      <c r="L46">
        <v>54.168980835769432</v>
      </c>
      <c r="M46">
        <v>0</v>
      </c>
      <c r="N46">
        <v>28.469580952640548</v>
      </c>
      <c r="O46">
        <v>47.750012412672618</v>
      </c>
      <c r="P46">
        <v>46.806252338132332</v>
      </c>
      <c r="Q46">
        <v>5.3478024599542335</v>
      </c>
      <c r="R46">
        <v>10.407065248099517</v>
      </c>
      <c r="S46">
        <v>6.477650272455092</v>
      </c>
      <c r="T46">
        <v>0</v>
      </c>
      <c r="U46">
        <v>230.32916372878279</v>
      </c>
      <c r="V46">
        <v>4.2597135904037442</v>
      </c>
      <c r="W46">
        <v>10.872839758934827</v>
      </c>
      <c r="X46">
        <v>36.409268344962321</v>
      </c>
      <c r="Y46">
        <v>0</v>
      </c>
      <c r="Z46">
        <v>3.2012641080000002</v>
      </c>
      <c r="AA46">
        <v>10.345292795944681</v>
      </c>
      <c r="AB46">
        <v>9.6988908992960656</v>
      </c>
      <c r="AC46">
        <v>7.1329580297310784</v>
      </c>
      <c r="AD46">
        <v>4.4743354471843322</v>
      </c>
      <c r="AE46">
        <v>12.135643972021434</v>
      </c>
      <c r="AF46">
        <v>0</v>
      </c>
      <c r="AG46">
        <v>0</v>
      </c>
      <c r="AH46">
        <v>37.541943862949076</v>
      </c>
      <c r="AI46">
        <v>0.87482386771856679</v>
      </c>
      <c r="AJ46">
        <v>0</v>
      </c>
      <c r="AK46">
        <v>16.688076321828213</v>
      </c>
      <c r="AL46">
        <v>17.681447781583483</v>
      </c>
      <c r="AM46">
        <v>0</v>
      </c>
      <c r="AN46">
        <v>0</v>
      </c>
      <c r="AO46">
        <v>0</v>
      </c>
      <c r="AP46">
        <v>1.257555783058161</v>
      </c>
      <c r="AQ46">
        <v>0</v>
      </c>
      <c r="AR46">
        <v>8.1293568</v>
      </c>
      <c r="AS46">
        <v>7.8301501217499698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776.9600697338725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158.66999999999999</v>
      </c>
      <c r="L47">
        <v>33.820859932186139</v>
      </c>
      <c r="M47">
        <v>0</v>
      </c>
      <c r="N47">
        <v>28.469580952640548</v>
      </c>
      <c r="O47">
        <v>47.750012412672618</v>
      </c>
      <c r="P47">
        <v>46.806252338132332</v>
      </c>
      <c r="Q47">
        <v>5.3499099771376306</v>
      </c>
      <c r="R47">
        <v>10.407065248099517</v>
      </c>
      <c r="S47">
        <v>6.477650272455092</v>
      </c>
      <c r="T47">
        <v>0</v>
      </c>
      <c r="U47">
        <v>230.32916372878279</v>
      </c>
      <c r="V47">
        <v>4.2597135904037442</v>
      </c>
      <c r="W47">
        <v>10.872839758934827</v>
      </c>
      <c r="X47">
        <v>36.409268344962321</v>
      </c>
      <c r="Y47">
        <v>0</v>
      </c>
      <c r="Z47">
        <v>1.6006320540000001</v>
      </c>
      <c r="AA47">
        <v>10.345292795944681</v>
      </c>
      <c r="AB47">
        <v>9.6988908992960656</v>
      </c>
      <c r="AC47">
        <v>7.1329580297310784</v>
      </c>
      <c r="AD47">
        <v>4.4743354471843322</v>
      </c>
      <c r="AE47">
        <v>12.135643972021434</v>
      </c>
      <c r="AF47">
        <v>0</v>
      </c>
      <c r="AG47">
        <v>0</v>
      </c>
      <c r="AH47">
        <v>37.541943862949076</v>
      </c>
      <c r="AI47">
        <v>0.87482386771856679</v>
      </c>
      <c r="AJ47">
        <v>0</v>
      </c>
      <c r="AK47">
        <v>16.688076321828213</v>
      </c>
      <c r="AL47">
        <v>17.681447781583483</v>
      </c>
      <c r="AM47">
        <v>0</v>
      </c>
      <c r="AN47">
        <v>0</v>
      </c>
      <c r="AO47">
        <v>0</v>
      </c>
      <c r="AP47">
        <v>1.257555783058161</v>
      </c>
      <c r="AQ47">
        <v>0</v>
      </c>
      <c r="AR47">
        <v>8.1293568</v>
      </c>
      <c r="AS47">
        <v>7.8301501217499698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755.01342429347267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158.66876891553514</v>
      </c>
      <c r="L48">
        <v>33.820817729885889</v>
      </c>
      <c r="M48">
        <v>0</v>
      </c>
      <c r="N48">
        <v>28.469580952640548</v>
      </c>
      <c r="O48">
        <v>47.750012412672618</v>
      </c>
      <c r="P48">
        <v>46.806252338132332</v>
      </c>
      <c r="Q48">
        <v>5.3499099771376306</v>
      </c>
      <c r="R48">
        <v>10.407065248099517</v>
      </c>
      <c r="S48">
        <v>6.477650272455092</v>
      </c>
      <c r="T48">
        <v>0</v>
      </c>
      <c r="U48">
        <v>230.32916372878279</v>
      </c>
      <c r="V48">
        <v>4.2597135904037442</v>
      </c>
      <c r="W48">
        <v>10.872839758934827</v>
      </c>
      <c r="X48">
        <v>36.409268344962321</v>
      </c>
      <c r="Y48">
        <v>0</v>
      </c>
      <c r="Z48">
        <v>1.6006320540000001</v>
      </c>
      <c r="AA48">
        <v>10.345292795944681</v>
      </c>
      <c r="AB48">
        <v>9.6988908992960656</v>
      </c>
      <c r="AC48">
        <v>7.1329580297310784</v>
      </c>
      <c r="AD48">
        <v>4.4743354471843322</v>
      </c>
      <c r="AE48">
        <v>12.135643972021434</v>
      </c>
      <c r="AF48">
        <v>0</v>
      </c>
      <c r="AG48">
        <v>0</v>
      </c>
      <c r="AH48">
        <v>37.541943862949076</v>
      </c>
      <c r="AI48">
        <v>0.87482386771856679</v>
      </c>
      <c r="AJ48">
        <v>0</v>
      </c>
      <c r="AK48">
        <v>16.688076321828213</v>
      </c>
      <c r="AL48">
        <v>17.681447781583483</v>
      </c>
      <c r="AM48">
        <v>0</v>
      </c>
      <c r="AN48">
        <v>0</v>
      </c>
      <c r="AO48">
        <v>0</v>
      </c>
      <c r="AP48">
        <v>1.257555783058161</v>
      </c>
      <c r="AQ48">
        <v>0</v>
      </c>
      <c r="AR48">
        <v>8.1293568</v>
      </c>
      <c r="AS48">
        <v>7.8301501217499698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755.01215100670754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148.5</v>
      </c>
      <c r="L49">
        <v>63.16</v>
      </c>
      <c r="M49">
        <v>0</v>
      </c>
      <c r="N49">
        <v>28.469580952640548</v>
      </c>
      <c r="O49">
        <v>47.750012412672618</v>
      </c>
      <c r="P49">
        <v>46.806252338132332</v>
      </c>
      <c r="Q49">
        <v>5.3499099771376306</v>
      </c>
      <c r="R49">
        <v>10.407065248099517</v>
      </c>
      <c r="S49">
        <v>6.477650272455092</v>
      </c>
      <c r="T49">
        <v>0</v>
      </c>
      <c r="U49">
        <v>230.32916372878279</v>
      </c>
      <c r="V49">
        <v>4.2597135904037442</v>
      </c>
      <c r="W49">
        <v>10.872839758934827</v>
      </c>
      <c r="X49">
        <v>36.409268344962321</v>
      </c>
      <c r="Y49">
        <v>0</v>
      </c>
      <c r="Z49">
        <v>1.6006320540000001</v>
      </c>
      <c r="AA49">
        <v>10.345292795944681</v>
      </c>
      <c r="AB49">
        <v>9.6988908992960656</v>
      </c>
      <c r="AC49">
        <v>7.1329580297310784</v>
      </c>
      <c r="AD49">
        <v>4.4743354471843322</v>
      </c>
      <c r="AE49">
        <v>12.135643972021434</v>
      </c>
      <c r="AF49">
        <v>0</v>
      </c>
      <c r="AG49">
        <v>0</v>
      </c>
      <c r="AH49">
        <v>37.541943862949076</v>
      </c>
      <c r="AI49">
        <v>0.87482386771856679</v>
      </c>
      <c r="AJ49">
        <v>0</v>
      </c>
      <c r="AK49">
        <v>16.688076321828213</v>
      </c>
      <c r="AL49">
        <v>17.681447781583483</v>
      </c>
      <c r="AM49">
        <v>0</v>
      </c>
      <c r="AN49">
        <v>0</v>
      </c>
      <c r="AO49">
        <v>0</v>
      </c>
      <c r="AP49">
        <v>1.257555783058161</v>
      </c>
      <c r="AQ49">
        <v>0</v>
      </c>
      <c r="AR49">
        <v>9.4842496000000001</v>
      </c>
      <c r="AS49">
        <v>7.8301501217499698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775.53745716128651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158.66999999999999</v>
      </c>
      <c r="L50">
        <v>63.16</v>
      </c>
      <c r="M50">
        <v>0</v>
      </c>
      <c r="N50">
        <v>28.469580952640548</v>
      </c>
      <c r="O50">
        <v>47.750012412672618</v>
      </c>
      <c r="P50">
        <v>46.806252338132332</v>
      </c>
      <c r="Q50">
        <v>5.3499099771376306</v>
      </c>
      <c r="R50">
        <v>10.407065248099517</v>
      </c>
      <c r="S50">
        <v>6.477650272455092</v>
      </c>
      <c r="T50">
        <v>0</v>
      </c>
      <c r="U50">
        <v>230.32916372878279</v>
      </c>
      <c r="V50">
        <v>4.2597135904037442</v>
      </c>
      <c r="W50">
        <v>10.872839758934827</v>
      </c>
      <c r="X50">
        <v>36.409268344962321</v>
      </c>
      <c r="Y50">
        <v>0</v>
      </c>
      <c r="Z50">
        <v>1.6006320540000001</v>
      </c>
      <c r="AA50">
        <v>10.345292795944681</v>
      </c>
      <c r="AB50">
        <v>9.6988908992960656</v>
      </c>
      <c r="AC50">
        <v>7.1329580297310784</v>
      </c>
      <c r="AD50">
        <v>4.4743354471843322</v>
      </c>
      <c r="AE50">
        <v>12.135643972021434</v>
      </c>
      <c r="AF50">
        <v>0</v>
      </c>
      <c r="AG50">
        <v>0</v>
      </c>
      <c r="AH50">
        <v>37.541943862949076</v>
      </c>
      <c r="AI50">
        <v>0.87482386771856679</v>
      </c>
      <c r="AJ50">
        <v>0</v>
      </c>
      <c r="AK50">
        <v>16.688076321828213</v>
      </c>
      <c r="AL50">
        <v>17.681447781583483</v>
      </c>
      <c r="AM50">
        <v>0</v>
      </c>
      <c r="AN50">
        <v>0</v>
      </c>
      <c r="AO50">
        <v>0</v>
      </c>
      <c r="AP50">
        <v>1.257555783058161</v>
      </c>
      <c r="AQ50">
        <v>0</v>
      </c>
      <c r="AR50">
        <v>9.4842496000000001</v>
      </c>
      <c r="AS50">
        <v>7.8301501217499698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785.70745716128658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158.66989646329526</v>
      </c>
      <c r="L51">
        <v>63.16</v>
      </c>
      <c r="M51">
        <v>0</v>
      </c>
      <c r="N51">
        <v>28.469580952640548</v>
      </c>
      <c r="O51">
        <v>47.750012412672618</v>
      </c>
      <c r="P51">
        <v>46.806252338132332</v>
      </c>
      <c r="Q51">
        <v>5.3499099771376306</v>
      </c>
      <c r="R51">
        <v>10.407065248099517</v>
      </c>
      <c r="S51">
        <v>6.477650272455092</v>
      </c>
      <c r="T51">
        <v>0</v>
      </c>
      <c r="U51">
        <v>241.97782132109776</v>
      </c>
      <c r="V51">
        <v>4.2597135904037442</v>
      </c>
      <c r="W51">
        <v>10.872839758934827</v>
      </c>
      <c r="X51">
        <v>36.409268344962321</v>
      </c>
      <c r="Y51">
        <v>0</v>
      </c>
      <c r="Z51">
        <v>1.6006320540000001</v>
      </c>
      <c r="AA51">
        <v>10.345292795944681</v>
      </c>
      <c r="AB51">
        <v>9.6988908992960656</v>
      </c>
      <c r="AC51">
        <v>7.1329580297310784</v>
      </c>
      <c r="AD51">
        <v>2.2423551657286724</v>
      </c>
      <c r="AE51">
        <v>12.135643972021434</v>
      </c>
      <c r="AF51">
        <v>0</v>
      </c>
      <c r="AG51">
        <v>0</v>
      </c>
      <c r="AH51">
        <v>37.541943862949076</v>
      </c>
      <c r="AI51">
        <v>0.87482386771856679</v>
      </c>
      <c r="AJ51">
        <v>0</v>
      </c>
      <c r="AK51">
        <v>16.688076321828213</v>
      </c>
      <c r="AL51">
        <v>12.548124109208265</v>
      </c>
      <c r="AM51">
        <v>0</v>
      </c>
      <c r="AN51">
        <v>0</v>
      </c>
      <c r="AO51">
        <v>0</v>
      </c>
      <c r="AP51">
        <v>2.9866947942949467</v>
      </c>
      <c r="AQ51">
        <v>0</v>
      </c>
      <c r="AR51">
        <v>9.4842496000000001</v>
      </c>
      <c r="AS51">
        <v>7.8301501217499698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791.71984627430277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158.66999999999999</v>
      </c>
      <c r="L52">
        <v>63.16</v>
      </c>
      <c r="M52">
        <v>0</v>
      </c>
      <c r="N52">
        <v>28.469580952640548</v>
      </c>
      <c r="O52">
        <v>47.750012412672618</v>
      </c>
      <c r="P52">
        <v>46.806252338132332</v>
      </c>
      <c r="Q52">
        <v>5.3499099771376306</v>
      </c>
      <c r="R52">
        <v>10.407065248099517</v>
      </c>
      <c r="S52">
        <v>6.477650272455092</v>
      </c>
      <c r="T52">
        <v>0</v>
      </c>
      <c r="U52">
        <v>254.04</v>
      </c>
      <c r="V52">
        <v>4.2597135904037442</v>
      </c>
      <c r="W52">
        <v>10.872839758934827</v>
      </c>
      <c r="X52">
        <v>36.409268344962321</v>
      </c>
      <c r="Y52">
        <v>0</v>
      </c>
      <c r="Z52">
        <v>1.6006320540000001</v>
      </c>
      <c r="AA52">
        <v>10.345292795944681</v>
      </c>
      <c r="AB52">
        <v>9.6988908992960656</v>
      </c>
      <c r="AC52">
        <v>7.1329580297310784</v>
      </c>
      <c r="AD52">
        <v>2.2423551657286724</v>
      </c>
      <c r="AE52">
        <v>12.135643972021434</v>
      </c>
      <c r="AF52">
        <v>0</v>
      </c>
      <c r="AG52">
        <v>0</v>
      </c>
      <c r="AH52">
        <v>37.541943862949076</v>
      </c>
      <c r="AI52">
        <v>0.87482386771856679</v>
      </c>
      <c r="AJ52">
        <v>0</v>
      </c>
      <c r="AK52">
        <v>16.688076321828213</v>
      </c>
      <c r="AL52">
        <v>12.548124109208265</v>
      </c>
      <c r="AM52">
        <v>0</v>
      </c>
      <c r="AN52">
        <v>0</v>
      </c>
      <c r="AO52">
        <v>0</v>
      </c>
      <c r="AP52">
        <v>2.9866947942949467</v>
      </c>
      <c r="AQ52">
        <v>0</v>
      </c>
      <c r="AR52">
        <v>8.1293568</v>
      </c>
      <c r="AS52">
        <v>7.8301501217499698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802.42723568990971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158.66898652854832</v>
      </c>
      <c r="L53">
        <v>63.16</v>
      </c>
      <c r="M53">
        <v>0</v>
      </c>
      <c r="N53">
        <v>28.469580952640548</v>
      </c>
      <c r="O53">
        <v>47.750012412672618</v>
      </c>
      <c r="P53">
        <v>46.806252338132332</v>
      </c>
      <c r="Q53">
        <v>5.3499099771376306</v>
      </c>
      <c r="R53">
        <v>10.407065248099517</v>
      </c>
      <c r="S53">
        <v>6.477650272455092</v>
      </c>
      <c r="T53">
        <v>0</v>
      </c>
      <c r="U53">
        <v>266.72216212534062</v>
      </c>
      <c r="V53">
        <v>4.2597135904037442</v>
      </c>
      <c r="W53">
        <v>10.872839758934827</v>
      </c>
      <c r="X53">
        <v>36.409268344962321</v>
      </c>
      <c r="Y53">
        <v>0</v>
      </c>
      <c r="Z53">
        <v>1.6006320540000001</v>
      </c>
      <c r="AA53">
        <v>10.345292795944681</v>
      </c>
      <c r="AB53">
        <v>9.6988908992960656</v>
      </c>
      <c r="AC53">
        <v>7.1329580297310784</v>
      </c>
      <c r="AD53">
        <v>2.2423551657286724</v>
      </c>
      <c r="AE53">
        <v>12.135643972021434</v>
      </c>
      <c r="AF53">
        <v>0</v>
      </c>
      <c r="AG53">
        <v>0</v>
      </c>
      <c r="AH53">
        <v>37.541943862949076</v>
      </c>
      <c r="AI53">
        <v>0.87482386771856679</v>
      </c>
      <c r="AJ53">
        <v>0</v>
      </c>
      <c r="AK53">
        <v>16.688076321828213</v>
      </c>
      <c r="AL53">
        <v>12.548124109208265</v>
      </c>
      <c r="AM53">
        <v>0</v>
      </c>
      <c r="AN53">
        <v>0</v>
      </c>
      <c r="AO53">
        <v>0</v>
      </c>
      <c r="AP53">
        <v>1.257555783058161</v>
      </c>
      <c r="AQ53">
        <v>0</v>
      </c>
      <c r="AR53">
        <v>8.1293568</v>
      </c>
      <c r="AS53">
        <v>7.8301501217499698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813.37924533256182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158.66999999999999</v>
      </c>
      <c r="L54">
        <v>63.16</v>
      </c>
      <c r="M54">
        <v>0</v>
      </c>
      <c r="N54">
        <v>28.469580952640548</v>
      </c>
      <c r="O54">
        <v>47.750012412672618</v>
      </c>
      <c r="P54">
        <v>46.806252338132332</v>
      </c>
      <c r="Q54">
        <v>5.3499099771376306</v>
      </c>
      <c r="R54">
        <v>10.407065248099517</v>
      </c>
      <c r="S54">
        <v>6.477650272455092</v>
      </c>
      <c r="T54">
        <v>0</v>
      </c>
      <c r="U54">
        <v>271.56</v>
      </c>
      <c r="V54">
        <v>4.2597135904037442</v>
      </c>
      <c r="W54">
        <v>10.872839758934827</v>
      </c>
      <c r="X54">
        <v>36.409268344962321</v>
      </c>
      <c r="Y54">
        <v>0</v>
      </c>
      <c r="Z54">
        <v>1.6006320540000001</v>
      </c>
      <c r="AA54">
        <v>10.345292795944681</v>
      </c>
      <c r="AB54">
        <v>9.6988908992960656</v>
      </c>
      <c r="AC54">
        <v>7.1329580297310784</v>
      </c>
      <c r="AD54">
        <v>2.2423551657286724</v>
      </c>
      <c r="AE54">
        <v>12.135643972021434</v>
      </c>
      <c r="AF54">
        <v>0</v>
      </c>
      <c r="AG54">
        <v>0</v>
      </c>
      <c r="AH54">
        <v>37.541943862949076</v>
      </c>
      <c r="AI54">
        <v>0.87482386771856679</v>
      </c>
      <c r="AJ54">
        <v>0</v>
      </c>
      <c r="AK54">
        <v>16.688076321828213</v>
      </c>
      <c r="AL54">
        <v>15.970339890791742</v>
      </c>
      <c r="AM54">
        <v>0</v>
      </c>
      <c r="AN54">
        <v>0</v>
      </c>
      <c r="AO54">
        <v>0</v>
      </c>
      <c r="AP54">
        <v>1.257555783058161</v>
      </c>
      <c r="AQ54">
        <v>0</v>
      </c>
      <c r="AR54">
        <v>8.1293568</v>
      </c>
      <c r="AS54">
        <v>7.8301501217499698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821.64031246025627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158.66909129068932</v>
      </c>
      <c r="L55">
        <v>63.16</v>
      </c>
      <c r="M55">
        <v>0</v>
      </c>
      <c r="N55">
        <v>28.469580952640548</v>
      </c>
      <c r="O55">
        <v>47.750012412672618</v>
      </c>
      <c r="P55">
        <v>46.806252338132332</v>
      </c>
      <c r="Q55">
        <v>5.3499806744398715</v>
      </c>
      <c r="R55">
        <v>10.407065248099517</v>
      </c>
      <c r="S55">
        <v>6.477650272455092</v>
      </c>
      <c r="T55">
        <v>0</v>
      </c>
      <c r="U55">
        <v>276.40871200911232</v>
      </c>
      <c r="V55">
        <v>4.2597135904037442</v>
      </c>
      <c r="W55">
        <v>10.872839758934827</v>
      </c>
      <c r="X55">
        <v>36.409268344962321</v>
      </c>
      <c r="Y55">
        <v>0</v>
      </c>
      <c r="Z55">
        <v>3.2012641080000002</v>
      </c>
      <c r="AA55">
        <v>10.345292795944681</v>
      </c>
      <c r="AB55">
        <v>9.6988908992960656</v>
      </c>
      <c r="AC55">
        <v>7.1329580297310784</v>
      </c>
      <c r="AD55">
        <v>2.2423551657286724</v>
      </c>
      <c r="AE55">
        <v>12.135643972021434</v>
      </c>
      <c r="AF55">
        <v>0</v>
      </c>
      <c r="AG55">
        <v>0</v>
      </c>
      <c r="AH55">
        <v>37.541943862949076</v>
      </c>
      <c r="AI55">
        <v>0.87482386771856679</v>
      </c>
      <c r="AJ55">
        <v>0</v>
      </c>
      <c r="AK55">
        <v>16.688076321828213</v>
      </c>
      <c r="AL55">
        <v>18.537001600000004</v>
      </c>
      <c r="AM55">
        <v>0</v>
      </c>
      <c r="AN55">
        <v>0</v>
      </c>
      <c r="AO55">
        <v>0</v>
      </c>
      <c r="AP55">
        <v>1.257555783058161</v>
      </c>
      <c r="AQ55">
        <v>0</v>
      </c>
      <c r="AR55">
        <v>9.4842496000000001</v>
      </c>
      <c r="AS55">
        <v>7.8301501217499698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832.01037302056852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158.66999999999999</v>
      </c>
      <c r="L56">
        <v>63.16</v>
      </c>
      <c r="M56">
        <v>0</v>
      </c>
      <c r="N56">
        <v>28.469580952640548</v>
      </c>
      <c r="O56">
        <v>47.750012412672618</v>
      </c>
      <c r="P56">
        <v>46.806252338132332</v>
      </c>
      <c r="Q56">
        <v>5.3499806744398715</v>
      </c>
      <c r="R56">
        <v>10.407065248099517</v>
      </c>
      <c r="S56">
        <v>6.477650272455092</v>
      </c>
      <c r="T56">
        <v>0</v>
      </c>
      <c r="U56">
        <v>280.81584214637633</v>
      </c>
      <c r="V56">
        <v>4.2597135904037442</v>
      </c>
      <c r="W56">
        <v>10.872839758934827</v>
      </c>
      <c r="X56">
        <v>36.409268344962321</v>
      </c>
      <c r="Y56">
        <v>0</v>
      </c>
      <c r="Z56">
        <v>3.2012641080000002</v>
      </c>
      <c r="AA56">
        <v>10.345292795944681</v>
      </c>
      <c r="AB56">
        <v>9.6988908992960656</v>
      </c>
      <c r="AC56">
        <v>7.1329580297310784</v>
      </c>
      <c r="AD56">
        <v>2.2423551657286724</v>
      </c>
      <c r="AE56">
        <v>12.135643972021434</v>
      </c>
      <c r="AF56">
        <v>0</v>
      </c>
      <c r="AG56">
        <v>0</v>
      </c>
      <c r="AH56">
        <v>37.541943862949076</v>
      </c>
      <c r="AI56">
        <v>0.87482386771856679</v>
      </c>
      <c r="AJ56">
        <v>0</v>
      </c>
      <c r="AK56">
        <v>16.688076321828213</v>
      </c>
      <c r="AL56">
        <v>19.677740109208266</v>
      </c>
      <c r="AM56">
        <v>0</v>
      </c>
      <c r="AN56">
        <v>0</v>
      </c>
      <c r="AO56">
        <v>0</v>
      </c>
      <c r="AP56">
        <v>1.257555783058161</v>
      </c>
      <c r="AQ56">
        <v>0</v>
      </c>
      <c r="AR56">
        <v>9.4842496000000001</v>
      </c>
      <c r="AS56">
        <v>7.8301501217499698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837.55915037635134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158.66999999999999</v>
      </c>
      <c r="L57">
        <v>63.16</v>
      </c>
      <c r="M57">
        <v>0</v>
      </c>
      <c r="N57">
        <v>28.469580952640548</v>
      </c>
      <c r="O57">
        <v>47.750012412672618</v>
      </c>
      <c r="P57">
        <v>46.806252338132332</v>
      </c>
      <c r="Q57">
        <v>5.3499806744398715</v>
      </c>
      <c r="R57">
        <v>10.407065248099517</v>
      </c>
      <c r="S57">
        <v>6.477650272455092</v>
      </c>
      <c r="T57">
        <v>0</v>
      </c>
      <c r="U57">
        <v>284.04627334426647</v>
      </c>
      <c r="V57">
        <v>4.2597135904037442</v>
      </c>
      <c r="W57">
        <v>10.872839758934827</v>
      </c>
      <c r="X57">
        <v>36.409268344962321</v>
      </c>
      <c r="Y57">
        <v>0</v>
      </c>
      <c r="Z57">
        <v>3.2012641080000002</v>
      </c>
      <c r="AA57">
        <v>10.345292795944681</v>
      </c>
      <c r="AB57">
        <v>9.6988908992960656</v>
      </c>
      <c r="AC57">
        <v>7.1329580297310784</v>
      </c>
      <c r="AD57">
        <v>2.2423551657286724</v>
      </c>
      <c r="AE57">
        <v>12.135643972021434</v>
      </c>
      <c r="AF57">
        <v>0</v>
      </c>
      <c r="AG57">
        <v>0</v>
      </c>
      <c r="AH57">
        <v>37.541943862949076</v>
      </c>
      <c r="AI57">
        <v>0.87482386771856679</v>
      </c>
      <c r="AJ57">
        <v>0</v>
      </c>
      <c r="AK57">
        <v>16.688076321828213</v>
      </c>
      <c r="AL57">
        <v>19.677740109208266</v>
      </c>
      <c r="AM57">
        <v>0</v>
      </c>
      <c r="AN57">
        <v>0</v>
      </c>
      <c r="AO57">
        <v>0</v>
      </c>
      <c r="AP57">
        <v>1.257555783058161</v>
      </c>
      <c r="AQ57">
        <v>0</v>
      </c>
      <c r="AR57">
        <v>9.4842496000000001</v>
      </c>
      <c r="AS57">
        <v>7.8301501217499698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840.78958157424154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158.66868671213962</v>
      </c>
      <c r="L58">
        <v>63.16</v>
      </c>
      <c r="M58">
        <v>0</v>
      </c>
      <c r="N58">
        <v>28.469580952640548</v>
      </c>
      <c r="O58">
        <v>47.750012412672618</v>
      </c>
      <c r="P58">
        <v>46.806252338132332</v>
      </c>
      <c r="Q58">
        <v>5.3499806744398715</v>
      </c>
      <c r="R58">
        <v>10.407065248099517</v>
      </c>
      <c r="S58">
        <v>6.477650272455092</v>
      </c>
      <c r="T58">
        <v>0</v>
      </c>
      <c r="U58">
        <v>284.398566640627</v>
      </c>
      <c r="V58">
        <v>4.2597135904037442</v>
      </c>
      <c r="W58">
        <v>10.872839758934827</v>
      </c>
      <c r="X58">
        <v>36.409268344962321</v>
      </c>
      <c r="Y58">
        <v>0</v>
      </c>
      <c r="Z58">
        <v>3.2012641080000002</v>
      </c>
      <c r="AA58">
        <v>10.345292795944681</v>
      </c>
      <c r="AB58">
        <v>9.6988908992960656</v>
      </c>
      <c r="AC58">
        <v>7.1329580297310784</v>
      </c>
      <c r="AD58">
        <v>2.2423551657286724</v>
      </c>
      <c r="AE58">
        <v>12.135643972021434</v>
      </c>
      <c r="AF58">
        <v>0</v>
      </c>
      <c r="AG58">
        <v>0</v>
      </c>
      <c r="AH58">
        <v>37.541943862949076</v>
      </c>
      <c r="AI58">
        <v>0.87482386771856679</v>
      </c>
      <c r="AJ58">
        <v>0</v>
      </c>
      <c r="AK58">
        <v>16.688076321828213</v>
      </c>
      <c r="AL58">
        <v>18.537001600000004</v>
      </c>
      <c r="AM58">
        <v>0</v>
      </c>
      <c r="AN58">
        <v>0</v>
      </c>
      <c r="AO58">
        <v>0</v>
      </c>
      <c r="AP58">
        <v>1.257555783058161</v>
      </c>
      <c r="AQ58">
        <v>0</v>
      </c>
      <c r="AR58">
        <v>8.1293568</v>
      </c>
      <c r="AS58">
        <v>7.8301501217499698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838.64493027353342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158.66868671213962</v>
      </c>
      <c r="L59">
        <v>63.16</v>
      </c>
      <c r="M59">
        <v>0</v>
      </c>
      <c r="N59">
        <v>28.469580952640548</v>
      </c>
      <c r="O59">
        <v>47.750012412672618</v>
      </c>
      <c r="P59">
        <v>46.806252338132332</v>
      </c>
      <c r="Q59">
        <v>5.3499806744398715</v>
      </c>
      <c r="R59">
        <v>10.407065248099517</v>
      </c>
      <c r="S59">
        <v>6.477650272455092</v>
      </c>
      <c r="T59">
        <v>0</v>
      </c>
      <c r="U59">
        <v>284.398566640627</v>
      </c>
      <c r="V59">
        <v>4.2597135904037442</v>
      </c>
      <c r="W59">
        <v>10.872839758934827</v>
      </c>
      <c r="X59">
        <v>36.409268344962321</v>
      </c>
      <c r="Y59">
        <v>0</v>
      </c>
      <c r="Z59">
        <v>3.2012641080000002</v>
      </c>
      <c r="AA59">
        <v>10.345292795944681</v>
      </c>
      <c r="AB59">
        <v>9.6988908992960656</v>
      </c>
      <c r="AC59">
        <v>7.1329580297310784</v>
      </c>
      <c r="AD59">
        <v>2.2423551657286724</v>
      </c>
      <c r="AE59">
        <v>12.135643972021434</v>
      </c>
      <c r="AF59">
        <v>0</v>
      </c>
      <c r="AG59">
        <v>0</v>
      </c>
      <c r="AH59">
        <v>37.541943862949076</v>
      </c>
      <c r="AI59">
        <v>0.87482386771856679</v>
      </c>
      <c r="AJ59">
        <v>0</v>
      </c>
      <c r="AK59">
        <v>16.688076321828213</v>
      </c>
      <c r="AL59">
        <v>18.537001600000004</v>
      </c>
      <c r="AM59">
        <v>0</v>
      </c>
      <c r="AN59">
        <v>0</v>
      </c>
      <c r="AO59">
        <v>0</v>
      </c>
      <c r="AP59">
        <v>1.257555783058161</v>
      </c>
      <c r="AQ59">
        <v>0</v>
      </c>
      <c r="AR59">
        <v>8.1293568</v>
      </c>
      <c r="AS59">
        <v>7.8301501217499698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838.64493027353342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158.66868671213962</v>
      </c>
      <c r="L60">
        <v>63.16</v>
      </c>
      <c r="M60">
        <v>0</v>
      </c>
      <c r="N60">
        <v>28.469580952640548</v>
      </c>
      <c r="O60">
        <v>47.750012412672618</v>
      </c>
      <c r="P60">
        <v>46.806252338132332</v>
      </c>
      <c r="Q60">
        <v>5.3499806744398715</v>
      </c>
      <c r="R60">
        <v>10.407065248099517</v>
      </c>
      <c r="S60">
        <v>6.477650272455092</v>
      </c>
      <c r="T60">
        <v>0</v>
      </c>
      <c r="U60">
        <v>284.398566640627</v>
      </c>
      <c r="V60">
        <v>4.2597135904037442</v>
      </c>
      <c r="W60">
        <v>10.872839758934827</v>
      </c>
      <c r="X60">
        <v>36.409268344962321</v>
      </c>
      <c r="Y60">
        <v>0</v>
      </c>
      <c r="Z60">
        <v>3.2012641080000002</v>
      </c>
      <c r="AA60">
        <v>10.345292795944681</v>
      </c>
      <c r="AB60">
        <v>9.6988908992960656</v>
      </c>
      <c r="AC60">
        <v>7.1329580297310784</v>
      </c>
      <c r="AD60">
        <v>2.2423551657286724</v>
      </c>
      <c r="AE60">
        <v>12.135643972021434</v>
      </c>
      <c r="AF60">
        <v>0</v>
      </c>
      <c r="AG60">
        <v>0</v>
      </c>
      <c r="AH60">
        <v>37.541943862949076</v>
      </c>
      <c r="AI60">
        <v>0.87482386771856679</v>
      </c>
      <c r="AJ60">
        <v>0</v>
      </c>
      <c r="AK60">
        <v>16.688076321828213</v>
      </c>
      <c r="AL60">
        <v>18.537001600000004</v>
      </c>
      <c r="AM60">
        <v>0</v>
      </c>
      <c r="AN60">
        <v>0</v>
      </c>
      <c r="AO60">
        <v>0</v>
      </c>
      <c r="AP60">
        <v>1.257555783058161</v>
      </c>
      <c r="AQ60">
        <v>0</v>
      </c>
      <c r="AR60">
        <v>8.1293568</v>
      </c>
      <c r="AS60">
        <v>7.8301501217499698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838.64493027353342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158.66868671213962</v>
      </c>
      <c r="L61">
        <v>63.16</v>
      </c>
      <c r="M61">
        <v>0</v>
      </c>
      <c r="N61">
        <v>28.469580952640548</v>
      </c>
      <c r="O61">
        <v>47.750012412672618</v>
      </c>
      <c r="P61">
        <v>46.806252338132332</v>
      </c>
      <c r="Q61">
        <v>5.3499806744398715</v>
      </c>
      <c r="R61">
        <v>10.10794729822064</v>
      </c>
      <c r="S61">
        <v>6.477650272455092</v>
      </c>
      <c r="T61">
        <v>0</v>
      </c>
      <c r="U61">
        <v>284.398566640627</v>
      </c>
      <c r="V61">
        <v>4.2597135904037442</v>
      </c>
      <c r="W61">
        <v>10.872839758934827</v>
      </c>
      <c r="X61">
        <v>36.409268344962321</v>
      </c>
      <c r="Y61">
        <v>0</v>
      </c>
      <c r="Z61">
        <v>3.2012641080000002</v>
      </c>
      <c r="AA61">
        <v>10.345292795944681</v>
      </c>
      <c r="AB61">
        <v>9.6988908992960656</v>
      </c>
      <c r="AC61">
        <v>7.1329580297310784</v>
      </c>
      <c r="AD61">
        <v>2.2423551657286724</v>
      </c>
      <c r="AE61">
        <v>12.135643972021434</v>
      </c>
      <c r="AF61">
        <v>0</v>
      </c>
      <c r="AG61">
        <v>0</v>
      </c>
      <c r="AH61">
        <v>37.541943862949076</v>
      </c>
      <c r="AI61">
        <v>0.87482386771856679</v>
      </c>
      <c r="AJ61">
        <v>0</v>
      </c>
      <c r="AK61">
        <v>16.688076321828213</v>
      </c>
      <c r="AL61">
        <v>18.537001600000004</v>
      </c>
      <c r="AM61">
        <v>0</v>
      </c>
      <c r="AN61">
        <v>0</v>
      </c>
      <c r="AO61">
        <v>0</v>
      </c>
      <c r="AP61">
        <v>1.257555783058161</v>
      </c>
      <c r="AQ61">
        <v>0</v>
      </c>
      <c r="AR61">
        <v>8.1293568</v>
      </c>
      <c r="AS61">
        <v>7.8301501217499698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838.34581232365463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158.66868671213962</v>
      </c>
      <c r="L62">
        <v>63.16</v>
      </c>
      <c r="M62">
        <v>0</v>
      </c>
      <c r="N62">
        <v>28.469580952640548</v>
      </c>
      <c r="O62">
        <v>47.750012412672618</v>
      </c>
      <c r="P62">
        <v>46.806252338132332</v>
      </c>
      <c r="Q62">
        <v>5.3499806744398715</v>
      </c>
      <c r="R62">
        <v>10.10794729822064</v>
      </c>
      <c r="S62">
        <v>6.3401142801377723</v>
      </c>
      <c r="T62">
        <v>0</v>
      </c>
      <c r="U62">
        <v>284.398566640627</v>
      </c>
      <c r="V62">
        <v>4.2597135904037442</v>
      </c>
      <c r="W62">
        <v>10.872839758934827</v>
      </c>
      <c r="X62">
        <v>36.409268344962321</v>
      </c>
      <c r="Y62">
        <v>0</v>
      </c>
      <c r="Z62">
        <v>3.2012641080000002</v>
      </c>
      <c r="AA62">
        <v>10.345292795944681</v>
      </c>
      <c r="AB62">
        <v>9.6988908992960656</v>
      </c>
      <c r="AC62">
        <v>7.1329580297310784</v>
      </c>
      <c r="AD62">
        <v>2.2423551657286724</v>
      </c>
      <c r="AE62">
        <v>12.135643972021434</v>
      </c>
      <c r="AF62">
        <v>0</v>
      </c>
      <c r="AG62">
        <v>0</v>
      </c>
      <c r="AH62">
        <v>37.541943862949076</v>
      </c>
      <c r="AI62">
        <v>0.87482386771856679</v>
      </c>
      <c r="AJ62">
        <v>0</v>
      </c>
      <c r="AK62">
        <v>16.688076321828213</v>
      </c>
      <c r="AL62">
        <v>18.537001600000004</v>
      </c>
      <c r="AM62">
        <v>0</v>
      </c>
      <c r="AN62">
        <v>0</v>
      </c>
      <c r="AO62">
        <v>0</v>
      </c>
      <c r="AP62">
        <v>1.257555783058161</v>
      </c>
      <c r="AQ62">
        <v>0</v>
      </c>
      <c r="AR62">
        <v>8.1293568</v>
      </c>
      <c r="AS62">
        <v>7.8301501217499698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838.20827633133717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158.66868671213962</v>
      </c>
      <c r="L63">
        <v>63.16</v>
      </c>
      <c r="M63">
        <v>0</v>
      </c>
      <c r="N63">
        <v>28.469580952640548</v>
      </c>
      <c r="O63">
        <v>47.750012412672618</v>
      </c>
      <c r="P63">
        <v>46.806252338132332</v>
      </c>
      <c r="Q63">
        <v>5.3499806744398715</v>
      </c>
      <c r="R63">
        <v>10.10794729822064</v>
      </c>
      <c r="S63">
        <v>6.3401142801377723</v>
      </c>
      <c r="T63">
        <v>0</v>
      </c>
      <c r="U63">
        <v>284.398566640627</v>
      </c>
      <c r="V63">
        <v>4.2597135904037442</v>
      </c>
      <c r="W63">
        <v>10.872839758934827</v>
      </c>
      <c r="X63">
        <v>36.409268344962321</v>
      </c>
      <c r="Y63">
        <v>0</v>
      </c>
      <c r="Z63">
        <v>3.2012641080000002</v>
      </c>
      <c r="AA63">
        <v>10.345292795944681</v>
      </c>
      <c r="AB63">
        <v>9.6988908992960656</v>
      </c>
      <c r="AC63">
        <v>7.1329580297310784</v>
      </c>
      <c r="AD63">
        <v>2.2423551657286724</v>
      </c>
      <c r="AE63">
        <v>12.135643972021434</v>
      </c>
      <c r="AF63">
        <v>0</v>
      </c>
      <c r="AG63">
        <v>0</v>
      </c>
      <c r="AH63">
        <v>37.541943862949076</v>
      </c>
      <c r="AI63">
        <v>0.87482386771856679</v>
      </c>
      <c r="AJ63">
        <v>0</v>
      </c>
      <c r="AK63">
        <v>16.688076321828213</v>
      </c>
      <c r="AL63">
        <v>18.537001600000004</v>
      </c>
      <c r="AM63">
        <v>0</v>
      </c>
      <c r="AN63">
        <v>0</v>
      </c>
      <c r="AO63">
        <v>0</v>
      </c>
      <c r="AP63">
        <v>1.257555783058161</v>
      </c>
      <c r="AQ63">
        <v>0</v>
      </c>
      <c r="AR63">
        <v>8.1293568</v>
      </c>
      <c r="AS63">
        <v>7.8301501217499698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838.20827633133717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158.66868671213962</v>
      </c>
      <c r="L64">
        <v>63.16</v>
      </c>
      <c r="M64">
        <v>0</v>
      </c>
      <c r="N64">
        <v>28.469580952640548</v>
      </c>
      <c r="O64">
        <v>47.750012412672618</v>
      </c>
      <c r="P64">
        <v>46.806252338132332</v>
      </c>
      <c r="Q64">
        <v>5.3499806744398715</v>
      </c>
      <c r="R64">
        <v>10.10794729822064</v>
      </c>
      <c r="S64">
        <v>6.3401142801377723</v>
      </c>
      <c r="T64">
        <v>0</v>
      </c>
      <c r="U64">
        <v>284.398566640627</v>
      </c>
      <c r="V64">
        <v>4.2597135904037442</v>
      </c>
      <c r="W64">
        <v>10.872839758934827</v>
      </c>
      <c r="X64">
        <v>36.409268344962321</v>
      </c>
      <c r="Y64">
        <v>0</v>
      </c>
      <c r="Z64">
        <v>3.2012641080000002</v>
      </c>
      <c r="AA64">
        <v>10.345292795944681</v>
      </c>
      <c r="AB64">
        <v>9.6988908992960656</v>
      </c>
      <c r="AC64">
        <v>7.1329580297310784</v>
      </c>
      <c r="AD64">
        <v>2.2423551657286724</v>
      </c>
      <c r="AE64">
        <v>12.135643972021434</v>
      </c>
      <c r="AF64">
        <v>0</v>
      </c>
      <c r="AG64">
        <v>0</v>
      </c>
      <c r="AH64">
        <v>37.541943862949076</v>
      </c>
      <c r="AI64">
        <v>0.87482386771856679</v>
      </c>
      <c r="AJ64">
        <v>0</v>
      </c>
      <c r="AK64">
        <v>16.688076321828213</v>
      </c>
      <c r="AL64">
        <v>18.537001600000004</v>
      </c>
      <c r="AM64">
        <v>0</v>
      </c>
      <c r="AN64">
        <v>0</v>
      </c>
      <c r="AO64">
        <v>0</v>
      </c>
      <c r="AP64">
        <v>1.257555783058161</v>
      </c>
      <c r="AQ64">
        <v>0</v>
      </c>
      <c r="AR64">
        <v>8.1293568</v>
      </c>
      <c r="AS64">
        <v>7.8301501217499698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838.20827633133717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158.66999999999999</v>
      </c>
      <c r="L65">
        <v>63.16</v>
      </c>
      <c r="M65">
        <v>0</v>
      </c>
      <c r="N65">
        <v>28.469580952640548</v>
      </c>
      <c r="O65">
        <v>47.750012412672618</v>
      </c>
      <c r="P65">
        <v>46.806252338132332</v>
      </c>
      <c r="Q65">
        <v>5.3499806744398715</v>
      </c>
      <c r="R65">
        <v>10.10794729822064</v>
      </c>
      <c r="S65">
        <v>6.3401142801377723</v>
      </c>
      <c r="T65">
        <v>0</v>
      </c>
      <c r="U65">
        <v>284.99843179430741</v>
      </c>
      <c r="V65">
        <v>4.2597135904037442</v>
      </c>
      <c r="W65">
        <v>10.872839758934827</v>
      </c>
      <c r="X65">
        <v>36.409268344962321</v>
      </c>
      <c r="Y65">
        <v>0</v>
      </c>
      <c r="Z65">
        <v>1.6006320540000001</v>
      </c>
      <c r="AA65">
        <v>10.345292795944681</v>
      </c>
      <c r="AB65">
        <v>9.6988908992960656</v>
      </c>
      <c r="AC65">
        <v>7.1329580297310784</v>
      </c>
      <c r="AD65">
        <v>2.2423551657286724</v>
      </c>
      <c r="AE65">
        <v>12.135643972021434</v>
      </c>
      <c r="AF65">
        <v>0</v>
      </c>
      <c r="AG65">
        <v>0</v>
      </c>
      <c r="AH65">
        <v>37.541943862949076</v>
      </c>
      <c r="AI65">
        <v>0.87482386771856679</v>
      </c>
      <c r="AJ65">
        <v>0</v>
      </c>
      <c r="AK65">
        <v>16.688076321828213</v>
      </c>
      <c r="AL65">
        <v>18.537001600000004</v>
      </c>
      <c r="AM65">
        <v>0</v>
      </c>
      <c r="AN65">
        <v>0</v>
      </c>
      <c r="AO65">
        <v>0</v>
      </c>
      <c r="AP65">
        <v>2.9866947942949467</v>
      </c>
      <c r="AQ65">
        <v>0</v>
      </c>
      <c r="AR65">
        <v>8.1293568</v>
      </c>
      <c r="AS65">
        <v>7.8301501217499698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838.93796173011492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156.27953394581263</v>
      </c>
      <c r="L66">
        <v>63.16</v>
      </c>
      <c r="M66">
        <v>0</v>
      </c>
      <c r="N66">
        <v>28.469580952640548</v>
      </c>
      <c r="O66">
        <v>47.750012412672618</v>
      </c>
      <c r="P66">
        <v>46.806252338132332</v>
      </c>
      <c r="Q66">
        <v>5.2583750051186584</v>
      </c>
      <c r="R66">
        <v>10.10794729822064</v>
      </c>
      <c r="S66">
        <v>6.3401142801377723</v>
      </c>
      <c r="T66">
        <v>0</v>
      </c>
      <c r="U66">
        <v>284.9997150641106</v>
      </c>
      <c r="V66">
        <v>4.2597135904037442</v>
      </c>
      <c r="W66">
        <v>10.872839758934827</v>
      </c>
      <c r="X66">
        <v>36.409268344962321</v>
      </c>
      <c r="Y66">
        <v>0</v>
      </c>
      <c r="Z66">
        <v>1.6006320540000001</v>
      </c>
      <c r="AA66">
        <v>10.345292795944681</v>
      </c>
      <c r="AB66">
        <v>9.6988908992960656</v>
      </c>
      <c r="AC66">
        <v>7.1329580297310784</v>
      </c>
      <c r="AD66">
        <v>2.2423551657286724</v>
      </c>
      <c r="AE66">
        <v>12.135643972021434</v>
      </c>
      <c r="AF66">
        <v>0</v>
      </c>
      <c r="AG66">
        <v>0</v>
      </c>
      <c r="AH66">
        <v>37.541943862949076</v>
      </c>
      <c r="AI66">
        <v>0.87482386771856679</v>
      </c>
      <c r="AJ66">
        <v>0</v>
      </c>
      <c r="AK66">
        <v>16.688076321828213</v>
      </c>
      <c r="AL66">
        <v>18.537001600000004</v>
      </c>
      <c r="AM66">
        <v>0</v>
      </c>
      <c r="AN66">
        <v>0</v>
      </c>
      <c r="AO66">
        <v>0</v>
      </c>
      <c r="AP66">
        <v>2.9866947942949467</v>
      </c>
      <c r="AQ66">
        <v>0</v>
      </c>
      <c r="AR66">
        <v>8.1293568</v>
      </c>
      <c r="AS66">
        <v>7.8301501217499698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836.45717327640943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156.05000000000001</v>
      </c>
      <c r="L67">
        <v>48.279899091982138</v>
      </c>
      <c r="M67">
        <v>0</v>
      </c>
      <c r="N67">
        <v>28.469580952640548</v>
      </c>
      <c r="O67">
        <v>47.750012412672618</v>
      </c>
      <c r="P67">
        <v>46.806252338132332</v>
      </c>
      <c r="Q67">
        <v>5.2583750051186584</v>
      </c>
      <c r="R67">
        <v>10.10794729822064</v>
      </c>
      <c r="S67">
        <v>6.3401142801377723</v>
      </c>
      <c r="T67">
        <v>0</v>
      </c>
      <c r="U67">
        <v>284.9997150641106</v>
      </c>
      <c r="V67">
        <v>4.2597135904037442</v>
      </c>
      <c r="W67">
        <v>10.872839758934827</v>
      </c>
      <c r="X67">
        <v>36.409268344962321</v>
      </c>
      <c r="Y67">
        <v>0</v>
      </c>
      <c r="Z67">
        <v>1.6006320540000001</v>
      </c>
      <c r="AA67">
        <v>10.345292795944681</v>
      </c>
      <c r="AB67">
        <v>9.6988908992960656</v>
      </c>
      <c r="AC67">
        <v>7.1329580297310784</v>
      </c>
      <c r="AD67">
        <v>2.2423551657286724</v>
      </c>
      <c r="AE67">
        <v>12.135643972021434</v>
      </c>
      <c r="AF67">
        <v>0</v>
      </c>
      <c r="AG67">
        <v>0</v>
      </c>
      <c r="AH67">
        <v>37.541943862949076</v>
      </c>
      <c r="AI67">
        <v>0.87482386771856679</v>
      </c>
      <c r="AJ67">
        <v>0</v>
      </c>
      <c r="AK67">
        <v>16.688076321828213</v>
      </c>
      <c r="AL67">
        <v>18.537001600000004</v>
      </c>
      <c r="AM67">
        <v>0</v>
      </c>
      <c r="AN67">
        <v>0</v>
      </c>
      <c r="AO67">
        <v>0</v>
      </c>
      <c r="AP67">
        <v>1.257555783058161</v>
      </c>
      <c r="AQ67">
        <v>0</v>
      </c>
      <c r="AR67">
        <v>8.1293568</v>
      </c>
      <c r="AS67">
        <v>7.8301501217499698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819.61839941134212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157.94</v>
      </c>
      <c r="L68">
        <v>48.279899091982138</v>
      </c>
      <c r="M68">
        <v>0</v>
      </c>
      <c r="N68">
        <v>28.469580952640548</v>
      </c>
      <c r="O68">
        <v>47.750012412672618</v>
      </c>
      <c r="P68">
        <v>46.806252338132332</v>
      </c>
      <c r="Q68">
        <v>5.2583750051186584</v>
      </c>
      <c r="R68">
        <v>10.10794729822064</v>
      </c>
      <c r="S68">
        <v>6.3401142801377723</v>
      </c>
      <c r="T68">
        <v>0</v>
      </c>
      <c r="U68">
        <v>284.9997150641106</v>
      </c>
      <c r="V68">
        <v>4.2597135904037442</v>
      </c>
      <c r="W68">
        <v>10.872839758934827</v>
      </c>
      <c r="X68">
        <v>36.409268344962321</v>
      </c>
      <c r="Y68">
        <v>0</v>
      </c>
      <c r="Z68">
        <v>1.6006320540000001</v>
      </c>
      <c r="AA68">
        <v>10.345292795944681</v>
      </c>
      <c r="AB68">
        <v>9.6988908992960656</v>
      </c>
      <c r="AC68">
        <v>7.1329580297310784</v>
      </c>
      <c r="AD68">
        <v>2.2423551657286724</v>
      </c>
      <c r="AE68">
        <v>12.135643972021434</v>
      </c>
      <c r="AF68">
        <v>0</v>
      </c>
      <c r="AG68">
        <v>0</v>
      </c>
      <c r="AH68">
        <v>37.541943862949076</v>
      </c>
      <c r="AI68">
        <v>0.87482386771856679</v>
      </c>
      <c r="AJ68">
        <v>0</v>
      </c>
      <c r="AK68">
        <v>16.688076321828213</v>
      </c>
      <c r="AL68">
        <v>18.537001600000004</v>
      </c>
      <c r="AM68">
        <v>0</v>
      </c>
      <c r="AN68">
        <v>0</v>
      </c>
      <c r="AO68">
        <v>0</v>
      </c>
      <c r="AP68">
        <v>1.257555783058161</v>
      </c>
      <c r="AQ68">
        <v>0</v>
      </c>
      <c r="AR68">
        <v>8.1293568</v>
      </c>
      <c r="AS68">
        <v>7.8301501217499698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821.50839941134211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156.05000000000001</v>
      </c>
      <c r="L69">
        <v>42.02972876649185</v>
      </c>
      <c r="M69">
        <v>0</v>
      </c>
      <c r="N69">
        <v>28.469580952640548</v>
      </c>
      <c r="O69">
        <v>47.750012412672618</v>
      </c>
      <c r="P69">
        <v>46.806252338132332</v>
      </c>
      <c r="Q69">
        <v>5.2583750051186584</v>
      </c>
      <c r="R69">
        <v>10.10794729822064</v>
      </c>
      <c r="S69">
        <v>6.3401142801377723</v>
      </c>
      <c r="T69">
        <v>0</v>
      </c>
      <c r="U69">
        <v>284.9997150641106</v>
      </c>
      <c r="V69">
        <v>4.2597135904037442</v>
      </c>
      <c r="W69">
        <v>10.872839758934827</v>
      </c>
      <c r="X69">
        <v>36.409268344962321</v>
      </c>
      <c r="Y69">
        <v>0</v>
      </c>
      <c r="Z69">
        <v>1.6006320540000001</v>
      </c>
      <c r="AA69">
        <v>10.345292795944681</v>
      </c>
      <c r="AB69">
        <v>9.6988908992960656</v>
      </c>
      <c r="AC69">
        <v>7.1329580297310784</v>
      </c>
      <c r="AD69">
        <v>2.2423551657286724</v>
      </c>
      <c r="AE69">
        <v>12.135643972021434</v>
      </c>
      <c r="AF69">
        <v>0</v>
      </c>
      <c r="AG69">
        <v>0</v>
      </c>
      <c r="AH69">
        <v>37.541943862949076</v>
      </c>
      <c r="AI69">
        <v>0.87482386771856679</v>
      </c>
      <c r="AJ69">
        <v>0</v>
      </c>
      <c r="AK69">
        <v>16.688076321828213</v>
      </c>
      <c r="AL69">
        <v>18.537001600000004</v>
      </c>
      <c r="AM69">
        <v>0</v>
      </c>
      <c r="AN69">
        <v>0</v>
      </c>
      <c r="AO69">
        <v>0</v>
      </c>
      <c r="AP69">
        <v>0.94316671031483024</v>
      </c>
      <c r="AQ69">
        <v>0</v>
      </c>
      <c r="AR69">
        <v>8.1293568</v>
      </c>
      <c r="AS69">
        <v>7.8301501217499698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813.05384001310858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154.42869906992198</v>
      </c>
      <c r="L70">
        <v>43.71</v>
      </c>
      <c r="M70">
        <v>0</v>
      </c>
      <c r="N70">
        <v>28.469580952640548</v>
      </c>
      <c r="O70">
        <v>47.750012412672618</v>
      </c>
      <c r="P70">
        <v>46.806252338132332</v>
      </c>
      <c r="Q70">
        <v>5.2583750051186584</v>
      </c>
      <c r="R70">
        <v>10.10794729822064</v>
      </c>
      <c r="S70">
        <v>6.3401142801377723</v>
      </c>
      <c r="T70">
        <v>0</v>
      </c>
      <c r="U70">
        <v>284.9997150641106</v>
      </c>
      <c r="V70">
        <v>4.2597135904037442</v>
      </c>
      <c r="W70">
        <v>10.872839758934827</v>
      </c>
      <c r="X70">
        <v>36.409268344962321</v>
      </c>
      <c r="Y70">
        <v>0</v>
      </c>
      <c r="Z70">
        <v>1.6006320540000001</v>
      </c>
      <c r="AA70">
        <v>10.345292795944681</v>
      </c>
      <c r="AB70">
        <v>9.6988908992960656</v>
      </c>
      <c r="AC70">
        <v>7.1329580297310784</v>
      </c>
      <c r="AD70">
        <v>2.2423551657286724</v>
      </c>
      <c r="AE70">
        <v>12.135643972021434</v>
      </c>
      <c r="AF70">
        <v>0</v>
      </c>
      <c r="AG70">
        <v>0</v>
      </c>
      <c r="AH70">
        <v>37.541943862949076</v>
      </c>
      <c r="AI70">
        <v>0.87482386771856679</v>
      </c>
      <c r="AJ70">
        <v>0</v>
      </c>
      <c r="AK70">
        <v>16.688076321828213</v>
      </c>
      <c r="AL70">
        <v>18.537001600000004</v>
      </c>
      <c r="AM70">
        <v>2.6177842759280012</v>
      </c>
      <c r="AN70">
        <v>0</v>
      </c>
      <c r="AO70">
        <v>0</v>
      </c>
      <c r="AP70">
        <v>0.94316671031483024</v>
      </c>
      <c r="AQ70">
        <v>0</v>
      </c>
      <c r="AR70">
        <v>8.1293568</v>
      </c>
      <c r="AS70">
        <v>7.8301501217499698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815.73059459246667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158.6693546174053</v>
      </c>
      <c r="L71">
        <v>63.16</v>
      </c>
      <c r="M71">
        <v>0</v>
      </c>
      <c r="N71">
        <v>28.469580952640548</v>
      </c>
      <c r="O71">
        <v>47.750012412672618</v>
      </c>
      <c r="P71">
        <v>46.806252338132332</v>
      </c>
      <c r="Q71">
        <v>5.3499806744398715</v>
      </c>
      <c r="R71">
        <v>10.10794729822064</v>
      </c>
      <c r="S71">
        <v>6.3401142801377723</v>
      </c>
      <c r="T71">
        <v>0</v>
      </c>
      <c r="U71">
        <v>284.9997150641106</v>
      </c>
      <c r="V71">
        <v>4.2597135904037442</v>
      </c>
      <c r="W71">
        <v>10.872839758934827</v>
      </c>
      <c r="X71">
        <v>36.409268344962321</v>
      </c>
      <c r="Y71">
        <v>0</v>
      </c>
      <c r="Z71">
        <v>1.6006320540000001</v>
      </c>
      <c r="AA71">
        <v>10.345292795944681</v>
      </c>
      <c r="AB71">
        <v>9.6988908992960656</v>
      </c>
      <c r="AC71">
        <v>7.1329580297310784</v>
      </c>
      <c r="AD71">
        <v>4.4847107578282923</v>
      </c>
      <c r="AE71">
        <v>12.135643972021434</v>
      </c>
      <c r="AF71">
        <v>0</v>
      </c>
      <c r="AG71">
        <v>0</v>
      </c>
      <c r="AH71">
        <v>37.541943862949076</v>
      </c>
      <c r="AI71">
        <v>0.87482386771856679</v>
      </c>
      <c r="AJ71">
        <v>0</v>
      </c>
      <c r="AK71">
        <v>16.688076321828213</v>
      </c>
      <c r="AL71">
        <v>18.537001600000004</v>
      </c>
      <c r="AM71">
        <v>2.6177842759280012</v>
      </c>
      <c r="AN71">
        <v>0</v>
      </c>
      <c r="AO71">
        <v>0</v>
      </c>
      <c r="AP71">
        <v>2.9866947942949467</v>
      </c>
      <c r="AQ71">
        <v>0</v>
      </c>
      <c r="AR71">
        <v>8.1293568</v>
      </c>
      <c r="AS71">
        <v>7.8301501217499698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843.79873948535101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158.66898652854832</v>
      </c>
      <c r="L72">
        <v>63.16</v>
      </c>
      <c r="M72">
        <v>0</v>
      </c>
      <c r="N72">
        <v>28.469580952640548</v>
      </c>
      <c r="O72">
        <v>47.750012412672618</v>
      </c>
      <c r="P72">
        <v>46.806252338132332</v>
      </c>
      <c r="Q72">
        <v>5.3499806744398715</v>
      </c>
      <c r="R72">
        <v>10.10794729822064</v>
      </c>
      <c r="S72">
        <v>6.3401142801377723</v>
      </c>
      <c r="T72">
        <v>0</v>
      </c>
      <c r="U72">
        <v>284.9997150641106</v>
      </c>
      <c r="V72">
        <v>4.2597135904037442</v>
      </c>
      <c r="W72">
        <v>10.872839758934827</v>
      </c>
      <c r="X72">
        <v>36.409268344962321</v>
      </c>
      <c r="Y72">
        <v>0</v>
      </c>
      <c r="Z72">
        <v>1.6006320540000001</v>
      </c>
      <c r="AA72">
        <v>10.345292795944681</v>
      </c>
      <c r="AB72">
        <v>9.6988908992960656</v>
      </c>
      <c r="AC72">
        <v>7.1329580297310784</v>
      </c>
      <c r="AD72">
        <v>4.4847107578282923</v>
      </c>
      <c r="AE72">
        <v>12.135643972021434</v>
      </c>
      <c r="AF72">
        <v>0</v>
      </c>
      <c r="AG72">
        <v>0</v>
      </c>
      <c r="AH72">
        <v>37.541943862949076</v>
      </c>
      <c r="AI72">
        <v>0.87482386771856679</v>
      </c>
      <c r="AJ72">
        <v>0</v>
      </c>
      <c r="AK72">
        <v>16.688076321828213</v>
      </c>
      <c r="AL72">
        <v>18.537001600000004</v>
      </c>
      <c r="AM72">
        <v>2.6177842759280012</v>
      </c>
      <c r="AN72">
        <v>0</v>
      </c>
      <c r="AO72">
        <v>0</v>
      </c>
      <c r="AP72">
        <v>2.9866947942949467</v>
      </c>
      <c r="AQ72">
        <v>0</v>
      </c>
      <c r="AR72">
        <v>8.1293568</v>
      </c>
      <c r="AS72">
        <v>7.8301501217499698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843.79837139649396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158.66857416815742</v>
      </c>
      <c r="L73">
        <v>63.16</v>
      </c>
      <c r="M73">
        <v>0</v>
      </c>
      <c r="N73">
        <v>28.469580952640548</v>
      </c>
      <c r="O73">
        <v>47.750012412672618</v>
      </c>
      <c r="P73">
        <v>46.806252338132332</v>
      </c>
      <c r="Q73">
        <v>5.3499806744398715</v>
      </c>
      <c r="R73">
        <v>10.10794729822064</v>
      </c>
      <c r="S73">
        <v>6.477650272455092</v>
      </c>
      <c r="T73">
        <v>0</v>
      </c>
      <c r="U73">
        <v>284.9997150641106</v>
      </c>
      <c r="V73">
        <v>4.2813988416075643</v>
      </c>
      <c r="W73">
        <v>10.872839758934827</v>
      </c>
      <c r="X73">
        <v>36.409268344962321</v>
      </c>
      <c r="Y73">
        <v>0</v>
      </c>
      <c r="Z73">
        <v>1.6006320540000001</v>
      </c>
      <c r="AA73">
        <v>10.345292795944681</v>
      </c>
      <c r="AB73">
        <v>9.6988908992960656</v>
      </c>
      <c r="AC73">
        <v>7.1329580297310784</v>
      </c>
      <c r="AD73">
        <v>4.4847107578282923</v>
      </c>
      <c r="AE73">
        <v>12.135643972021434</v>
      </c>
      <c r="AF73">
        <v>0</v>
      </c>
      <c r="AG73">
        <v>0</v>
      </c>
      <c r="AH73">
        <v>37.541943862949076</v>
      </c>
      <c r="AI73">
        <v>0.87482386771856679</v>
      </c>
      <c r="AJ73">
        <v>0</v>
      </c>
      <c r="AK73">
        <v>16.688076321828213</v>
      </c>
      <c r="AL73">
        <v>18.537001600000004</v>
      </c>
      <c r="AM73">
        <v>2.6177842759280012</v>
      </c>
      <c r="AN73">
        <v>0</v>
      </c>
      <c r="AO73">
        <v>0</v>
      </c>
      <c r="AP73">
        <v>0.94316671031483024</v>
      </c>
      <c r="AQ73">
        <v>0</v>
      </c>
      <c r="AR73">
        <v>8.1293568</v>
      </c>
      <c r="AS73">
        <v>7.8301501217499698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841.91365219564409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154.79</v>
      </c>
      <c r="L74">
        <v>63.16</v>
      </c>
      <c r="M74">
        <v>0</v>
      </c>
      <c r="N74">
        <v>28.469580952640548</v>
      </c>
      <c r="O74">
        <v>47.750012412672618</v>
      </c>
      <c r="P74">
        <v>46.806252338132332</v>
      </c>
      <c r="Q74">
        <v>5.3499806744398715</v>
      </c>
      <c r="R74">
        <v>10.407065248099517</v>
      </c>
      <c r="S74">
        <v>6.477650272455092</v>
      </c>
      <c r="T74">
        <v>0</v>
      </c>
      <c r="U74">
        <v>284.9997150641106</v>
      </c>
      <c r="V74">
        <v>4.2813988416075643</v>
      </c>
      <c r="W74">
        <v>10.872839758934827</v>
      </c>
      <c r="X74">
        <v>36.409268344962321</v>
      </c>
      <c r="Y74">
        <v>0</v>
      </c>
      <c r="Z74">
        <v>1.6006320540000001</v>
      </c>
      <c r="AA74">
        <v>10.345292795944681</v>
      </c>
      <c r="AB74">
        <v>9.6988908992960656</v>
      </c>
      <c r="AC74">
        <v>7.1329580297310784</v>
      </c>
      <c r="AD74">
        <v>4.4847107578282923</v>
      </c>
      <c r="AE74">
        <v>12.135643972021434</v>
      </c>
      <c r="AF74">
        <v>0</v>
      </c>
      <c r="AG74">
        <v>0</v>
      </c>
      <c r="AH74">
        <v>37.541943862949076</v>
      </c>
      <c r="AI74">
        <v>0.87482386771856679</v>
      </c>
      <c r="AJ74">
        <v>0</v>
      </c>
      <c r="AK74">
        <v>16.688076321828213</v>
      </c>
      <c r="AL74">
        <v>18.537001600000004</v>
      </c>
      <c r="AM74">
        <v>2.6177842759280012</v>
      </c>
      <c r="AN74">
        <v>0</v>
      </c>
      <c r="AO74">
        <v>0</v>
      </c>
      <c r="AP74">
        <v>0.94316671031483024</v>
      </c>
      <c r="AQ74">
        <v>0</v>
      </c>
      <c r="AR74">
        <v>8.1293568</v>
      </c>
      <c r="AS74">
        <v>7.8301501217499698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838.33419597736565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151.80257803722026</v>
      </c>
      <c r="L75">
        <v>63.16</v>
      </c>
      <c r="M75">
        <v>0</v>
      </c>
      <c r="N75">
        <v>28.469580952640548</v>
      </c>
      <c r="O75">
        <v>47.750012412672618</v>
      </c>
      <c r="P75">
        <v>46.806252338132332</v>
      </c>
      <c r="Q75">
        <v>5.3499806744398715</v>
      </c>
      <c r="R75">
        <v>10.407065248099517</v>
      </c>
      <c r="S75">
        <v>6.477650272455092</v>
      </c>
      <c r="T75">
        <v>0</v>
      </c>
      <c r="U75">
        <v>284.9997150641106</v>
      </c>
      <c r="V75">
        <v>4.2813988416075643</v>
      </c>
      <c r="W75">
        <v>10.872839758934827</v>
      </c>
      <c r="X75">
        <v>36.409268344962321</v>
      </c>
      <c r="Y75">
        <v>0</v>
      </c>
      <c r="Z75">
        <v>0.27001216</v>
      </c>
      <c r="AA75">
        <v>10.345292795944681</v>
      </c>
      <c r="AB75">
        <v>9.6988908992960656</v>
      </c>
      <c r="AC75">
        <v>7.1329580297310784</v>
      </c>
      <c r="AD75">
        <v>6.7270659235569648</v>
      </c>
      <c r="AE75">
        <v>12.135643972021434</v>
      </c>
      <c r="AF75">
        <v>0</v>
      </c>
      <c r="AG75">
        <v>0</v>
      </c>
      <c r="AH75">
        <v>37.541943862949076</v>
      </c>
      <c r="AI75">
        <v>0.87482386771856679</v>
      </c>
      <c r="AJ75">
        <v>0</v>
      </c>
      <c r="AK75">
        <v>16.688076321828213</v>
      </c>
      <c r="AL75">
        <v>18.537001600000004</v>
      </c>
      <c r="AM75">
        <v>3.8795564220521936</v>
      </c>
      <c r="AN75">
        <v>0</v>
      </c>
      <c r="AO75">
        <v>0</v>
      </c>
      <c r="AP75">
        <v>0.94316671031483024</v>
      </c>
      <c r="AQ75">
        <v>0</v>
      </c>
      <c r="AR75">
        <v>8.1293568</v>
      </c>
      <c r="AS75">
        <v>7.8301501217499698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837.52028143243876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158.66882972590824</v>
      </c>
      <c r="L76">
        <v>63.16</v>
      </c>
      <c r="M76">
        <v>0</v>
      </c>
      <c r="N76">
        <v>28.469580952640548</v>
      </c>
      <c r="O76">
        <v>47.750012412672618</v>
      </c>
      <c r="P76">
        <v>46.806252338132332</v>
      </c>
      <c r="Q76">
        <v>5.3499806744398715</v>
      </c>
      <c r="R76">
        <v>10.10794729822064</v>
      </c>
      <c r="S76">
        <v>6.3401142801377723</v>
      </c>
      <c r="T76">
        <v>0</v>
      </c>
      <c r="U76">
        <v>284.9997150641106</v>
      </c>
      <c r="V76">
        <v>4.2813988416075643</v>
      </c>
      <c r="W76">
        <v>10.872839758934827</v>
      </c>
      <c r="X76">
        <v>36.409268344962321</v>
      </c>
      <c r="Y76">
        <v>0</v>
      </c>
      <c r="Z76">
        <v>0.54002432</v>
      </c>
      <c r="AA76">
        <v>10.345292795944681</v>
      </c>
      <c r="AB76">
        <v>9.6988908992960656</v>
      </c>
      <c r="AC76">
        <v>7.1329580297310784</v>
      </c>
      <c r="AD76">
        <v>6.7270659235569648</v>
      </c>
      <c r="AE76">
        <v>12.135643972021434</v>
      </c>
      <c r="AF76">
        <v>0</v>
      </c>
      <c r="AG76">
        <v>0</v>
      </c>
      <c r="AH76">
        <v>37.541943862949076</v>
      </c>
      <c r="AI76">
        <v>1.5621857051005186</v>
      </c>
      <c r="AJ76">
        <v>0</v>
      </c>
      <c r="AK76">
        <v>16.688076321828213</v>
      </c>
      <c r="AL76">
        <v>18.537001600000004</v>
      </c>
      <c r="AM76">
        <v>3.8795564220521936</v>
      </c>
      <c r="AN76">
        <v>0</v>
      </c>
      <c r="AO76">
        <v>0</v>
      </c>
      <c r="AP76">
        <v>0.94316671031483024</v>
      </c>
      <c r="AQ76">
        <v>0</v>
      </c>
      <c r="AR76">
        <v>8.1293568</v>
      </c>
      <c r="AS76">
        <v>7.8301501217499698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844.90725317631257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157.86825751762305</v>
      </c>
      <c r="L77">
        <v>62.269906400853294</v>
      </c>
      <c r="M77">
        <v>0</v>
      </c>
      <c r="N77">
        <v>28.469580952640548</v>
      </c>
      <c r="O77">
        <v>47.750012412672618</v>
      </c>
      <c r="P77">
        <v>46.806252338132332</v>
      </c>
      <c r="Q77">
        <v>5.2583750051186584</v>
      </c>
      <c r="R77">
        <v>10.10794729822064</v>
      </c>
      <c r="S77">
        <v>6.3401142801377723</v>
      </c>
      <c r="T77">
        <v>0</v>
      </c>
      <c r="U77">
        <v>284.9997150641106</v>
      </c>
      <c r="V77">
        <v>4.2813988416075643</v>
      </c>
      <c r="W77">
        <v>10.872839758934827</v>
      </c>
      <c r="X77">
        <v>36.409268344962321</v>
      </c>
      <c r="Y77">
        <v>0</v>
      </c>
      <c r="Z77">
        <v>0.81003647999999995</v>
      </c>
      <c r="AA77">
        <v>10.345292795944681</v>
      </c>
      <c r="AB77">
        <v>9.6988908992960656</v>
      </c>
      <c r="AC77">
        <v>7.1329580297310784</v>
      </c>
      <c r="AD77">
        <v>6.7270659235569648</v>
      </c>
      <c r="AE77">
        <v>12.135643972021434</v>
      </c>
      <c r="AF77">
        <v>0</v>
      </c>
      <c r="AG77">
        <v>0</v>
      </c>
      <c r="AH77">
        <v>37.541943862949076</v>
      </c>
      <c r="AI77">
        <v>1.2497485640804147</v>
      </c>
      <c r="AJ77">
        <v>0</v>
      </c>
      <c r="AK77">
        <v>16.688076321828213</v>
      </c>
      <c r="AL77">
        <v>18.537001600000004</v>
      </c>
      <c r="AM77">
        <v>3.8795564220521936</v>
      </c>
      <c r="AN77">
        <v>0</v>
      </c>
      <c r="AO77">
        <v>0</v>
      </c>
      <c r="AP77">
        <v>0.94316671031483024</v>
      </c>
      <c r="AQ77">
        <v>0</v>
      </c>
      <c r="AR77">
        <v>8.1293568</v>
      </c>
      <c r="AS77">
        <v>7.8301501217499698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843.08255671853931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157.86825751762305</v>
      </c>
      <c r="L78">
        <v>62.269906400853294</v>
      </c>
      <c r="M78">
        <v>0</v>
      </c>
      <c r="N78">
        <v>28.469580952640548</v>
      </c>
      <c r="O78">
        <v>47.750012412672618</v>
      </c>
      <c r="P78">
        <v>46.806252338132332</v>
      </c>
      <c r="Q78">
        <v>5.2583750051186584</v>
      </c>
      <c r="R78">
        <v>10.10794729822064</v>
      </c>
      <c r="S78">
        <v>6.3401142801377723</v>
      </c>
      <c r="T78">
        <v>0</v>
      </c>
      <c r="U78">
        <v>284.9997150641106</v>
      </c>
      <c r="V78">
        <v>4.2813988416075643</v>
      </c>
      <c r="W78">
        <v>10.872839758934827</v>
      </c>
      <c r="X78">
        <v>36.409268344962321</v>
      </c>
      <c r="Y78">
        <v>0</v>
      </c>
      <c r="Z78">
        <v>4.826197357999999</v>
      </c>
      <c r="AA78">
        <v>10.345292795944681</v>
      </c>
      <c r="AB78">
        <v>9.9803028034344656</v>
      </c>
      <c r="AC78">
        <v>7.1329580297310784</v>
      </c>
      <c r="AD78">
        <v>8.9694213024711118</v>
      </c>
      <c r="AE78">
        <v>12.135643972021434</v>
      </c>
      <c r="AF78">
        <v>0</v>
      </c>
      <c r="AG78">
        <v>0</v>
      </c>
      <c r="AH78">
        <v>37.971990817581258</v>
      </c>
      <c r="AI78">
        <v>1.8746226342244163</v>
      </c>
      <c r="AJ78">
        <v>0</v>
      </c>
      <c r="AK78">
        <v>16.688076321828213</v>
      </c>
      <c r="AL78">
        <v>18.537001600000004</v>
      </c>
      <c r="AM78">
        <v>3.8795564220521936</v>
      </c>
      <c r="AN78">
        <v>0</v>
      </c>
      <c r="AO78">
        <v>0</v>
      </c>
      <c r="AP78">
        <v>0.94316671031483024</v>
      </c>
      <c r="AQ78">
        <v>0</v>
      </c>
      <c r="AR78">
        <v>8.1293568</v>
      </c>
      <c r="AS78">
        <v>8.0903626605888661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850.93761844320693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157.86825751762305</v>
      </c>
      <c r="L79">
        <v>43.489466434549477</v>
      </c>
      <c r="M79">
        <v>0</v>
      </c>
      <c r="N79">
        <v>28.469580952640548</v>
      </c>
      <c r="O79">
        <v>47.750012412672618</v>
      </c>
      <c r="P79">
        <v>46.806252338132332</v>
      </c>
      <c r="Q79">
        <v>5.2583750051186584</v>
      </c>
      <c r="R79">
        <v>10.10794729822064</v>
      </c>
      <c r="S79">
        <v>6.3401142801377723</v>
      </c>
      <c r="T79">
        <v>0</v>
      </c>
      <c r="U79">
        <v>284.9997150641106</v>
      </c>
      <c r="V79">
        <v>4.2628365427553447</v>
      </c>
      <c r="W79">
        <v>10.872839758934827</v>
      </c>
      <c r="X79">
        <v>36.409268344962321</v>
      </c>
      <c r="Y79">
        <v>0</v>
      </c>
      <c r="Z79">
        <v>4.826197357999999</v>
      </c>
      <c r="AA79">
        <v>10.345292795944681</v>
      </c>
      <c r="AB79">
        <v>9.9803028034344656</v>
      </c>
      <c r="AC79">
        <v>7.1329580297310784</v>
      </c>
      <c r="AD79">
        <v>8.9694213024711118</v>
      </c>
      <c r="AE79">
        <v>12.135643972021434</v>
      </c>
      <c r="AF79">
        <v>0</v>
      </c>
      <c r="AG79">
        <v>0</v>
      </c>
      <c r="AH79">
        <v>37.971990817581258</v>
      </c>
      <c r="AI79">
        <v>12.038826980357822</v>
      </c>
      <c r="AJ79">
        <v>0</v>
      </c>
      <c r="AK79">
        <v>16.688076321828213</v>
      </c>
      <c r="AL79">
        <v>18.537001600000004</v>
      </c>
      <c r="AM79">
        <v>3.8795564220521936</v>
      </c>
      <c r="AN79">
        <v>0</v>
      </c>
      <c r="AO79">
        <v>0</v>
      </c>
      <c r="AP79">
        <v>0.94316671031483024</v>
      </c>
      <c r="AQ79">
        <v>0</v>
      </c>
      <c r="AR79">
        <v>8.1293568</v>
      </c>
      <c r="AS79">
        <v>8.0903626605888661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842.30282052418431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157.86825751762305</v>
      </c>
      <c r="L80">
        <v>48.319631738569171</v>
      </c>
      <c r="M80">
        <v>0</v>
      </c>
      <c r="N80">
        <v>28.469580952640548</v>
      </c>
      <c r="O80">
        <v>47.750012412672618</v>
      </c>
      <c r="P80">
        <v>46.806252338132332</v>
      </c>
      <c r="Q80">
        <v>5.2583750051186584</v>
      </c>
      <c r="R80">
        <v>10.10794729822064</v>
      </c>
      <c r="S80">
        <v>6.3401142801377723</v>
      </c>
      <c r="T80">
        <v>0</v>
      </c>
      <c r="U80">
        <v>284.9997150641106</v>
      </c>
      <c r="V80">
        <v>4.2628365427553447</v>
      </c>
      <c r="W80">
        <v>10.872839758934827</v>
      </c>
      <c r="X80">
        <v>36.409268344962321</v>
      </c>
      <c r="Y80">
        <v>0</v>
      </c>
      <c r="Z80">
        <v>4.826197357999999</v>
      </c>
      <c r="AA80">
        <v>10.345292795944681</v>
      </c>
      <c r="AB80">
        <v>9.9803028034344656</v>
      </c>
      <c r="AC80">
        <v>7.1329580297310784</v>
      </c>
      <c r="AD80">
        <v>8.9694213024711118</v>
      </c>
      <c r="AE80">
        <v>12.135643972021434</v>
      </c>
      <c r="AF80">
        <v>0</v>
      </c>
      <c r="AG80">
        <v>0</v>
      </c>
      <c r="AH80">
        <v>37.971990817581258</v>
      </c>
      <c r="AI80">
        <v>12.038826980357822</v>
      </c>
      <c r="AJ80">
        <v>0</v>
      </c>
      <c r="AK80">
        <v>16.688076321828213</v>
      </c>
      <c r="AL80">
        <v>18.537001600000004</v>
      </c>
      <c r="AM80">
        <v>3.8795564220521936</v>
      </c>
      <c r="AN80">
        <v>0</v>
      </c>
      <c r="AO80">
        <v>0</v>
      </c>
      <c r="AP80">
        <v>0.94316671031483024</v>
      </c>
      <c r="AQ80">
        <v>0</v>
      </c>
      <c r="AR80">
        <v>8.1293568</v>
      </c>
      <c r="AS80">
        <v>8.0903626605888661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847.13298582820403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157.86825751762305</v>
      </c>
      <c r="L81">
        <v>62.269906400853294</v>
      </c>
      <c r="M81">
        <v>0</v>
      </c>
      <c r="N81">
        <v>28.469580952640548</v>
      </c>
      <c r="O81">
        <v>47.750012412672618</v>
      </c>
      <c r="P81">
        <v>46.806252338132332</v>
      </c>
      <c r="Q81">
        <v>5.2583750051186584</v>
      </c>
      <c r="R81">
        <v>10.10794729822064</v>
      </c>
      <c r="S81">
        <v>6.3401142801377723</v>
      </c>
      <c r="T81">
        <v>0</v>
      </c>
      <c r="U81">
        <v>284.9997150641106</v>
      </c>
      <c r="V81">
        <v>4.2628365427553447</v>
      </c>
      <c r="W81">
        <v>10.872839758934827</v>
      </c>
      <c r="X81">
        <v>36.409268344962321</v>
      </c>
      <c r="Y81">
        <v>0</v>
      </c>
      <c r="Z81">
        <v>4.826197357999999</v>
      </c>
      <c r="AA81">
        <v>10.345292795944681</v>
      </c>
      <c r="AB81">
        <v>9.9803028034344656</v>
      </c>
      <c r="AC81">
        <v>7.1329580297310784</v>
      </c>
      <c r="AD81">
        <v>8.9694213024711118</v>
      </c>
      <c r="AE81">
        <v>12.135643972021434</v>
      </c>
      <c r="AF81">
        <v>0</v>
      </c>
      <c r="AG81">
        <v>0</v>
      </c>
      <c r="AH81">
        <v>37.971990817581258</v>
      </c>
      <c r="AI81">
        <v>12.038826980357822</v>
      </c>
      <c r="AJ81">
        <v>0</v>
      </c>
      <c r="AK81">
        <v>16.688076321828213</v>
      </c>
      <c r="AL81">
        <v>18.537001600000004</v>
      </c>
      <c r="AM81">
        <v>3.8795564220521936</v>
      </c>
      <c r="AN81">
        <v>0</v>
      </c>
      <c r="AO81">
        <v>0</v>
      </c>
      <c r="AP81">
        <v>2.9866947942949467</v>
      </c>
      <c r="AQ81">
        <v>0</v>
      </c>
      <c r="AR81">
        <v>8.1293568</v>
      </c>
      <c r="AS81">
        <v>8.0903626605888661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863.12678857446826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157.86825751762305</v>
      </c>
      <c r="L82">
        <v>62.269906400853294</v>
      </c>
      <c r="M82">
        <v>0</v>
      </c>
      <c r="N82">
        <v>28.469580952640548</v>
      </c>
      <c r="O82">
        <v>47.750012412672618</v>
      </c>
      <c r="P82">
        <v>46.806252338132332</v>
      </c>
      <c r="Q82">
        <v>5.2583750051186584</v>
      </c>
      <c r="R82">
        <v>10.10794729822064</v>
      </c>
      <c r="S82">
        <v>6.3401142801377723</v>
      </c>
      <c r="T82">
        <v>0</v>
      </c>
      <c r="U82">
        <v>284.9997150641106</v>
      </c>
      <c r="V82">
        <v>4.2628365427553447</v>
      </c>
      <c r="W82">
        <v>10.872839758934827</v>
      </c>
      <c r="X82">
        <v>36.409268344962321</v>
      </c>
      <c r="Y82">
        <v>0</v>
      </c>
      <c r="Z82">
        <v>4.826197357999999</v>
      </c>
      <c r="AA82">
        <v>10.345292795944681</v>
      </c>
      <c r="AB82">
        <v>9.9803028034344656</v>
      </c>
      <c r="AC82">
        <v>7.1329580297310784</v>
      </c>
      <c r="AD82">
        <v>8.9694213024711118</v>
      </c>
      <c r="AE82">
        <v>12.135643972021434</v>
      </c>
      <c r="AF82">
        <v>0</v>
      </c>
      <c r="AG82">
        <v>0</v>
      </c>
      <c r="AH82">
        <v>37.971990817581258</v>
      </c>
      <c r="AI82">
        <v>12.038826980357822</v>
      </c>
      <c r="AJ82">
        <v>0</v>
      </c>
      <c r="AK82">
        <v>16.688076321828213</v>
      </c>
      <c r="AL82">
        <v>18.537001600000004</v>
      </c>
      <c r="AM82">
        <v>3.8795564220521936</v>
      </c>
      <c r="AN82">
        <v>0</v>
      </c>
      <c r="AO82">
        <v>0</v>
      </c>
      <c r="AP82">
        <v>0.94316671031483024</v>
      </c>
      <c r="AQ82">
        <v>0</v>
      </c>
      <c r="AR82">
        <v>8.1293568</v>
      </c>
      <c r="AS82">
        <v>8.0903626605888661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861.0832604904881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157.86825751762305</v>
      </c>
      <c r="L83">
        <v>62.269906400853294</v>
      </c>
      <c r="M83">
        <v>0</v>
      </c>
      <c r="N83">
        <v>28.469580952640548</v>
      </c>
      <c r="O83">
        <v>47.750012412672618</v>
      </c>
      <c r="P83">
        <v>46.806252338132332</v>
      </c>
      <c r="Q83">
        <v>5.2583750051186584</v>
      </c>
      <c r="R83">
        <v>10.10794729822064</v>
      </c>
      <c r="S83">
        <v>6.3401142801377723</v>
      </c>
      <c r="T83">
        <v>0</v>
      </c>
      <c r="U83">
        <v>284.9997150641106</v>
      </c>
      <c r="V83">
        <v>4.2628365427553447</v>
      </c>
      <c r="W83">
        <v>10.872839758934827</v>
      </c>
      <c r="X83">
        <v>36.409268344962321</v>
      </c>
      <c r="Y83">
        <v>0</v>
      </c>
      <c r="Z83">
        <v>4.826197357999999</v>
      </c>
      <c r="AA83">
        <v>10.345292795944681</v>
      </c>
      <c r="AB83">
        <v>9.9803028034344656</v>
      </c>
      <c r="AC83">
        <v>7.1329580297310784</v>
      </c>
      <c r="AD83">
        <v>8.9694213024711118</v>
      </c>
      <c r="AE83">
        <v>12.135643972021434</v>
      </c>
      <c r="AF83">
        <v>0</v>
      </c>
      <c r="AG83">
        <v>0</v>
      </c>
      <c r="AH83">
        <v>37.971990817581258</v>
      </c>
      <c r="AI83">
        <v>12.038826980357822</v>
      </c>
      <c r="AJ83">
        <v>0</v>
      </c>
      <c r="AK83">
        <v>16.688076321828213</v>
      </c>
      <c r="AL83">
        <v>18.537001600000004</v>
      </c>
      <c r="AM83">
        <v>3.8795564220521936</v>
      </c>
      <c r="AN83">
        <v>0</v>
      </c>
      <c r="AO83">
        <v>0</v>
      </c>
      <c r="AP83">
        <v>0.94316671031483024</v>
      </c>
      <c r="AQ83">
        <v>0</v>
      </c>
      <c r="AR83">
        <v>8.1293568</v>
      </c>
      <c r="AS83">
        <v>8.0903626605888661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861.0832604904881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157.86825751762305</v>
      </c>
      <c r="L84">
        <v>62.269906400853294</v>
      </c>
      <c r="M84">
        <v>0</v>
      </c>
      <c r="N84">
        <v>28.469580952640548</v>
      </c>
      <c r="O84">
        <v>47.750012412672618</v>
      </c>
      <c r="P84">
        <v>46.806252338132332</v>
      </c>
      <c r="Q84">
        <v>5.2583750051186584</v>
      </c>
      <c r="R84">
        <v>10.10794729822064</v>
      </c>
      <c r="S84">
        <v>6.3401142801377723</v>
      </c>
      <c r="T84">
        <v>0</v>
      </c>
      <c r="U84">
        <v>284.9997150641106</v>
      </c>
      <c r="V84">
        <v>4.2628365427553447</v>
      </c>
      <c r="W84">
        <v>10.872839758934827</v>
      </c>
      <c r="X84">
        <v>36.409268344962321</v>
      </c>
      <c r="Y84">
        <v>0</v>
      </c>
      <c r="Z84">
        <v>4.826197357999999</v>
      </c>
      <c r="AA84">
        <v>10.345292795944681</v>
      </c>
      <c r="AB84">
        <v>9.9803028034344656</v>
      </c>
      <c r="AC84">
        <v>7.1329580297310784</v>
      </c>
      <c r="AD84">
        <v>8.9694213024711118</v>
      </c>
      <c r="AE84">
        <v>12.135643972021434</v>
      </c>
      <c r="AF84">
        <v>0</v>
      </c>
      <c r="AG84">
        <v>0</v>
      </c>
      <c r="AH84">
        <v>37.971990817581258</v>
      </c>
      <c r="AI84">
        <v>12.038826980357822</v>
      </c>
      <c r="AJ84">
        <v>0</v>
      </c>
      <c r="AK84">
        <v>16.688076321828213</v>
      </c>
      <c r="AL84">
        <v>18.537001600000004</v>
      </c>
      <c r="AM84">
        <v>3.8795564220521936</v>
      </c>
      <c r="AN84">
        <v>0</v>
      </c>
      <c r="AO84">
        <v>0</v>
      </c>
      <c r="AP84">
        <v>2.9866947942949467</v>
      </c>
      <c r="AQ84">
        <v>0</v>
      </c>
      <c r="AR84">
        <v>8.1293568</v>
      </c>
      <c r="AS84">
        <v>8.0903626605888661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863.12678857446826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157.86825751762305</v>
      </c>
      <c r="L85">
        <v>62.269906400853294</v>
      </c>
      <c r="M85">
        <v>0</v>
      </c>
      <c r="N85">
        <v>28.469580952640548</v>
      </c>
      <c r="O85">
        <v>47.750012412672618</v>
      </c>
      <c r="P85">
        <v>46.806252338132332</v>
      </c>
      <c r="Q85">
        <v>5.2583750051186584</v>
      </c>
      <c r="R85">
        <v>10.10794729822064</v>
      </c>
      <c r="S85">
        <v>6.3401142801377723</v>
      </c>
      <c r="T85">
        <v>0</v>
      </c>
      <c r="U85">
        <v>284.9997150641106</v>
      </c>
      <c r="V85">
        <v>4.2628365427553447</v>
      </c>
      <c r="W85">
        <v>10.872839758934827</v>
      </c>
      <c r="X85">
        <v>36.409268344962321</v>
      </c>
      <c r="Y85">
        <v>0</v>
      </c>
      <c r="Z85">
        <v>4.826197357999999</v>
      </c>
      <c r="AA85">
        <v>10.345292795944681</v>
      </c>
      <c r="AB85">
        <v>9.9803028034344656</v>
      </c>
      <c r="AC85">
        <v>7.1329580297310784</v>
      </c>
      <c r="AD85">
        <v>8.9694213024711118</v>
      </c>
      <c r="AE85">
        <v>12.135643972021434</v>
      </c>
      <c r="AF85">
        <v>0</v>
      </c>
      <c r="AG85">
        <v>0</v>
      </c>
      <c r="AH85">
        <v>37.971990817581258</v>
      </c>
      <c r="AI85">
        <v>3.9991950660233977</v>
      </c>
      <c r="AJ85">
        <v>0</v>
      </c>
      <c r="AK85">
        <v>16.688076321828213</v>
      </c>
      <c r="AL85">
        <v>18.537001600000004</v>
      </c>
      <c r="AM85">
        <v>3.8795564220521936</v>
      </c>
      <c r="AN85">
        <v>0</v>
      </c>
      <c r="AO85">
        <v>0</v>
      </c>
      <c r="AP85">
        <v>0.94316671031483024</v>
      </c>
      <c r="AQ85">
        <v>0</v>
      </c>
      <c r="AR85">
        <v>8.1293568</v>
      </c>
      <c r="AS85">
        <v>8.0903626605888661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853.04362857615365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157.86825751762305</v>
      </c>
      <c r="L86">
        <v>62.269906400853294</v>
      </c>
      <c r="M86">
        <v>0</v>
      </c>
      <c r="N86">
        <v>28.469580952640548</v>
      </c>
      <c r="O86">
        <v>47.750012412672618</v>
      </c>
      <c r="P86">
        <v>46.806252338132332</v>
      </c>
      <c r="Q86">
        <v>5.2583750051186584</v>
      </c>
      <c r="R86">
        <v>10.10794729822064</v>
      </c>
      <c r="S86">
        <v>6.3401142801377723</v>
      </c>
      <c r="T86">
        <v>0</v>
      </c>
      <c r="U86">
        <v>284.9997150641106</v>
      </c>
      <c r="V86">
        <v>4.2628365427553447</v>
      </c>
      <c r="W86">
        <v>10.872839758934827</v>
      </c>
      <c r="X86">
        <v>36.409268344962321</v>
      </c>
      <c r="Y86">
        <v>0</v>
      </c>
      <c r="Z86">
        <v>1.89008512</v>
      </c>
      <c r="AA86">
        <v>10.345292795944681</v>
      </c>
      <c r="AB86">
        <v>9.6988908992960656</v>
      </c>
      <c r="AC86">
        <v>7.1329580297310784</v>
      </c>
      <c r="AD86">
        <v>4.4847107578282923</v>
      </c>
      <c r="AE86">
        <v>12.135643972021434</v>
      </c>
      <c r="AF86">
        <v>0</v>
      </c>
      <c r="AG86">
        <v>0</v>
      </c>
      <c r="AH86">
        <v>37.541943862949076</v>
      </c>
      <c r="AI86">
        <v>3.4368083393249349</v>
      </c>
      <c r="AJ86">
        <v>0</v>
      </c>
      <c r="AK86">
        <v>16.688076321828213</v>
      </c>
      <c r="AL86">
        <v>18.537001600000004</v>
      </c>
      <c r="AM86">
        <v>3.8795564220521936</v>
      </c>
      <c r="AN86">
        <v>0</v>
      </c>
      <c r="AO86">
        <v>0</v>
      </c>
      <c r="AP86">
        <v>0.94316671031483024</v>
      </c>
      <c r="AQ86">
        <v>0</v>
      </c>
      <c r="AR86">
        <v>8.1293568</v>
      </c>
      <c r="AS86">
        <v>7.8301501217499698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844.08874766920292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157.86825751762305</v>
      </c>
      <c r="L87">
        <v>62.269906400853294</v>
      </c>
      <c r="M87">
        <v>0</v>
      </c>
      <c r="N87">
        <v>28.469580952640548</v>
      </c>
      <c r="O87">
        <v>47.750012412672618</v>
      </c>
      <c r="P87">
        <v>46.806252338132332</v>
      </c>
      <c r="Q87">
        <v>5.2583750051186584</v>
      </c>
      <c r="R87">
        <v>10.10794729822064</v>
      </c>
      <c r="S87">
        <v>6.3401142801377723</v>
      </c>
      <c r="T87">
        <v>0</v>
      </c>
      <c r="U87">
        <v>284.9997150641106</v>
      </c>
      <c r="V87">
        <v>4.2628365427553447</v>
      </c>
      <c r="W87">
        <v>10.872839758934827</v>
      </c>
      <c r="X87">
        <v>36.409268344962321</v>
      </c>
      <c r="Y87">
        <v>0</v>
      </c>
      <c r="Z87">
        <v>1.89008512</v>
      </c>
      <c r="AA87">
        <v>10.345292795944681</v>
      </c>
      <c r="AB87">
        <v>9.6988908992960656</v>
      </c>
      <c r="AC87">
        <v>7.1329580297310784</v>
      </c>
      <c r="AD87">
        <v>4.4847107578282923</v>
      </c>
      <c r="AE87">
        <v>12.135643972021434</v>
      </c>
      <c r="AF87">
        <v>0</v>
      </c>
      <c r="AG87">
        <v>0</v>
      </c>
      <c r="AH87">
        <v>37.541943862949076</v>
      </c>
      <c r="AI87">
        <v>3.4368083393249349</v>
      </c>
      <c r="AJ87">
        <v>0</v>
      </c>
      <c r="AK87">
        <v>16.688076321828213</v>
      </c>
      <c r="AL87">
        <v>18.537001600000004</v>
      </c>
      <c r="AM87">
        <v>3.8795564220521936</v>
      </c>
      <c r="AN87">
        <v>0</v>
      </c>
      <c r="AO87">
        <v>0</v>
      </c>
      <c r="AP87">
        <v>0.94316671031483024</v>
      </c>
      <c r="AQ87">
        <v>0</v>
      </c>
      <c r="AR87">
        <v>8.1293568</v>
      </c>
      <c r="AS87">
        <v>7.8301501217499698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844.08874766920292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157.86825751762305</v>
      </c>
      <c r="L88">
        <v>62.269906400853294</v>
      </c>
      <c r="M88">
        <v>0</v>
      </c>
      <c r="N88">
        <v>28.469580952640548</v>
      </c>
      <c r="O88">
        <v>47.750012412672618</v>
      </c>
      <c r="P88">
        <v>46.806252338132332</v>
      </c>
      <c r="Q88">
        <v>5.2583750051186584</v>
      </c>
      <c r="R88">
        <v>10.10794729822064</v>
      </c>
      <c r="S88">
        <v>6.3401142801377723</v>
      </c>
      <c r="T88">
        <v>0</v>
      </c>
      <c r="U88">
        <v>284.9997150641106</v>
      </c>
      <c r="V88">
        <v>4.2628365427553447</v>
      </c>
      <c r="W88">
        <v>10.872839758934827</v>
      </c>
      <c r="X88">
        <v>36.409268344962321</v>
      </c>
      <c r="Y88">
        <v>0</v>
      </c>
      <c r="Z88">
        <v>1.89008512</v>
      </c>
      <c r="AA88">
        <v>10.345292795944681</v>
      </c>
      <c r="AB88">
        <v>9.6988908992960656</v>
      </c>
      <c r="AC88">
        <v>7.1329580297310784</v>
      </c>
      <c r="AD88">
        <v>4.4847107578282923</v>
      </c>
      <c r="AE88">
        <v>12.135643972021434</v>
      </c>
      <c r="AF88">
        <v>0</v>
      </c>
      <c r="AG88">
        <v>0</v>
      </c>
      <c r="AH88">
        <v>37.541943862949076</v>
      </c>
      <c r="AI88">
        <v>0.87482386771856679</v>
      </c>
      <c r="AJ88">
        <v>0</v>
      </c>
      <c r="AK88">
        <v>16.688076321828213</v>
      </c>
      <c r="AL88">
        <v>18.537001600000004</v>
      </c>
      <c r="AM88">
        <v>3.8795564220521936</v>
      </c>
      <c r="AN88">
        <v>0</v>
      </c>
      <c r="AO88">
        <v>0</v>
      </c>
      <c r="AP88">
        <v>0.94316671031483024</v>
      </c>
      <c r="AQ88">
        <v>0</v>
      </c>
      <c r="AR88">
        <v>8.1293568</v>
      </c>
      <c r="AS88">
        <v>7.8301501217499698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841.52676319759655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157.86825751762305</v>
      </c>
      <c r="L89">
        <v>62.269906400853294</v>
      </c>
      <c r="M89">
        <v>0</v>
      </c>
      <c r="N89">
        <v>28.469580952640548</v>
      </c>
      <c r="O89">
        <v>47.750012412672618</v>
      </c>
      <c r="P89">
        <v>46.806252338132332</v>
      </c>
      <c r="Q89">
        <v>5.2583750051186584</v>
      </c>
      <c r="R89">
        <v>10.10794729822064</v>
      </c>
      <c r="S89">
        <v>6.3401142801377723</v>
      </c>
      <c r="T89">
        <v>0</v>
      </c>
      <c r="U89">
        <v>284.9997150641106</v>
      </c>
      <c r="V89">
        <v>4.2628365427553447</v>
      </c>
      <c r="W89">
        <v>10.872839758934827</v>
      </c>
      <c r="X89">
        <v>36.409268344962321</v>
      </c>
      <c r="Y89">
        <v>0</v>
      </c>
      <c r="Z89">
        <v>1.89008512</v>
      </c>
      <c r="AA89">
        <v>10.345292795944681</v>
      </c>
      <c r="AB89">
        <v>9.6988908992960656</v>
      </c>
      <c r="AC89">
        <v>7.1329580297310784</v>
      </c>
      <c r="AD89">
        <v>4.4847107578282923</v>
      </c>
      <c r="AE89">
        <v>12.135643972021434</v>
      </c>
      <c r="AF89">
        <v>0</v>
      </c>
      <c r="AG89">
        <v>0</v>
      </c>
      <c r="AH89">
        <v>37.541943862949076</v>
      </c>
      <c r="AI89">
        <v>0.87482386771856679</v>
      </c>
      <c r="AJ89">
        <v>0</v>
      </c>
      <c r="AK89">
        <v>16.688076321828213</v>
      </c>
      <c r="AL89">
        <v>18.537001600000004</v>
      </c>
      <c r="AM89">
        <v>3.8795564220521936</v>
      </c>
      <c r="AN89">
        <v>0</v>
      </c>
      <c r="AO89">
        <v>0</v>
      </c>
      <c r="AP89">
        <v>0.94316671031483024</v>
      </c>
      <c r="AQ89">
        <v>0</v>
      </c>
      <c r="AR89">
        <v>8.1293568</v>
      </c>
      <c r="AS89">
        <v>7.8301501217499698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841.52676319759655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157.86825751762305</v>
      </c>
      <c r="L90">
        <v>62.269906400853294</v>
      </c>
      <c r="M90">
        <v>0</v>
      </c>
      <c r="N90">
        <v>28.469580952640548</v>
      </c>
      <c r="O90">
        <v>47.750012412672618</v>
      </c>
      <c r="P90">
        <v>46.806252338132332</v>
      </c>
      <c r="Q90">
        <v>5.2583750051186584</v>
      </c>
      <c r="R90">
        <v>10.10794729822064</v>
      </c>
      <c r="S90">
        <v>6.3401142801377723</v>
      </c>
      <c r="T90">
        <v>0</v>
      </c>
      <c r="U90">
        <v>284.9997150641106</v>
      </c>
      <c r="V90">
        <v>4.2628365427553447</v>
      </c>
      <c r="W90">
        <v>10.872839758934827</v>
      </c>
      <c r="X90">
        <v>36.409268344962321</v>
      </c>
      <c r="Y90">
        <v>0</v>
      </c>
      <c r="Z90">
        <v>4.826197357999999</v>
      </c>
      <c r="AA90">
        <v>10.345292795944681</v>
      </c>
      <c r="AB90">
        <v>9.9803028034344656</v>
      </c>
      <c r="AC90">
        <v>7.1329580297310784</v>
      </c>
      <c r="AD90">
        <v>8.9694213024711118</v>
      </c>
      <c r="AE90">
        <v>12.135643972021434</v>
      </c>
      <c r="AF90">
        <v>0</v>
      </c>
      <c r="AG90">
        <v>0</v>
      </c>
      <c r="AH90">
        <v>37.971990817581258</v>
      </c>
      <c r="AI90">
        <v>0.87482386771856679</v>
      </c>
      <c r="AJ90">
        <v>0</v>
      </c>
      <c r="AK90">
        <v>16.688076321828213</v>
      </c>
      <c r="AL90">
        <v>18.537001600000004</v>
      </c>
      <c r="AM90">
        <v>3.8795564220521936</v>
      </c>
      <c r="AN90">
        <v>0</v>
      </c>
      <c r="AO90">
        <v>0</v>
      </c>
      <c r="AP90">
        <v>2.9866947942949467</v>
      </c>
      <c r="AQ90">
        <v>0</v>
      </c>
      <c r="AR90">
        <v>8.1293568</v>
      </c>
      <c r="AS90">
        <v>8.0903626605888661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851.96278546182896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157.86825751762305</v>
      </c>
      <c r="L91">
        <v>62.269906400853294</v>
      </c>
      <c r="M91">
        <v>0</v>
      </c>
      <c r="N91">
        <v>28.469580952640548</v>
      </c>
      <c r="O91">
        <v>47.750012412672618</v>
      </c>
      <c r="P91">
        <v>46.806252338132332</v>
      </c>
      <c r="Q91">
        <v>5.2583750051186584</v>
      </c>
      <c r="R91">
        <v>10.10794729822064</v>
      </c>
      <c r="S91">
        <v>6.3401142801377723</v>
      </c>
      <c r="T91">
        <v>0</v>
      </c>
      <c r="U91">
        <v>284.9997150641106</v>
      </c>
      <c r="V91">
        <v>4.2628365427553447</v>
      </c>
      <c r="W91">
        <v>10.872839758934827</v>
      </c>
      <c r="X91">
        <v>36.409268344962321</v>
      </c>
      <c r="Y91">
        <v>0</v>
      </c>
      <c r="Z91">
        <v>4.826197357999999</v>
      </c>
      <c r="AA91">
        <v>10.345292795944681</v>
      </c>
      <c r="AB91">
        <v>9.9803028034344656</v>
      </c>
      <c r="AC91">
        <v>7.1329580297310784</v>
      </c>
      <c r="AD91">
        <v>8.9694213024711118</v>
      </c>
      <c r="AE91">
        <v>12.135643972021434</v>
      </c>
      <c r="AF91">
        <v>0</v>
      </c>
      <c r="AG91">
        <v>0</v>
      </c>
      <c r="AH91">
        <v>37.971990817581258</v>
      </c>
      <c r="AI91">
        <v>0.87482386771856679</v>
      </c>
      <c r="AJ91">
        <v>0</v>
      </c>
      <c r="AK91">
        <v>16.688076321828213</v>
      </c>
      <c r="AL91">
        <v>18.537001600000004</v>
      </c>
      <c r="AM91">
        <v>3.8795564220521936</v>
      </c>
      <c r="AN91">
        <v>0</v>
      </c>
      <c r="AO91">
        <v>0</v>
      </c>
      <c r="AP91">
        <v>0.94316671031483024</v>
      </c>
      <c r="AQ91">
        <v>0</v>
      </c>
      <c r="AR91">
        <v>8.1293568</v>
      </c>
      <c r="AS91">
        <v>8.0903626605888661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849.91925737784879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157.86825751762305</v>
      </c>
      <c r="L92">
        <v>62.269906400853294</v>
      </c>
      <c r="M92">
        <v>0</v>
      </c>
      <c r="N92">
        <v>28.469580952640548</v>
      </c>
      <c r="O92">
        <v>47.750012412672618</v>
      </c>
      <c r="P92">
        <v>46.806252338132332</v>
      </c>
      <c r="Q92">
        <v>5.2583750051186584</v>
      </c>
      <c r="R92">
        <v>10.10794729822064</v>
      </c>
      <c r="S92">
        <v>6.3401142801377723</v>
      </c>
      <c r="T92">
        <v>0</v>
      </c>
      <c r="U92">
        <v>284.9997150641106</v>
      </c>
      <c r="V92">
        <v>4.2628365427553447</v>
      </c>
      <c r="W92">
        <v>10.872839758934827</v>
      </c>
      <c r="X92">
        <v>36.409268344962321</v>
      </c>
      <c r="Y92">
        <v>0</v>
      </c>
      <c r="Z92">
        <v>4.826197357999999</v>
      </c>
      <c r="AA92">
        <v>10.345292795944681</v>
      </c>
      <c r="AB92">
        <v>9.9803028034344656</v>
      </c>
      <c r="AC92">
        <v>7.1329580297310784</v>
      </c>
      <c r="AD92">
        <v>8.9694213024711118</v>
      </c>
      <c r="AE92">
        <v>12.135643972021434</v>
      </c>
      <c r="AF92">
        <v>0</v>
      </c>
      <c r="AG92">
        <v>0</v>
      </c>
      <c r="AH92">
        <v>37.971990817581258</v>
      </c>
      <c r="AI92">
        <v>0.87482386771856679</v>
      </c>
      <c r="AJ92">
        <v>0</v>
      </c>
      <c r="AK92">
        <v>16.688076321828213</v>
      </c>
      <c r="AL92">
        <v>18.537001600000004</v>
      </c>
      <c r="AM92">
        <v>3.8795564220521936</v>
      </c>
      <c r="AN92">
        <v>0</v>
      </c>
      <c r="AO92">
        <v>0</v>
      </c>
      <c r="AP92">
        <v>0.94316671031483024</v>
      </c>
      <c r="AQ92">
        <v>0</v>
      </c>
      <c r="AR92">
        <v>8.1293568</v>
      </c>
      <c r="AS92">
        <v>8.0903626605888661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849.91925737784879</v>
      </c>
    </row>
    <row r="93" spans="1:117">
      <c r="A93" t="s">
        <v>135</v>
      </c>
      <c r="B93">
        <v>0</v>
      </c>
      <c r="C93">
        <v>0</v>
      </c>
      <c r="D93">
        <v>9.8691876996352708</v>
      </c>
      <c r="E93">
        <v>0</v>
      </c>
      <c r="F93">
        <v>0</v>
      </c>
      <c r="G93">
        <v>0</v>
      </c>
      <c r="H93">
        <v>0</v>
      </c>
      <c r="I93">
        <v>0</v>
      </c>
      <c r="J93">
        <v>20.001152523630601</v>
      </c>
      <c r="K93">
        <v>157.86825751762305</v>
      </c>
      <c r="L93">
        <v>62.269906400853294</v>
      </c>
      <c r="M93">
        <v>0</v>
      </c>
      <c r="N93">
        <v>28.469580952640548</v>
      </c>
      <c r="O93">
        <v>47.750012412672618</v>
      </c>
      <c r="P93">
        <v>46.806252338132332</v>
      </c>
      <c r="Q93">
        <v>5.2583750051186584</v>
      </c>
      <c r="R93">
        <v>10.10794729822064</v>
      </c>
      <c r="S93">
        <v>6.3401142801377723</v>
      </c>
      <c r="T93">
        <v>0</v>
      </c>
      <c r="U93">
        <v>284.9997150641106</v>
      </c>
      <c r="V93">
        <v>4.2628365427553447</v>
      </c>
      <c r="W93">
        <v>10.872839758934827</v>
      </c>
      <c r="X93">
        <v>36.409268344962321</v>
      </c>
      <c r="Y93">
        <v>0</v>
      </c>
      <c r="Z93">
        <v>4.826197357999999</v>
      </c>
      <c r="AA93">
        <v>10.345292795944681</v>
      </c>
      <c r="AB93">
        <v>9.9803028034344656</v>
      </c>
      <c r="AC93">
        <v>7.1329580297310784</v>
      </c>
      <c r="AD93">
        <v>8.9694213024711118</v>
      </c>
      <c r="AE93">
        <v>12.135643972021434</v>
      </c>
      <c r="AF93">
        <v>0</v>
      </c>
      <c r="AG93">
        <v>0</v>
      </c>
      <c r="AH93">
        <v>37.971990817581258</v>
      </c>
      <c r="AI93">
        <v>0.87482386771856679</v>
      </c>
      <c r="AJ93">
        <v>0</v>
      </c>
      <c r="AK93">
        <v>16.688076321828213</v>
      </c>
      <c r="AL93">
        <v>18.537001600000004</v>
      </c>
      <c r="AM93">
        <v>3.8795564220521936</v>
      </c>
      <c r="AN93">
        <v>0</v>
      </c>
      <c r="AO93">
        <v>0</v>
      </c>
      <c r="AP93">
        <v>0.94316671031483024</v>
      </c>
      <c r="AQ93">
        <v>0</v>
      </c>
      <c r="AR93">
        <v>8.1293568</v>
      </c>
      <c r="AS93">
        <v>8.0903626605888661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879.78959760111468</v>
      </c>
    </row>
    <row r="94" spans="1:117">
      <c r="A94" t="s">
        <v>136</v>
      </c>
      <c r="B94">
        <v>0</v>
      </c>
      <c r="C94">
        <v>0</v>
      </c>
      <c r="D94">
        <v>9.8691876996352708</v>
      </c>
      <c r="E94">
        <v>0</v>
      </c>
      <c r="F94">
        <v>0</v>
      </c>
      <c r="G94">
        <v>0</v>
      </c>
      <c r="H94">
        <v>0</v>
      </c>
      <c r="I94">
        <v>0</v>
      </c>
      <c r="J94">
        <v>20.000476362586433</v>
      </c>
      <c r="K94">
        <v>157.86825751762305</v>
      </c>
      <c r="L94">
        <v>62.269906400853294</v>
      </c>
      <c r="M94">
        <v>0</v>
      </c>
      <c r="N94">
        <v>28.469580952640548</v>
      </c>
      <c r="O94">
        <v>47.750012412672618</v>
      </c>
      <c r="P94">
        <v>46.806252338132332</v>
      </c>
      <c r="Q94">
        <v>5.2583750051186584</v>
      </c>
      <c r="R94">
        <v>10.10794729822064</v>
      </c>
      <c r="S94">
        <v>6.3401142801377723</v>
      </c>
      <c r="T94">
        <v>0</v>
      </c>
      <c r="U94">
        <v>284.9997150641106</v>
      </c>
      <c r="V94">
        <v>4.2628365427553447</v>
      </c>
      <c r="W94">
        <v>10.872839758934827</v>
      </c>
      <c r="X94">
        <v>36.409268344962321</v>
      </c>
      <c r="Y94">
        <v>0</v>
      </c>
      <c r="Z94">
        <v>3.2012641080000002</v>
      </c>
      <c r="AA94">
        <v>10.345292795944681</v>
      </c>
      <c r="AB94">
        <v>9.6988908992960656</v>
      </c>
      <c r="AC94">
        <v>7.1329580297310784</v>
      </c>
      <c r="AD94">
        <v>6.7270659235569648</v>
      </c>
      <c r="AE94">
        <v>12.135643972021434</v>
      </c>
      <c r="AF94">
        <v>0</v>
      </c>
      <c r="AG94">
        <v>0</v>
      </c>
      <c r="AH94">
        <v>37.541943862949076</v>
      </c>
      <c r="AI94">
        <v>0.87482386771856679</v>
      </c>
      <c r="AJ94">
        <v>0</v>
      </c>
      <c r="AK94">
        <v>16.688076321828213</v>
      </c>
      <c r="AL94">
        <v>18.537001600000004</v>
      </c>
      <c r="AM94">
        <v>3.8795564220521936</v>
      </c>
      <c r="AN94">
        <v>0</v>
      </c>
      <c r="AO94">
        <v>0</v>
      </c>
      <c r="AP94">
        <v>0.94316671031483024</v>
      </c>
      <c r="AQ94">
        <v>0</v>
      </c>
      <c r="AR94">
        <v>8.1293568</v>
      </c>
      <c r="AS94">
        <v>7.8301501217499698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874.94996141354704</v>
      </c>
    </row>
    <row r="95" spans="1:117">
      <c r="A95" t="s">
        <v>137</v>
      </c>
      <c r="B95">
        <v>0</v>
      </c>
      <c r="C95">
        <v>0</v>
      </c>
      <c r="D95">
        <v>9.8691876996352708</v>
      </c>
      <c r="E95">
        <v>0</v>
      </c>
      <c r="F95">
        <v>0</v>
      </c>
      <c r="G95">
        <v>0</v>
      </c>
      <c r="H95">
        <v>0</v>
      </c>
      <c r="I95">
        <v>0</v>
      </c>
      <c r="J95">
        <v>20.000476362586433</v>
      </c>
      <c r="K95">
        <v>157.86825751762305</v>
      </c>
      <c r="L95">
        <v>62.269906400853294</v>
      </c>
      <c r="M95">
        <v>0</v>
      </c>
      <c r="N95">
        <v>28.469580952640548</v>
      </c>
      <c r="O95">
        <v>47.750012412672618</v>
      </c>
      <c r="P95">
        <v>43.933477086458659</v>
      </c>
      <c r="Q95">
        <v>5.2583750051186584</v>
      </c>
      <c r="R95">
        <v>10.10794729822064</v>
      </c>
      <c r="S95">
        <v>6.3401142801377723</v>
      </c>
      <c r="T95">
        <v>0</v>
      </c>
      <c r="U95">
        <v>284.9997150641106</v>
      </c>
      <c r="V95">
        <v>4.2628365427553447</v>
      </c>
      <c r="W95">
        <v>10.872839758934827</v>
      </c>
      <c r="X95">
        <v>36.409268344962321</v>
      </c>
      <c r="Y95">
        <v>0</v>
      </c>
      <c r="Z95">
        <v>3.2012641080000002</v>
      </c>
      <c r="AA95">
        <v>10.345292795944681</v>
      </c>
      <c r="AB95">
        <v>9.6988908992960656</v>
      </c>
      <c r="AC95">
        <v>7.1329580297310784</v>
      </c>
      <c r="AD95">
        <v>4.4847107578282923</v>
      </c>
      <c r="AE95">
        <v>12.135643972021434</v>
      </c>
      <c r="AF95">
        <v>0</v>
      </c>
      <c r="AG95">
        <v>0</v>
      </c>
      <c r="AH95">
        <v>37.541943862949076</v>
      </c>
      <c r="AI95">
        <v>0.87482386771856679</v>
      </c>
      <c r="AJ95">
        <v>0</v>
      </c>
      <c r="AK95">
        <v>16.688076321828213</v>
      </c>
      <c r="AL95">
        <v>18.537001600000004</v>
      </c>
      <c r="AM95">
        <v>3.8795564220521936</v>
      </c>
      <c r="AN95">
        <v>0</v>
      </c>
      <c r="AO95">
        <v>0</v>
      </c>
      <c r="AP95">
        <v>0.94316671031483024</v>
      </c>
      <c r="AQ95">
        <v>0</v>
      </c>
      <c r="AR95">
        <v>8.1293568</v>
      </c>
      <c r="AS95">
        <v>7.8301501217499698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869.83483099614466</v>
      </c>
    </row>
    <row r="96" spans="1:117">
      <c r="A96" t="s">
        <v>138</v>
      </c>
      <c r="B96">
        <v>0</v>
      </c>
      <c r="C96">
        <v>0</v>
      </c>
      <c r="D96">
        <v>9.8691876996352708</v>
      </c>
      <c r="E96">
        <v>0</v>
      </c>
      <c r="F96">
        <v>0</v>
      </c>
      <c r="G96">
        <v>0</v>
      </c>
      <c r="H96">
        <v>0</v>
      </c>
      <c r="I96">
        <v>0</v>
      </c>
      <c r="J96">
        <v>20.000476362586433</v>
      </c>
      <c r="K96">
        <v>157.86825751762305</v>
      </c>
      <c r="L96">
        <v>62.269906400853294</v>
      </c>
      <c r="M96">
        <v>0</v>
      </c>
      <c r="N96">
        <v>28.469580952640548</v>
      </c>
      <c r="O96">
        <v>47.750012412672618</v>
      </c>
      <c r="P96">
        <v>43.933477086458659</v>
      </c>
      <c r="Q96">
        <v>5.2583750051186584</v>
      </c>
      <c r="R96">
        <v>10.10794729822064</v>
      </c>
      <c r="S96">
        <v>6.3401142801377723</v>
      </c>
      <c r="T96">
        <v>0</v>
      </c>
      <c r="U96">
        <v>284.9997150641106</v>
      </c>
      <c r="V96">
        <v>4.2628365427553447</v>
      </c>
      <c r="W96">
        <v>10.872839758934827</v>
      </c>
      <c r="X96">
        <v>36.409268344962321</v>
      </c>
      <c r="Y96">
        <v>0</v>
      </c>
      <c r="Z96">
        <v>3.2012641080000002</v>
      </c>
      <c r="AA96">
        <v>10.345292795944681</v>
      </c>
      <c r="AB96">
        <v>9.6988908992960656</v>
      </c>
      <c r="AC96">
        <v>7.1329580297310784</v>
      </c>
      <c r="AD96">
        <v>4.4847107578282923</v>
      </c>
      <c r="AE96">
        <v>12.135643972021434</v>
      </c>
      <c r="AF96">
        <v>0</v>
      </c>
      <c r="AG96">
        <v>0</v>
      </c>
      <c r="AH96">
        <v>37.541943862949076</v>
      </c>
      <c r="AI96">
        <v>0.87482386771856679</v>
      </c>
      <c r="AJ96">
        <v>0</v>
      </c>
      <c r="AK96">
        <v>16.688076321828213</v>
      </c>
      <c r="AL96">
        <v>18.537001600000004</v>
      </c>
      <c r="AM96">
        <v>3.8795564220521936</v>
      </c>
      <c r="AN96">
        <v>0</v>
      </c>
      <c r="AO96">
        <v>0</v>
      </c>
      <c r="AP96">
        <v>0.94316671031483024</v>
      </c>
      <c r="AQ96">
        <v>0</v>
      </c>
      <c r="AR96">
        <v>8.1293568</v>
      </c>
      <c r="AS96">
        <v>7.8301501217499698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869.83483099614466</v>
      </c>
    </row>
    <row r="97" spans="1:117">
      <c r="A97" t="s">
        <v>139</v>
      </c>
      <c r="B97">
        <v>0</v>
      </c>
      <c r="C97">
        <v>0</v>
      </c>
      <c r="D97">
        <v>9.8691876996352708</v>
      </c>
      <c r="E97">
        <v>0</v>
      </c>
      <c r="F97">
        <v>0</v>
      </c>
      <c r="G97">
        <v>0</v>
      </c>
      <c r="H97">
        <v>0</v>
      </c>
      <c r="I97">
        <v>0</v>
      </c>
      <c r="J97">
        <v>20.000476362586433</v>
      </c>
      <c r="K97">
        <v>157.86825751762305</v>
      </c>
      <c r="L97">
        <v>62.269906400853294</v>
      </c>
      <c r="M97">
        <v>0</v>
      </c>
      <c r="N97">
        <v>28.469580952640548</v>
      </c>
      <c r="O97">
        <v>47.750012412672618</v>
      </c>
      <c r="P97">
        <v>43.933477086458659</v>
      </c>
      <c r="Q97">
        <v>5.2583750051186584</v>
      </c>
      <c r="R97">
        <v>10.10794729822064</v>
      </c>
      <c r="S97">
        <v>6.3401142801377723</v>
      </c>
      <c r="T97">
        <v>0</v>
      </c>
      <c r="U97">
        <v>284.9997150641106</v>
      </c>
      <c r="V97">
        <v>4.2628365427553447</v>
      </c>
      <c r="W97">
        <v>10.872839758934827</v>
      </c>
      <c r="X97">
        <v>36.409268344962321</v>
      </c>
      <c r="Y97">
        <v>0</v>
      </c>
      <c r="Z97">
        <v>3.2012641080000002</v>
      </c>
      <c r="AA97">
        <v>10.345292795944681</v>
      </c>
      <c r="AB97">
        <v>9.6988908992960656</v>
      </c>
      <c r="AC97">
        <v>7.1329580297310784</v>
      </c>
      <c r="AD97">
        <v>4.4847107578282923</v>
      </c>
      <c r="AE97">
        <v>12.135643972021434</v>
      </c>
      <c r="AF97">
        <v>0</v>
      </c>
      <c r="AG97">
        <v>0</v>
      </c>
      <c r="AH97">
        <v>37.541943862949076</v>
      </c>
      <c r="AI97">
        <v>0.87482386771856679</v>
      </c>
      <c r="AJ97">
        <v>0</v>
      </c>
      <c r="AK97">
        <v>16.688076321828213</v>
      </c>
      <c r="AL97">
        <v>18.537001600000004</v>
      </c>
      <c r="AM97">
        <v>3.8795564220521936</v>
      </c>
      <c r="AN97">
        <v>0</v>
      </c>
      <c r="AO97">
        <v>0</v>
      </c>
      <c r="AP97">
        <v>0.94316671031483024</v>
      </c>
      <c r="AQ97">
        <v>0</v>
      </c>
      <c r="AR97">
        <v>8.1293568</v>
      </c>
      <c r="AS97">
        <v>7.8301501217499698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869.83483099614466</v>
      </c>
    </row>
    <row r="98" spans="1:117">
      <c r="A98" t="s">
        <v>140</v>
      </c>
      <c r="B98">
        <v>0</v>
      </c>
      <c r="C98">
        <v>0</v>
      </c>
      <c r="D98">
        <v>9.8691876996352708</v>
      </c>
      <c r="E98">
        <v>0</v>
      </c>
      <c r="F98">
        <v>0</v>
      </c>
      <c r="G98">
        <v>0</v>
      </c>
      <c r="H98">
        <v>0</v>
      </c>
      <c r="I98">
        <v>0</v>
      </c>
      <c r="J98">
        <v>20.000476362586433</v>
      </c>
      <c r="K98">
        <v>157.86825751762305</v>
      </c>
      <c r="L98">
        <v>62.269906400853294</v>
      </c>
      <c r="M98">
        <v>0</v>
      </c>
      <c r="N98">
        <v>28.469580952640548</v>
      </c>
      <c r="O98">
        <v>47.750012412672618</v>
      </c>
      <c r="P98">
        <v>43.933477086458659</v>
      </c>
      <c r="Q98">
        <v>5.2583750051186584</v>
      </c>
      <c r="R98">
        <v>10.10794729822064</v>
      </c>
      <c r="S98">
        <v>6.3401142801377723</v>
      </c>
      <c r="T98">
        <v>0</v>
      </c>
      <c r="U98">
        <v>284.9997150641106</v>
      </c>
      <c r="V98">
        <v>4.2628365427553447</v>
      </c>
      <c r="W98">
        <v>10.872839758934827</v>
      </c>
      <c r="X98">
        <v>36.409268344962321</v>
      </c>
      <c r="Y98">
        <v>0</v>
      </c>
      <c r="Z98">
        <v>3.2012641080000002</v>
      </c>
      <c r="AA98">
        <v>10.345292795944681</v>
      </c>
      <c r="AB98">
        <v>9.6988908992960656</v>
      </c>
      <c r="AC98">
        <v>7.1329580297310784</v>
      </c>
      <c r="AD98">
        <v>4.4847107578282923</v>
      </c>
      <c r="AE98">
        <v>12.135643972021434</v>
      </c>
      <c r="AF98">
        <v>0</v>
      </c>
      <c r="AG98">
        <v>0</v>
      </c>
      <c r="AH98">
        <v>37.541943862949076</v>
      </c>
      <c r="AI98">
        <v>0.87482386771856679</v>
      </c>
      <c r="AJ98">
        <v>0</v>
      </c>
      <c r="AK98">
        <v>16.688076321828213</v>
      </c>
      <c r="AL98">
        <v>18.537001600000004</v>
      </c>
      <c r="AM98">
        <v>3.8795564220521936</v>
      </c>
      <c r="AN98">
        <v>0</v>
      </c>
      <c r="AO98">
        <v>0</v>
      </c>
      <c r="AP98">
        <v>2.9866947942949467</v>
      </c>
      <c r="AQ98">
        <v>0</v>
      </c>
      <c r="AR98">
        <v>8.1293568</v>
      </c>
      <c r="AS98">
        <v>7.8301501217499698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871.87835908012482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1.4866178243667781E-2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3.0340716558499663E-2</v>
      </c>
      <c r="K99">
        <f t="shared" si="2"/>
        <v>3.594532151509096</v>
      </c>
      <c r="L99">
        <f t="shared" si="2"/>
        <v>1.3577256957621924</v>
      </c>
      <c r="M99">
        <f t="shared" si="2"/>
        <v>0</v>
      </c>
      <c r="N99">
        <f t="shared" si="2"/>
        <v>0.68326740499188654</v>
      </c>
      <c r="O99">
        <f t="shared" si="2"/>
        <v>1.1460020934777548</v>
      </c>
      <c r="P99">
        <f t="shared" si="2"/>
        <v>1.2266493668700171</v>
      </c>
      <c r="Q99">
        <f t="shared" si="2"/>
        <v>0.12469854026009408</v>
      </c>
      <c r="R99">
        <f t="shared" si="2"/>
        <v>0.24051916374958524</v>
      </c>
      <c r="S99">
        <f t="shared" si="2"/>
        <v>0.15085432534261686</v>
      </c>
      <c r="T99">
        <f t="shared" si="2"/>
        <v>0</v>
      </c>
      <c r="U99">
        <f t="shared" si="2"/>
        <v>6.152937444202923</v>
      </c>
      <c r="V99">
        <f t="shared" si="2"/>
        <v>0.10228548994882751</v>
      </c>
      <c r="W99">
        <f t="shared" si="2"/>
        <v>0.26094835187551479</v>
      </c>
      <c r="X99">
        <f t="shared" si="2"/>
        <v>0.87382236221620635</v>
      </c>
      <c r="Y99">
        <f t="shared" si="2"/>
        <v>0</v>
      </c>
      <c r="Z99">
        <f t="shared" si="2"/>
        <v>6.9594553215999957E-2</v>
      </c>
      <c r="AA99">
        <f t="shared" si="2"/>
        <v>0.24828702710267261</v>
      </c>
      <c r="AB99">
        <f t="shared" si="2"/>
        <v>0.23361761729552113</v>
      </c>
      <c r="AC99">
        <f t="shared" si="2"/>
        <v>0.17119099271354574</v>
      </c>
      <c r="AD99">
        <f t="shared" si="2"/>
        <v>0.12094193334093724</v>
      </c>
      <c r="AE99">
        <f t="shared" si="2"/>
        <v>0.29125545532851399</v>
      </c>
      <c r="AF99">
        <f t="shared" si="2"/>
        <v>0</v>
      </c>
      <c r="AG99">
        <f t="shared" si="2"/>
        <v>0</v>
      </c>
      <c r="AH99">
        <f t="shared" si="2"/>
        <v>0.90229679357467452</v>
      </c>
      <c r="AI99">
        <f t="shared" si="2"/>
        <v>5.3628580555098518E-2</v>
      </c>
      <c r="AJ99">
        <f t="shared" si="2"/>
        <v>0</v>
      </c>
      <c r="AK99">
        <f t="shared" si="2"/>
        <v>0.40051383172387761</v>
      </c>
      <c r="AL99">
        <f t="shared" si="2"/>
        <v>0.44146582274539553</v>
      </c>
      <c r="AM99">
        <f t="shared" si="2"/>
        <v>4.9078874803263055E-2</v>
      </c>
      <c r="AN99">
        <f t="shared" si="2"/>
        <v>0</v>
      </c>
      <c r="AO99">
        <f t="shared" si="2"/>
        <v>0</v>
      </c>
      <c r="AP99">
        <f t="shared" si="2"/>
        <v>3.5054365484575002E-2</v>
      </c>
      <c r="AQ99">
        <f t="shared" si="2"/>
        <v>0</v>
      </c>
      <c r="AR99">
        <f t="shared" si="2"/>
        <v>0.1991692415999998</v>
      </c>
      <c r="AS99">
        <f t="shared" si="2"/>
        <v>0.18870424053851595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19.364248615031485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0.29950413223140493</v>
      </c>
      <c r="E3">
        <v>0</v>
      </c>
      <c r="F3">
        <v>0</v>
      </c>
      <c r="G3">
        <v>0</v>
      </c>
      <c r="H3">
        <v>0</v>
      </c>
      <c r="I3">
        <v>0</v>
      </c>
      <c r="J3">
        <v>1.6391943469079939</v>
      </c>
      <c r="K3">
        <v>9.0099005525671991</v>
      </c>
      <c r="L3">
        <v>368.50944608605181</v>
      </c>
      <c r="M3">
        <v>26.550646589066609</v>
      </c>
      <c r="N3">
        <v>34.389493816695065</v>
      </c>
      <c r="O3">
        <v>0</v>
      </c>
      <c r="P3">
        <v>39.920217413010811</v>
      </c>
      <c r="Q3">
        <v>6.3579496472778034</v>
      </c>
      <c r="R3">
        <v>12.197522951364174</v>
      </c>
      <c r="S3">
        <v>7.6501378932261774</v>
      </c>
      <c r="T3">
        <v>0</v>
      </c>
      <c r="U3">
        <v>50.509840783196438</v>
      </c>
      <c r="V3">
        <v>5.149653753657109</v>
      </c>
      <c r="W3">
        <v>13.133430177995796</v>
      </c>
      <c r="X3">
        <v>43.969116427574654</v>
      </c>
      <c r="Y3">
        <v>0</v>
      </c>
      <c r="Z3">
        <v>3.8669528863636367</v>
      </c>
      <c r="AA3">
        <v>12.494554824894514</v>
      </c>
      <c r="AB3">
        <v>11.715435256385378</v>
      </c>
      <c r="AC3">
        <v>8.6173367415458646</v>
      </c>
      <c r="AD3">
        <v>8.1078156444460276</v>
      </c>
      <c r="AE3">
        <v>14.656610823527576</v>
      </c>
      <c r="AF3">
        <v>7.1622316835226805</v>
      </c>
      <c r="AG3">
        <v>11.431171151622946</v>
      </c>
      <c r="AH3">
        <v>45.345623887674492</v>
      </c>
      <c r="AI3">
        <v>1.0569322695047081</v>
      </c>
      <c r="AJ3">
        <v>0</v>
      </c>
      <c r="AK3">
        <v>20.157207918360918</v>
      </c>
      <c r="AL3">
        <v>0</v>
      </c>
      <c r="AM3">
        <v>3.1620607467647739</v>
      </c>
      <c r="AN3">
        <v>1.0165312534197208</v>
      </c>
      <c r="AO3">
        <v>0</v>
      </c>
      <c r="AP3">
        <v>2.4686860969345483</v>
      </c>
      <c r="AQ3">
        <v>9.9380324889236888</v>
      </c>
      <c r="AR3">
        <v>9.8195904000000009</v>
      </c>
      <c r="AS3">
        <v>9.4571347826930428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799.75996342740768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9.0099005525671991</v>
      </c>
      <c r="L4">
        <v>368.50944608605181</v>
      </c>
      <c r="M4">
        <v>26.550646589066609</v>
      </c>
      <c r="N4">
        <v>34.389493816695065</v>
      </c>
      <c r="O4">
        <v>0</v>
      </c>
      <c r="P4">
        <v>39.920217413010811</v>
      </c>
      <c r="Q4">
        <v>6.3579496472778034</v>
      </c>
      <c r="R4">
        <v>12.197522951364174</v>
      </c>
      <c r="S4">
        <v>7.6501378932261774</v>
      </c>
      <c r="T4">
        <v>0</v>
      </c>
      <c r="U4">
        <v>50.599816283924838</v>
      </c>
      <c r="V4">
        <v>5.149653753657109</v>
      </c>
      <c r="W4">
        <v>13.133430177995796</v>
      </c>
      <c r="X4">
        <v>43.969116427574654</v>
      </c>
      <c r="Y4">
        <v>0</v>
      </c>
      <c r="Z4">
        <v>3.8669528863636367</v>
      </c>
      <c r="AA4">
        <v>12.494554824894514</v>
      </c>
      <c r="AB4">
        <v>11.715435256385378</v>
      </c>
      <c r="AC4">
        <v>8.6173367415458646</v>
      </c>
      <c r="AD4">
        <v>8.1078156444460276</v>
      </c>
      <c r="AE4">
        <v>14.656610823527576</v>
      </c>
      <c r="AF4">
        <v>7.1622316835226805</v>
      </c>
      <c r="AG4">
        <v>11.431171151622946</v>
      </c>
      <c r="AH4">
        <v>45.345623887674492</v>
      </c>
      <c r="AI4">
        <v>1.0569322695047081</v>
      </c>
      <c r="AJ4">
        <v>0</v>
      </c>
      <c r="AK4">
        <v>20.157207918360918</v>
      </c>
      <c r="AL4">
        <v>0</v>
      </c>
      <c r="AM4">
        <v>3.1620607467647739</v>
      </c>
      <c r="AN4">
        <v>1.0165312534197208</v>
      </c>
      <c r="AO4">
        <v>0</v>
      </c>
      <c r="AP4">
        <v>2.4686860969345483</v>
      </c>
      <c r="AQ4">
        <v>9.9380324889236888</v>
      </c>
      <c r="AR4">
        <v>9.8195904000000009</v>
      </c>
      <c r="AS4">
        <v>9.4571347826930428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797.91124044899675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9.0099005525671991</v>
      </c>
      <c r="L5">
        <v>368.50944608605181</v>
      </c>
      <c r="M5">
        <v>26.550646589066609</v>
      </c>
      <c r="N5">
        <v>34.389493816695065</v>
      </c>
      <c r="O5">
        <v>0</v>
      </c>
      <c r="P5">
        <v>39.920217413010811</v>
      </c>
      <c r="Q5">
        <v>6.3579496472778034</v>
      </c>
      <c r="R5">
        <v>12.197522951364174</v>
      </c>
      <c r="S5">
        <v>7.6501378932261774</v>
      </c>
      <c r="T5">
        <v>0</v>
      </c>
      <c r="U5">
        <v>50.599816283924838</v>
      </c>
      <c r="V5">
        <v>5.149653753657109</v>
      </c>
      <c r="W5">
        <v>13.133430177995796</v>
      </c>
      <c r="X5">
        <v>43.969116427574654</v>
      </c>
      <c r="Y5">
        <v>0</v>
      </c>
      <c r="Z5">
        <v>3.8669528863636367</v>
      </c>
      <c r="AA5">
        <v>12.494554824894514</v>
      </c>
      <c r="AB5">
        <v>11.715435256385378</v>
      </c>
      <c r="AC5">
        <v>8.6173367415458646</v>
      </c>
      <c r="AD5">
        <v>8.1078156444460276</v>
      </c>
      <c r="AE5">
        <v>14.656610823527576</v>
      </c>
      <c r="AF5">
        <v>7.1622316835226805</v>
      </c>
      <c r="AG5">
        <v>11.431171151622946</v>
      </c>
      <c r="AH5">
        <v>45.345623887674492</v>
      </c>
      <c r="AI5">
        <v>1.0569322695047081</v>
      </c>
      <c r="AJ5">
        <v>0</v>
      </c>
      <c r="AK5">
        <v>20.157207918360918</v>
      </c>
      <c r="AL5">
        <v>0</v>
      </c>
      <c r="AM5">
        <v>3.1620607467647739</v>
      </c>
      <c r="AN5">
        <v>1.0165312534197208</v>
      </c>
      <c r="AO5">
        <v>0</v>
      </c>
      <c r="AP5">
        <v>2.4686860969345483</v>
      </c>
      <c r="AQ5">
        <v>9.9380324889236888</v>
      </c>
      <c r="AR5">
        <v>9.8195904000000009</v>
      </c>
      <c r="AS5">
        <v>9.4571347826930428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797.91124044899675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9.0099005525671991</v>
      </c>
      <c r="L6">
        <v>368.50944608605181</v>
      </c>
      <c r="M6">
        <v>26.550646589066609</v>
      </c>
      <c r="N6">
        <v>34.389493816695065</v>
      </c>
      <c r="O6">
        <v>0</v>
      </c>
      <c r="P6">
        <v>39.920217413010811</v>
      </c>
      <c r="Q6">
        <v>6.3579496472778034</v>
      </c>
      <c r="R6">
        <v>12.197522951364174</v>
      </c>
      <c r="S6">
        <v>7.6501378932261774</v>
      </c>
      <c r="T6">
        <v>0</v>
      </c>
      <c r="U6">
        <v>50.599816283924838</v>
      </c>
      <c r="V6">
        <v>5.149653753657109</v>
      </c>
      <c r="W6">
        <v>13.133430177995796</v>
      </c>
      <c r="X6">
        <v>43.969116427574654</v>
      </c>
      <c r="Y6">
        <v>0</v>
      </c>
      <c r="Z6">
        <v>3.8669528863636367</v>
      </c>
      <c r="AA6">
        <v>12.494554824894514</v>
      </c>
      <c r="AB6">
        <v>11.715435256385378</v>
      </c>
      <c r="AC6">
        <v>8.6173367415458646</v>
      </c>
      <c r="AD6">
        <v>8.1078156444460276</v>
      </c>
      <c r="AE6">
        <v>14.656610823527576</v>
      </c>
      <c r="AF6">
        <v>7.1622316835226805</v>
      </c>
      <c r="AG6">
        <v>11.431171151622946</v>
      </c>
      <c r="AH6">
        <v>45.345623887674492</v>
      </c>
      <c r="AI6">
        <v>1.0569322695047081</v>
      </c>
      <c r="AJ6">
        <v>0</v>
      </c>
      <c r="AK6">
        <v>20.157207918360918</v>
      </c>
      <c r="AL6">
        <v>0</v>
      </c>
      <c r="AM6">
        <v>3.1620607467647739</v>
      </c>
      <c r="AN6">
        <v>1.0165312534197208</v>
      </c>
      <c r="AO6">
        <v>0</v>
      </c>
      <c r="AP6">
        <v>2.4686860969345483</v>
      </c>
      <c r="AQ6">
        <v>9.9380324889236888</v>
      </c>
      <c r="AR6">
        <v>9.8195904000000009</v>
      </c>
      <c r="AS6">
        <v>9.4571347826930428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797.91124044899675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9.0099005525671991</v>
      </c>
      <c r="L7">
        <v>368.50944608605181</v>
      </c>
      <c r="M7">
        <v>26.550646589066609</v>
      </c>
      <c r="N7">
        <v>34.389493816695065</v>
      </c>
      <c r="O7">
        <v>0</v>
      </c>
      <c r="P7">
        <v>39.920217413010811</v>
      </c>
      <c r="Q7">
        <v>6.3579496472778034</v>
      </c>
      <c r="R7">
        <v>12.197522951364174</v>
      </c>
      <c r="S7">
        <v>7.6501378932261774</v>
      </c>
      <c r="T7">
        <v>0</v>
      </c>
      <c r="U7">
        <v>50.599816283924838</v>
      </c>
      <c r="V7">
        <v>5.149653753657109</v>
      </c>
      <c r="W7">
        <v>13.133430177995796</v>
      </c>
      <c r="X7">
        <v>43.969116427574654</v>
      </c>
      <c r="Y7">
        <v>0</v>
      </c>
      <c r="Z7">
        <v>3.8669528863636367</v>
      </c>
      <c r="AA7">
        <v>12.494554824894514</v>
      </c>
      <c r="AB7">
        <v>11.715435256385378</v>
      </c>
      <c r="AC7">
        <v>8.6173367415458646</v>
      </c>
      <c r="AD7">
        <v>8.1078156444460276</v>
      </c>
      <c r="AE7">
        <v>14.656610823527576</v>
      </c>
      <c r="AF7">
        <v>7.1622316835226805</v>
      </c>
      <c r="AG7">
        <v>11.431171151622946</v>
      </c>
      <c r="AH7">
        <v>45.345623887674492</v>
      </c>
      <c r="AI7">
        <v>1.0569322695047081</v>
      </c>
      <c r="AJ7">
        <v>0</v>
      </c>
      <c r="AK7">
        <v>20.157207918360918</v>
      </c>
      <c r="AL7">
        <v>0</v>
      </c>
      <c r="AM7">
        <v>3.1620607467647739</v>
      </c>
      <c r="AN7">
        <v>1.0165312534197208</v>
      </c>
      <c r="AO7">
        <v>0</v>
      </c>
      <c r="AP7">
        <v>2.4686860969345483</v>
      </c>
      <c r="AQ7">
        <v>9.9380324889236888</v>
      </c>
      <c r="AR7">
        <v>9.8195904000000009</v>
      </c>
      <c r="AS7">
        <v>9.4571347826930428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797.91124044899675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9.0099005525671991</v>
      </c>
      <c r="L8">
        <v>368.50944608605181</v>
      </c>
      <c r="M8">
        <v>26.550646589066609</v>
      </c>
      <c r="N8">
        <v>34.389493816695065</v>
      </c>
      <c r="O8">
        <v>0</v>
      </c>
      <c r="P8">
        <v>39.920217413010811</v>
      </c>
      <c r="Q8">
        <v>6.3579496472778034</v>
      </c>
      <c r="R8">
        <v>12.197522951364174</v>
      </c>
      <c r="S8">
        <v>7.6501378932261774</v>
      </c>
      <c r="T8">
        <v>0</v>
      </c>
      <c r="U8">
        <v>50.599816283924838</v>
      </c>
      <c r="V8">
        <v>5.149653753657109</v>
      </c>
      <c r="W8">
        <v>13.133430177995796</v>
      </c>
      <c r="X8">
        <v>43.969116427574654</v>
      </c>
      <c r="Y8">
        <v>0</v>
      </c>
      <c r="Z8">
        <v>3.8669528863636367</v>
      </c>
      <c r="AA8">
        <v>12.494554824894514</v>
      </c>
      <c r="AB8">
        <v>11.715435256385378</v>
      </c>
      <c r="AC8">
        <v>8.6173367415458646</v>
      </c>
      <c r="AD8">
        <v>8.1078156444460276</v>
      </c>
      <c r="AE8">
        <v>14.656610823527576</v>
      </c>
      <c r="AF8">
        <v>7.1622316835226805</v>
      </c>
      <c r="AG8">
        <v>11.431171151622946</v>
      </c>
      <c r="AH8">
        <v>45.345623887674492</v>
      </c>
      <c r="AI8">
        <v>1.0569322695047081</v>
      </c>
      <c r="AJ8">
        <v>0</v>
      </c>
      <c r="AK8">
        <v>20.157207918360918</v>
      </c>
      <c r="AL8">
        <v>0</v>
      </c>
      <c r="AM8">
        <v>3.1620607467647739</v>
      </c>
      <c r="AN8">
        <v>1.0165312534197208</v>
      </c>
      <c r="AO8">
        <v>0</v>
      </c>
      <c r="AP8">
        <v>2.4686860969345483</v>
      </c>
      <c r="AQ8">
        <v>9.9380324889236888</v>
      </c>
      <c r="AR8">
        <v>9.8195904000000009</v>
      </c>
      <c r="AS8">
        <v>9.4571347826930428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797.91124044899675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9.0099005525671991</v>
      </c>
      <c r="L9">
        <v>368.50944608605181</v>
      </c>
      <c r="M9">
        <v>26.550646589066609</v>
      </c>
      <c r="N9">
        <v>34.389493816695065</v>
      </c>
      <c r="O9">
        <v>0</v>
      </c>
      <c r="P9">
        <v>39.920217413010811</v>
      </c>
      <c r="Q9">
        <v>6.3579496472778034</v>
      </c>
      <c r="R9">
        <v>12.197522951364174</v>
      </c>
      <c r="S9">
        <v>7.6501378932261774</v>
      </c>
      <c r="T9">
        <v>0</v>
      </c>
      <c r="U9">
        <v>50.599816283924838</v>
      </c>
      <c r="V9">
        <v>5.149653753657109</v>
      </c>
      <c r="W9">
        <v>13.133430177995796</v>
      </c>
      <c r="X9">
        <v>43.969116427574654</v>
      </c>
      <c r="Y9">
        <v>0</v>
      </c>
      <c r="Z9">
        <v>3.8669528863636367</v>
      </c>
      <c r="AA9">
        <v>12.494554824894514</v>
      </c>
      <c r="AB9">
        <v>11.715435256385378</v>
      </c>
      <c r="AC9">
        <v>8.6173367415458646</v>
      </c>
      <c r="AD9">
        <v>8.1078156444460276</v>
      </c>
      <c r="AE9">
        <v>14.656610823527576</v>
      </c>
      <c r="AF9">
        <v>7.1622316835226805</v>
      </c>
      <c r="AG9">
        <v>11.431171151622946</v>
      </c>
      <c r="AH9">
        <v>45.345623887674492</v>
      </c>
      <c r="AI9">
        <v>0</v>
      </c>
      <c r="AJ9">
        <v>0</v>
      </c>
      <c r="AK9">
        <v>20.157207918360918</v>
      </c>
      <c r="AL9">
        <v>0</v>
      </c>
      <c r="AM9">
        <v>3.1620607467647739</v>
      </c>
      <c r="AN9">
        <v>1.0165312534197208</v>
      </c>
      <c r="AO9">
        <v>0</v>
      </c>
      <c r="AP9">
        <v>1.8989892109362052</v>
      </c>
      <c r="AQ9">
        <v>9.9380324889236888</v>
      </c>
      <c r="AR9">
        <v>9.8195904000000009</v>
      </c>
      <c r="AS9">
        <v>9.4571347826930428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796.28461129349364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9.0099005525671991</v>
      </c>
      <c r="L10">
        <v>368.50944608605181</v>
      </c>
      <c r="M10">
        <v>26.550646589066609</v>
      </c>
      <c r="N10">
        <v>34.389493816695065</v>
      </c>
      <c r="O10">
        <v>0</v>
      </c>
      <c r="P10">
        <v>39.920217413010811</v>
      </c>
      <c r="Q10">
        <v>6.3579496472778034</v>
      </c>
      <c r="R10">
        <v>12.197522951364174</v>
      </c>
      <c r="S10">
        <v>7.6501378932261774</v>
      </c>
      <c r="T10">
        <v>0</v>
      </c>
      <c r="U10">
        <v>50.599816283924838</v>
      </c>
      <c r="V10">
        <v>5.149653753657109</v>
      </c>
      <c r="W10">
        <v>13.133430177995796</v>
      </c>
      <c r="X10">
        <v>43.969116427574654</v>
      </c>
      <c r="Y10">
        <v>0</v>
      </c>
      <c r="Z10">
        <v>3.8669528863636367</v>
      </c>
      <c r="AA10">
        <v>12.494554824894514</v>
      </c>
      <c r="AB10">
        <v>11.715435256385378</v>
      </c>
      <c r="AC10">
        <v>8.6173367415458646</v>
      </c>
      <c r="AD10">
        <v>8.1078156444460276</v>
      </c>
      <c r="AE10">
        <v>14.656610823527576</v>
      </c>
      <c r="AF10">
        <v>7.1622316835226805</v>
      </c>
      <c r="AG10">
        <v>11.431171151622946</v>
      </c>
      <c r="AH10">
        <v>45.345623887674492</v>
      </c>
      <c r="AI10">
        <v>0</v>
      </c>
      <c r="AJ10">
        <v>0</v>
      </c>
      <c r="AK10">
        <v>20.157207918360918</v>
      </c>
      <c r="AL10">
        <v>0</v>
      </c>
      <c r="AM10">
        <v>3.1620607467647739</v>
      </c>
      <c r="AN10">
        <v>1.0165312534197208</v>
      </c>
      <c r="AO10">
        <v>0</v>
      </c>
      <c r="AP10">
        <v>1.8989892109362052</v>
      </c>
      <c r="AQ10">
        <v>9.9380324889236888</v>
      </c>
      <c r="AR10">
        <v>9.8195904000000009</v>
      </c>
      <c r="AS10">
        <v>9.4571347826930428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796.28461129349364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9.0099005525671991</v>
      </c>
      <c r="L11">
        <v>368.50944608605181</v>
      </c>
      <c r="M11">
        <v>26.550646589066609</v>
      </c>
      <c r="N11">
        <v>34.389493816695065</v>
      </c>
      <c r="O11">
        <v>0</v>
      </c>
      <c r="P11">
        <v>39.920217413010811</v>
      </c>
      <c r="Q11">
        <v>6.3579496472778034</v>
      </c>
      <c r="R11">
        <v>12.197522951364174</v>
      </c>
      <c r="S11">
        <v>7.6501378932261774</v>
      </c>
      <c r="T11">
        <v>0</v>
      </c>
      <c r="U11">
        <v>50.599816283924838</v>
      </c>
      <c r="V11">
        <v>5.149653753657109</v>
      </c>
      <c r="W11">
        <v>13.133430177995796</v>
      </c>
      <c r="X11">
        <v>43.969116427574654</v>
      </c>
      <c r="Y11">
        <v>0</v>
      </c>
      <c r="Z11">
        <v>3.8669528863636367</v>
      </c>
      <c r="AA11">
        <v>12.494554824894514</v>
      </c>
      <c r="AB11">
        <v>11.715435256385378</v>
      </c>
      <c r="AC11">
        <v>8.6173367415458646</v>
      </c>
      <c r="AD11">
        <v>8.1078156444460276</v>
      </c>
      <c r="AE11">
        <v>14.656610823527576</v>
      </c>
      <c r="AF11">
        <v>7.1622316835226805</v>
      </c>
      <c r="AG11">
        <v>11.431171151622946</v>
      </c>
      <c r="AH11">
        <v>45.345623887674492</v>
      </c>
      <c r="AI11">
        <v>0</v>
      </c>
      <c r="AJ11">
        <v>0</v>
      </c>
      <c r="AK11">
        <v>20.157207918360918</v>
      </c>
      <c r="AL11">
        <v>0</v>
      </c>
      <c r="AM11">
        <v>3.1620607467647739</v>
      </c>
      <c r="AN11">
        <v>1.0165312534197208</v>
      </c>
      <c r="AO11">
        <v>0</v>
      </c>
      <c r="AP11">
        <v>1.8989892109362052</v>
      </c>
      <c r="AQ11">
        <v>9.9380324889236888</v>
      </c>
      <c r="AR11">
        <v>9.8195904000000009</v>
      </c>
      <c r="AS11">
        <v>9.4571347826930428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796.28461129349364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9.0099005525671991</v>
      </c>
      <c r="L12">
        <v>368.50944608605181</v>
      </c>
      <c r="M12">
        <v>26.550646589066609</v>
      </c>
      <c r="N12">
        <v>34.389493816695065</v>
      </c>
      <c r="O12">
        <v>0</v>
      </c>
      <c r="P12">
        <v>39.920217413010811</v>
      </c>
      <c r="Q12">
        <v>6.3579496472778034</v>
      </c>
      <c r="R12">
        <v>12.197522951364174</v>
      </c>
      <c r="S12">
        <v>7.6501378932261774</v>
      </c>
      <c r="T12">
        <v>0</v>
      </c>
      <c r="U12">
        <v>50.599816283924838</v>
      </c>
      <c r="V12">
        <v>5.149653753657109</v>
      </c>
      <c r="W12">
        <v>13.133430177995796</v>
      </c>
      <c r="X12">
        <v>43.969116427574654</v>
      </c>
      <c r="Y12">
        <v>0</v>
      </c>
      <c r="Z12">
        <v>3.8669528863636367</v>
      </c>
      <c r="AA12">
        <v>12.494554824894514</v>
      </c>
      <c r="AB12">
        <v>11.715435256385378</v>
      </c>
      <c r="AC12">
        <v>8.6173367415458646</v>
      </c>
      <c r="AD12">
        <v>8.1078156444460276</v>
      </c>
      <c r="AE12">
        <v>14.656610823527576</v>
      </c>
      <c r="AF12">
        <v>7.1622316835226805</v>
      </c>
      <c r="AG12">
        <v>11.431171151622946</v>
      </c>
      <c r="AH12">
        <v>45.345623887674492</v>
      </c>
      <c r="AI12">
        <v>0</v>
      </c>
      <c r="AJ12">
        <v>0</v>
      </c>
      <c r="AK12">
        <v>20.157207918360918</v>
      </c>
      <c r="AL12">
        <v>0</v>
      </c>
      <c r="AM12">
        <v>3.1620607467647739</v>
      </c>
      <c r="AN12">
        <v>1.0165312534197208</v>
      </c>
      <c r="AO12">
        <v>0</v>
      </c>
      <c r="AP12">
        <v>1.8989892109362052</v>
      </c>
      <c r="AQ12">
        <v>9.9380324889236888</v>
      </c>
      <c r="AR12">
        <v>9.8195904000000009</v>
      </c>
      <c r="AS12">
        <v>9.4571347826930428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796.28461129349364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9.0099005525671991</v>
      </c>
      <c r="L13">
        <v>368.50944608605181</v>
      </c>
      <c r="M13">
        <v>26.550646589066609</v>
      </c>
      <c r="N13">
        <v>34.389493816695065</v>
      </c>
      <c r="O13">
        <v>0</v>
      </c>
      <c r="P13">
        <v>39.920217413010811</v>
      </c>
      <c r="Q13">
        <v>6.3579496472778034</v>
      </c>
      <c r="R13">
        <v>12.197522951364174</v>
      </c>
      <c r="S13">
        <v>7.6501378932261774</v>
      </c>
      <c r="T13">
        <v>0</v>
      </c>
      <c r="U13">
        <v>50.599816283924838</v>
      </c>
      <c r="V13">
        <v>5.149653753657109</v>
      </c>
      <c r="W13">
        <v>13.133430177995796</v>
      </c>
      <c r="X13">
        <v>43.969116427574654</v>
      </c>
      <c r="Y13">
        <v>0</v>
      </c>
      <c r="Z13">
        <v>3.8669528863636367</v>
      </c>
      <c r="AA13">
        <v>12.494554824894514</v>
      </c>
      <c r="AB13">
        <v>11.715435256385378</v>
      </c>
      <c r="AC13">
        <v>8.6173367415458646</v>
      </c>
      <c r="AD13">
        <v>8.1078156444460276</v>
      </c>
      <c r="AE13">
        <v>14.656610823527576</v>
      </c>
      <c r="AF13">
        <v>7.1622316835226805</v>
      </c>
      <c r="AG13">
        <v>11.431171151622946</v>
      </c>
      <c r="AH13">
        <v>45.345623887674492</v>
      </c>
      <c r="AI13">
        <v>0</v>
      </c>
      <c r="AJ13">
        <v>0</v>
      </c>
      <c r="AK13">
        <v>20.157207918360918</v>
      </c>
      <c r="AL13">
        <v>0</v>
      </c>
      <c r="AM13">
        <v>3.1620607467647739</v>
      </c>
      <c r="AN13">
        <v>1.0165312534197208</v>
      </c>
      <c r="AO13">
        <v>0</v>
      </c>
      <c r="AP13">
        <v>1.8989892109362052</v>
      </c>
      <c r="AQ13">
        <v>9.9380324889236888</v>
      </c>
      <c r="AR13">
        <v>9.8195904000000009</v>
      </c>
      <c r="AS13">
        <v>9.4571347826930428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796.28461129349364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9.0099005525671991</v>
      </c>
      <c r="L14">
        <v>368.50944608605181</v>
      </c>
      <c r="M14">
        <v>26.550646589066609</v>
      </c>
      <c r="N14">
        <v>34.389493816695065</v>
      </c>
      <c r="O14">
        <v>0</v>
      </c>
      <c r="P14">
        <v>39.920217413010811</v>
      </c>
      <c r="Q14">
        <v>6.3579496472778034</v>
      </c>
      <c r="R14">
        <v>12.197522951364174</v>
      </c>
      <c r="S14">
        <v>7.6501378932261774</v>
      </c>
      <c r="T14">
        <v>0</v>
      </c>
      <c r="U14">
        <v>50.599816283924838</v>
      </c>
      <c r="V14">
        <v>5.149653753657109</v>
      </c>
      <c r="W14">
        <v>13.133430177995796</v>
      </c>
      <c r="X14">
        <v>43.969116427574654</v>
      </c>
      <c r="Y14">
        <v>0</v>
      </c>
      <c r="Z14">
        <v>3.8669528863636367</v>
      </c>
      <c r="AA14">
        <v>12.494554824894514</v>
      </c>
      <c r="AB14">
        <v>11.715435256385378</v>
      </c>
      <c r="AC14">
        <v>8.6173367415458646</v>
      </c>
      <c r="AD14">
        <v>8.1078156444460276</v>
      </c>
      <c r="AE14">
        <v>14.656610823527576</v>
      </c>
      <c r="AF14">
        <v>7.1622316835226805</v>
      </c>
      <c r="AG14">
        <v>11.431171151622946</v>
      </c>
      <c r="AH14">
        <v>45.345623887674492</v>
      </c>
      <c r="AI14">
        <v>0</v>
      </c>
      <c r="AJ14">
        <v>0</v>
      </c>
      <c r="AK14">
        <v>20.157207918360918</v>
      </c>
      <c r="AL14">
        <v>0</v>
      </c>
      <c r="AM14">
        <v>3.1620607467647739</v>
      </c>
      <c r="AN14">
        <v>1.0165312534197208</v>
      </c>
      <c r="AO14">
        <v>0</v>
      </c>
      <c r="AP14">
        <v>1.8989892109362052</v>
      </c>
      <c r="AQ14">
        <v>9.9380324889236888</v>
      </c>
      <c r="AR14">
        <v>9.8195904000000009</v>
      </c>
      <c r="AS14">
        <v>9.4571347826930428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796.28461129349364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9.0098380036440062</v>
      </c>
      <c r="L15">
        <v>368.50887657269664</v>
      </c>
      <c r="M15">
        <v>26.547602724580454</v>
      </c>
      <c r="N15">
        <v>34.38898288471713</v>
      </c>
      <c r="O15">
        <v>0</v>
      </c>
      <c r="P15">
        <v>39.921763121405533</v>
      </c>
      <c r="Q15">
        <v>6.359477211556384</v>
      </c>
      <c r="R15">
        <v>12.206599926638177</v>
      </c>
      <c r="S15">
        <v>7.6512322068965526</v>
      </c>
      <c r="T15">
        <v>0</v>
      </c>
      <c r="U15">
        <v>50.599816283924838</v>
      </c>
      <c r="V15">
        <v>5.149653753657109</v>
      </c>
      <c r="W15">
        <v>13.133430177995796</v>
      </c>
      <c r="X15">
        <v>43.969116427574654</v>
      </c>
      <c r="Y15">
        <v>0</v>
      </c>
      <c r="Z15">
        <v>3.8669528863636367</v>
      </c>
      <c r="AA15">
        <v>12.494554824894514</v>
      </c>
      <c r="AB15">
        <v>11.715435256385378</v>
      </c>
      <c r="AC15">
        <v>8.6173367415458646</v>
      </c>
      <c r="AD15">
        <v>8.1078156444460276</v>
      </c>
      <c r="AE15">
        <v>14.656610823527576</v>
      </c>
      <c r="AF15">
        <v>7.1622316835226805</v>
      </c>
      <c r="AG15">
        <v>11.431171151622946</v>
      </c>
      <c r="AH15">
        <v>45.345623887674492</v>
      </c>
      <c r="AI15">
        <v>0</v>
      </c>
      <c r="AJ15">
        <v>0</v>
      </c>
      <c r="AK15">
        <v>20.157207918360918</v>
      </c>
      <c r="AL15">
        <v>0</v>
      </c>
      <c r="AM15">
        <v>3.1620607467647739</v>
      </c>
      <c r="AN15">
        <v>1.0165312534197208</v>
      </c>
      <c r="AO15">
        <v>0</v>
      </c>
      <c r="AP15">
        <v>1.8989892109362052</v>
      </c>
      <c r="AQ15">
        <v>9.9380324889236888</v>
      </c>
      <c r="AR15">
        <v>9.8195904000000009</v>
      </c>
      <c r="AS15">
        <v>9.4571347826930428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796.29366899636887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9.0098380036440062</v>
      </c>
      <c r="L16">
        <v>376.429911</v>
      </c>
      <c r="M16">
        <v>26.547602724580454</v>
      </c>
      <c r="N16">
        <v>34.38898288471713</v>
      </c>
      <c r="O16">
        <v>0</v>
      </c>
      <c r="P16">
        <v>39.921763121405533</v>
      </c>
      <c r="Q16">
        <v>6.359477211556384</v>
      </c>
      <c r="R16">
        <v>12.206599926638177</v>
      </c>
      <c r="S16">
        <v>7.6512322068965526</v>
      </c>
      <c r="T16">
        <v>0</v>
      </c>
      <c r="U16">
        <v>50.599816283924838</v>
      </c>
      <c r="V16">
        <v>5.149653753657109</v>
      </c>
      <c r="W16">
        <v>13.133430177995796</v>
      </c>
      <c r="X16">
        <v>43.969116427574654</v>
      </c>
      <c r="Y16">
        <v>0</v>
      </c>
      <c r="Z16">
        <v>3.8669528863636367</v>
      </c>
      <c r="AA16">
        <v>12.494554824894514</v>
      </c>
      <c r="AB16">
        <v>11.715435256385378</v>
      </c>
      <c r="AC16">
        <v>8.6173367415458646</v>
      </c>
      <c r="AD16">
        <v>8.1078156444460276</v>
      </c>
      <c r="AE16">
        <v>14.656610823527576</v>
      </c>
      <c r="AF16">
        <v>4.9697120374499555</v>
      </c>
      <c r="AG16">
        <v>11.431171151622946</v>
      </c>
      <c r="AH16">
        <v>45.345623887674492</v>
      </c>
      <c r="AI16">
        <v>0</v>
      </c>
      <c r="AJ16">
        <v>0</v>
      </c>
      <c r="AK16">
        <v>20.157207918360918</v>
      </c>
      <c r="AL16">
        <v>0</v>
      </c>
      <c r="AM16">
        <v>3.1620607467647739</v>
      </c>
      <c r="AN16">
        <v>1.0165312534197208</v>
      </c>
      <c r="AO16">
        <v>0</v>
      </c>
      <c r="AP16">
        <v>1.8989892109362052</v>
      </c>
      <c r="AQ16">
        <v>7.4535242453970696</v>
      </c>
      <c r="AR16">
        <v>9.8195904000000009</v>
      </c>
      <c r="AS16">
        <v>9.4571347826930428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799.53767553407283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9.0599496106330513</v>
      </c>
      <c r="L17">
        <v>376.429911</v>
      </c>
      <c r="M17">
        <v>26.547602724580454</v>
      </c>
      <c r="N17">
        <v>34.38898288471713</v>
      </c>
      <c r="O17">
        <v>0</v>
      </c>
      <c r="P17">
        <v>39.921763121405533</v>
      </c>
      <c r="Q17">
        <v>6.359477211556384</v>
      </c>
      <c r="R17">
        <v>12.206599926638177</v>
      </c>
      <c r="S17">
        <v>7.6512322068965526</v>
      </c>
      <c r="T17">
        <v>0</v>
      </c>
      <c r="U17">
        <v>50.599816283924838</v>
      </c>
      <c r="V17">
        <v>5.149653753657109</v>
      </c>
      <c r="W17">
        <v>13.133430177995796</v>
      </c>
      <c r="X17">
        <v>43.969116427574654</v>
      </c>
      <c r="Y17">
        <v>0</v>
      </c>
      <c r="Z17">
        <v>3.8669528863636367</v>
      </c>
      <c r="AA17">
        <v>12.494554824894514</v>
      </c>
      <c r="AB17">
        <v>11.715435256385378</v>
      </c>
      <c r="AC17">
        <v>8.6173367415458646</v>
      </c>
      <c r="AD17">
        <v>8.1078156444460276</v>
      </c>
      <c r="AE17">
        <v>14.656610823527576</v>
      </c>
      <c r="AF17">
        <v>4.9697120374499555</v>
      </c>
      <c r="AG17">
        <v>11.431171151622946</v>
      </c>
      <c r="AH17">
        <v>45.345623887674492</v>
      </c>
      <c r="AI17">
        <v>0</v>
      </c>
      <c r="AJ17">
        <v>0</v>
      </c>
      <c r="AK17">
        <v>20.157207918360918</v>
      </c>
      <c r="AL17">
        <v>0</v>
      </c>
      <c r="AM17">
        <v>3.1620607467647739</v>
      </c>
      <c r="AN17">
        <v>1.0165312534197208</v>
      </c>
      <c r="AO17">
        <v>0</v>
      </c>
      <c r="AP17">
        <v>1.8989892109362052</v>
      </c>
      <c r="AQ17">
        <v>4.9690162444618444</v>
      </c>
      <c r="AR17">
        <v>9.8195904000000009</v>
      </c>
      <c r="AS17">
        <v>9.4571347826930428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797.10327914012669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9.0599496106330513</v>
      </c>
      <c r="L18">
        <v>376.429911</v>
      </c>
      <c r="M18">
        <v>26.547602724580454</v>
      </c>
      <c r="N18">
        <v>34.38898288471713</v>
      </c>
      <c r="O18">
        <v>0</v>
      </c>
      <c r="P18">
        <v>39.921763121405533</v>
      </c>
      <c r="Q18">
        <v>6.4722370847457631</v>
      </c>
      <c r="R18">
        <v>12.206599926638177</v>
      </c>
      <c r="S18">
        <v>7.6512322068965526</v>
      </c>
      <c r="T18">
        <v>0</v>
      </c>
      <c r="U18">
        <v>50.599816283924838</v>
      </c>
      <c r="V18">
        <v>5.149653753657109</v>
      </c>
      <c r="W18">
        <v>13.133430177995796</v>
      </c>
      <c r="X18">
        <v>43.969116427574654</v>
      </c>
      <c r="Y18">
        <v>0</v>
      </c>
      <c r="Z18">
        <v>3.8669528863636367</v>
      </c>
      <c r="AA18">
        <v>12.494554824894514</v>
      </c>
      <c r="AB18">
        <v>11.715435256385378</v>
      </c>
      <c r="AC18">
        <v>8.6173367415458646</v>
      </c>
      <c r="AD18">
        <v>8.1078156444460276</v>
      </c>
      <c r="AE18">
        <v>14.656610823527576</v>
      </c>
      <c r="AF18">
        <v>4.9697120374499555</v>
      </c>
      <c r="AG18">
        <v>11.431171151622946</v>
      </c>
      <c r="AH18">
        <v>45.345623887674492</v>
      </c>
      <c r="AI18">
        <v>0</v>
      </c>
      <c r="AJ18">
        <v>0</v>
      </c>
      <c r="AK18">
        <v>20.157207918360918</v>
      </c>
      <c r="AL18">
        <v>0</v>
      </c>
      <c r="AM18">
        <v>3.1620607467647739</v>
      </c>
      <c r="AN18">
        <v>1.0165312534197208</v>
      </c>
      <c r="AO18">
        <v>0</v>
      </c>
      <c r="AP18">
        <v>1.8989892109362052</v>
      </c>
      <c r="AQ18">
        <v>2.4845080009352256</v>
      </c>
      <c r="AR18">
        <v>9.8195904000000009</v>
      </c>
      <c r="AS18">
        <v>9.4571347826930428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794.7315307697894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9.0599496106330513</v>
      </c>
      <c r="L19">
        <v>376.429911</v>
      </c>
      <c r="M19">
        <v>26.547602724580454</v>
      </c>
      <c r="N19">
        <v>34.38898288471713</v>
      </c>
      <c r="O19">
        <v>0</v>
      </c>
      <c r="P19">
        <v>39.921763121405533</v>
      </c>
      <c r="Q19">
        <v>6.359477211556384</v>
      </c>
      <c r="R19">
        <v>12.206599926638177</v>
      </c>
      <c r="S19">
        <v>7.6512322068965526</v>
      </c>
      <c r="T19">
        <v>0</v>
      </c>
      <c r="U19">
        <v>50.599816283924838</v>
      </c>
      <c r="V19">
        <v>5.149653753657109</v>
      </c>
      <c r="W19">
        <v>13.133430177995796</v>
      </c>
      <c r="X19">
        <v>43.969116427574654</v>
      </c>
      <c r="Y19">
        <v>0</v>
      </c>
      <c r="Z19">
        <v>3.8669528863636367</v>
      </c>
      <c r="AA19">
        <v>12.494554824894514</v>
      </c>
      <c r="AB19">
        <v>11.715435256385378</v>
      </c>
      <c r="AC19">
        <v>8.6173367415458646</v>
      </c>
      <c r="AD19">
        <v>5.4052106013228309</v>
      </c>
      <c r="AE19">
        <v>14.656610823527576</v>
      </c>
      <c r="AF19">
        <v>4.9697120374499555</v>
      </c>
      <c r="AG19">
        <v>11.431171151622946</v>
      </c>
      <c r="AH19">
        <v>45.345623887674492</v>
      </c>
      <c r="AI19">
        <v>0</v>
      </c>
      <c r="AJ19">
        <v>0</v>
      </c>
      <c r="AK19">
        <v>20.157207918360918</v>
      </c>
      <c r="AL19">
        <v>0</v>
      </c>
      <c r="AM19">
        <v>3.1620607467647739</v>
      </c>
      <c r="AN19">
        <v>1.0165312534197208</v>
      </c>
      <c r="AO19">
        <v>0</v>
      </c>
      <c r="AP19">
        <v>1.5191914914664457</v>
      </c>
      <c r="AQ19">
        <v>0</v>
      </c>
      <c r="AR19">
        <v>9.8195904000000009</v>
      </c>
      <c r="AS19">
        <v>9.4571347826930428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789.05186013307184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9.0599496106330513</v>
      </c>
      <c r="L20">
        <v>328.58460700000001</v>
      </c>
      <c r="M20">
        <v>26.547602724580454</v>
      </c>
      <c r="N20">
        <v>34.38898288471713</v>
      </c>
      <c r="O20">
        <v>0</v>
      </c>
      <c r="P20">
        <v>39.921763121405533</v>
      </c>
      <c r="Q20">
        <v>6.359477211556384</v>
      </c>
      <c r="R20">
        <v>12.206599926638177</v>
      </c>
      <c r="S20">
        <v>7.6512322068965526</v>
      </c>
      <c r="T20">
        <v>0</v>
      </c>
      <c r="U20">
        <v>50.599816283924838</v>
      </c>
      <c r="V20">
        <v>5.149653753657109</v>
      </c>
      <c r="W20">
        <v>13.133430177995796</v>
      </c>
      <c r="X20">
        <v>43.969116427574654</v>
      </c>
      <c r="Y20">
        <v>0</v>
      </c>
      <c r="Z20">
        <v>3.8669528863636367</v>
      </c>
      <c r="AA20">
        <v>12.494554824894514</v>
      </c>
      <c r="AB20">
        <v>11.715435256385378</v>
      </c>
      <c r="AC20">
        <v>8.6173367415458646</v>
      </c>
      <c r="AD20">
        <v>5.4052106013228309</v>
      </c>
      <c r="AE20">
        <v>14.656610823527576</v>
      </c>
      <c r="AF20">
        <v>4.9697120374499555</v>
      </c>
      <c r="AG20">
        <v>11.431171151622946</v>
      </c>
      <c r="AH20">
        <v>45.345623887674492</v>
      </c>
      <c r="AI20">
        <v>0</v>
      </c>
      <c r="AJ20">
        <v>0</v>
      </c>
      <c r="AK20">
        <v>20.157207918360918</v>
      </c>
      <c r="AL20">
        <v>0</v>
      </c>
      <c r="AM20">
        <v>3.1620607467647739</v>
      </c>
      <c r="AN20">
        <v>1.0165312534197208</v>
      </c>
      <c r="AO20">
        <v>0</v>
      </c>
      <c r="AP20">
        <v>1.5191914914664457</v>
      </c>
      <c r="AQ20">
        <v>0</v>
      </c>
      <c r="AR20">
        <v>9.8195904000000009</v>
      </c>
      <c r="AS20">
        <v>9.4571347826930428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741.2065561330719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9.0599496106330513</v>
      </c>
      <c r="L21">
        <v>299.59260700000004</v>
      </c>
      <c r="M21">
        <v>26.547602724580454</v>
      </c>
      <c r="N21">
        <v>34.38898288471713</v>
      </c>
      <c r="O21">
        <v>0</v>
      </c>
      <c r="P21">
        <v>39.921763121405533</v>
      </c>
      <c r="Q21">
        <v>6.359477211556384</v>
      </c>
      <c r="R21">
        <v>12.206599926638177</v>
      </c>
      <c r="S21">
        <v>7.6512322068965526</v>
      </c>
      <c r="T21">
        <v>0</v>
      </c>
      <c r="U21">
        <v>50.599816283924838</v>
      </c>
      <c r="V21">
        <v>5.149653753657109</v>
      </c>
      <c r="W21">
        <v>13.133430177995796</v>
      </c>
      <c r="X21">
        <v>43.969116427574654</v>
      </c>
      <c r="Y21">
        <v>0</v>
      </c>
      <c r="Z21">
        <v>3.8669528863636367</v>
      </c>
      <c r="AA21">
        <v>12.494554824894514</v>
      </c>
      <c r="AB21">
        <v>11.715435256385378</v>
      </c>
      <c r="AC21">
        <v>8.6173367415458646</v>
      </c>
      <c r="AD21">
        <v>5.4052106013228309</v>
      </c>
      <c r="AE21">
        <v>14.656610823527576</v>
      </c>
      <c r="AF21">
        <v>2.4848562811265764</v>
      </c>
      <c r="AG21">
        <v>11.431171151622946</v>
      </c>
      <c r="AH21">
        <v>45.345623887674492</v>
      </c>
      <c r="AI21">
        <v>0</v>
      </c>
      <c r="AJ21">
        <v>0</v>
      </c>
      <c r="AK21">
        <v>20.157207918360918</v>
      </c>
      <c r="AL21">
        <v>0</v>
      </c>
      <c r="AM21">
        <v>3.1620607467647739</v>
      </c>
      <c r="AN21">
        <v>1.0165312534197208</v>
      </c>
      <c r="AO21">
        <v>0</v>
      </c>
      <c r="AP21">
        <v>1.5191914914664457</v>
      </c>
      <c r="AQ21">
        <v>0</v>
      </c>
      <c r="AR21">
        <v>9.8195904000000009</v>
      </c>
      <c r="AS21">
        <v>9.4571347826930428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709.72970037674838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9.0599496106330513</v>
      </c>
      <c r="L22">
        <v>270.60060700000002</v>
      </c>
      <c r="M22">
        <v>26.547602724580454</v>
      </c>
      <c r="N22">
        <v>34.38898288471713</v>
      </c>
      <c r="O22">
        <v>0</v>
      </c>
      <c r="P22">
        <v>39.921763121405533</v>
      </c>
      <c r="Q22">
        <v>6.359477211556384</v>
      </c>
      <c r="R22">
        <v>12.206599926638177</v>
      </c>
      <c r="S22">
        <v>7.6512322068965526</v>
      </c>
      <c r="T22">
        <v>0</v>
      </c>
      <c r="U22">
        <v>50.599816283924838</v>
      </c>
      <c r="V22">
        <v>5.149653753657109</v>
      </c>
      <c r="W22">
        <v>13.133430177995796</v>
      </c>
      <c r="X22">
        <v>43.969116427574654</v>
      </c>
      <c r="Y22">
        <v>0</v>
      </c>
      <c r="Z22">
        <v>3.8669528863636367</v>
      </c>
      <c r="AA22">
        <v>12.494554824894514</v>
      </c>
      <c r="AB22">
        <v>11.715435256385378</v>
      </c>
      <c r="AC22">
        <v>8.6173367415458646</v>
      </c>
      <c r="AD22">
        <v>5.4052106013228309</v>
      </c>
      <c r="AE22">
        <v>14.656610823527576</v>
      </c>
      <c r="AF22">
        <v>2.4848562811265764</v>
      </c>
      <c r="AG22">
        <v>11.431171151622946</v>
      </c>
      <c r="AH22">
        <v>45.345623887674492</v>
      </c>
      <c r="AI22">
        <v>0</v>
      </c>
      <c r="AJ22">
        <v>0</v>
      </c>
      <c r="AK22">
        <v>20.157207918360918</v>
      </c>
      <c r="AL22">
        <v>0</v>
      </c>
      <c r="AM22">
        <v>3.1620607467647739</v>
      </c>
      <c r="AN22">
        <v>1.0165312534197208</v>
      </c>
      <c r="AO22">
        <v>0</v>
      </c>
      <c r="AP22">
        <v>1.5191914914664457</v>
      </c>
      <c r="AQ22">
        <v>0</v>
      </c>
      <c r="AR22">
        <v>9.8195904000000009</v>
      </c>
      <c r="AS22">
        <v>9.4571347826930428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680.73770037674831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9.0098380036440062</v>
      </c>
      <c r="L23">
        <v>241.60860700000001</v>
      </c>
      <c r="M23">
        <v>26.547602724580454</v>
      </c>
      <c r="N23">
        <v>34.38898288471713</v>
      </c>
      <c r="O23">
        <v>0</v>
      </c>
      <c r="P23">
        <v>39.921763121405533</v>
      </c>
      <c r="Q23">
        <v>6.359477211556384</v>
      </c>
      <c r="R23">
        <v>12.206599926638177</v>
      </c>
      <c r="S23">
        <v>7.6512322068965526</v>
      </c>
      <c r="T23">
        <v>0</v>
      </c>
      <c r="U23">
        <v>50.599816283924838</v>
      </c>
      <c r="V23">
        <v>5.149653753657109</v>
      </c>
      <c r="W23">
        <v>13.133430177995796</v>
      </c>
      <c r="X23">
        <v>43.969116427574654</v>
      </c>
      <c r="Y23">
        <v>0</v>
      </c>
      <c r="Z23">
        <v>1.9334764431818183</v>
      </c>
      <c r="AA23">
        <v>12.494554824894514</v>
      </c>
      <c r="AB23">
        <v>11.715435256385378</v>
      </c>
      <c r="AC23">
        <v>8.6173367415458646</v>
      </c>
      <c r="AD23">
        <v>5.4052106013228309</v>
      </c>
      <c r="AE23">
        <v>14.656610823527576</v>
      </c>
      <c r="AF23">
        <v>2.4848562811265764</v>
      </c>
      <c r="AG23">
        <v>11.431171151622946</v>
      </c>
      <c r="AH23">
        <v>45.345623887674492</v>
      </c>
      <c r="AI23">
        <v>0</v>
      </c>
      <c r="AJ23">
        <v>0</v>
      </c>
      <c r="AK23">
        <v>20.157207918360918</v>
      </c>
      <c r="AL23">
        <v>0</v>
      </c>
      <c r="AM23">
        <v>3.1620607467647739</v>
      </c>
      <c r="AN23">
        <v>1.0165312534197208</v>
      </c>
      <c r="AO23">
        <v>0</v>
      </c>
      <c r="AP23">
        <v>1.5191914914664457</v>
      </c>
      <c r="AQ23">
        <v>0</v>
      </c>
      <c r="AR23">
        <v>9.8195904000000009</v>
      </c>
      <c r="AS23">
        <v>9.4571347826930428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649.76211232657749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9.0098380036440062</v>
      </c>
      <c r="L24">
        <v>212.60810167114988</v>
      </c>
      <c r="M24">
        <v>26.547602724580454</v>
      </c>
      <c r="N24">
        <v>34.38898288471713</v>
      </c>
      <c r="O24">
        <v>0</v>
      </c>
      <c r="P24">
        <v>39.921763121405533</v>
      </c>
      <c r="Q24">
        <v>6.359477211556384</v>
      </c>
      <c r="R24">
        <v>12.206599926638177</v>
      </c>
      <c r="S24">
        <v>7.6512322068965526</v>
      </c>
      <c r="T24">
        <v>0</v>
      </c>
      <c r="U24">
        <v>50.599816283924838</v>
      </c>
      <c r="V24">
        <v>5.149653753657109</v>
      </c>
      <c r="W24">
        <v>13.133430177995796</v>
      </c>
      <c r="X24">
        <v>43.969116427574654</v>
      </c>
      <c r="Y24">
        <v>0</v>
      </c>
      <c r="Z24">
        <v>1.9334764431818183</v>
      </c>
      <c r="AA24">
        <v>12.494554824894514</v>
      </c>
      <c r="AB24">
        <v>11.715435256385378</v>
      </c>
      <c r="AC24">
        <v>8.6173367415458646</v>
      </c>
      <c r="AD24">
        <v>5.4052106013228309</v>
      </c>
      <c r="AE24">
        <v>14.656610823527576</v>
      </c>
      <c r="AF24">
        <v>2.4848562811265764</v>
      </c>
      <c r="AG24">
        <v>11.431171151622946</v>
      </c>
      <c r="AH24">
        <v>45.345623887674492</v>
      </c>
      <c r="AI24">
        <v>0</v>
      </c>
      <c r="AJ24">
        <v>0</v>
      </c>
      <c r="AK24">
        <v>20.157207918360918</v>
      </c>
      <c r="AL24">
        <v>0</v>
      </c>
      <c r="AM24">
        <v>3.1620607467647739</v>
      </c>
      <c r="AN24">
        <v>1.0165312534197208</v>
      </c>
      <c r="AO24">
        <v>0</v>
      </c>
      <c r="AP24">
        <v>1.5191914914664457</v>
      </c>
      <c r="AQ24">
        <v>0</v>
      </c>
      <c r="AR24">
        <v>9.8195904000000009</v>
      </c>
      <c r="AS24">
        <v>9.4571347826930428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620.76160699772754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9.0098380036440062</v>
      </c>
      <c r="L25">
        <v>187.00165101444682</v>
      </c>
      <c r="M25">
        <v>26.547602724580454</v>
      </c>
      <c r="N25">
        <v>34.38898288471713</v>
      </c>
      <c r="O25">
        <v>0</v>
      </c>
      <c r="P25">
        <v>39.921763121405533</v>
      </c>
      <c r="Q25">
        <v>6.359477211556384</v>
      </c>
      <c r="R25">
        <v>12.206599926638177</v>
      </c>
      <c r="S25">
        <v>7.6512322068965526</v>
      </c>
      <c r="T25">
        <v>0</v>
      </c>
      <c r="U25">
        <v>50.599816283924838</v>
      </c>
      <c r="V25">
        <v>5.149653753657109</v>
      </c>
      <c r="W25">
        <v>13.133430177995796</v>
      </c>
      <c r="X25">
        <v>43.969116427574654</v>
      </c>
      <c r="Y25">
        <v>0</v>
      </c>
      <c r="Z25">
        <v>1.9334764431818183</v>
      </c>
      <c r="AA25">
        <v>12.494554824894514</v>
      </c>
      <c r="AB25">
        <v>11.715435256385378</v>
      </c>
      <c r="AC25">
        <v>8.6173367415458646</v>
      </c>
      <c r="AD25">
        <v>5.4052106013228309</v>
      </c>
      <c r="AE25">
        <v>14.656610823527576</v>
      </c>
      <c r="AF25">
        <v>2.4848562811265764</v>
      </c>
      <c r="AG25">
        <v>11.431171151622946</v>
      </c>
      <c r="AH25">
        <v>45.345623887674492</v>
      </c>
      <c r="AI25">
        <v>0</v>
      </c>
      <c r="AJ25">
        <v>0</v>
      </c>
      <c r="AK25">
        <v>20.157207918360918</v>
      </c>
      <c r="AL25">
        <v>0</v>
      </c>
      <c r="AM25">
        <v>3.1620607467647739</v>
      </c>
      <c r="AN25">
        <v>1.0165312534197208</v>
      </c>
      <c r="AO25">
        <v>0</v>
      </c>
      <c r="AP25">
        <v>1.5191914914664457</v>
      </c>
      <c r="AQ25">
        <v>0</v>
      </c>
      <c r="AR25">
        <v>9.8195904000000009</v>
      </c>
      <c r="AS25">
        <v>9.4571347826930428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595.15515634102428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9.0098380036440062</v>
      </c>
      <c r="L26">
        <v>144.96860700000002</v>
      </c>
      <c r="M26">
        <v>26.547602724580454</v>
      </c>
      <c r="N26">
        <v>34.38898288471713</v>
      </c>
      <c r="O26">
        <v>0</v>
      </c>
      <c r="P26">
        <v>39.921763121405533</v>
      </c>
      <c r="Q26">
        <v>6.359477211556384</v>
      </c>
      <c r="R26">
        <v>12.206599926638177</v>
      </c>
      <c r="S26">
        <v>7.6512322068965526</v>
      </c>
      <c r="T26">
        <v>0</v>
      </c>
      <c r="U26">
        <v>50.599816283924838</v>
      </c>
      <c r="V26">
        <v>5.149653753657109</v>
      </c>
      <c r="W26">
        <v>13.133430177995796</v>
      </c>
      <c r="X26">
        <v>43.969116427574654</v>
      </c>
      <c r="Y26">
        <v>0</v>
      </c>
      <c r="Z26">
        <v>1.9334764431818183</v>
      </c>
      <c r="AA26">
        <v>12.494554824894514</v>
      </c>
      <c r="AB26">
        <v>11.715435256385378</v>
      </c>
      <c r="AC26">
        <v>8.6173367415458646</v>
      </c>
      <c r="AD26">
        <v>5.4052106013228309</v>
      </c>
      <c r="AE26">
        <v>14.656610823527576</v>
      </c>
      <c r="AF26">
        <v>2.4848562811265764</v>
      </c>
      <c r="AG26">
        <v>11.431171151622946</v>
      </c>
      <c r="AH26">
        <v>45.345623887674492</v>
      </c>
      <c r="AI26">
        <v>0</v>
      </c>
      <c r="AJ26">
        <v>0</v>
      </c>
      <c r="AK26">
        <v>20.157207918360918</v>
      </c>
      <c r="AL26">
        <v>0</v>
      </c>
      <c r="AM26">
        <v>3.1620607467647739</v>
      </c>
      <c r="AN26">
        <v>1.0165312534197208</v>
      </c>
      <c r="AO26">
        <v>0</v>
      </c>
      <c r="AP26">
        <v>1.5191914914664457</v>
      </c>
      <c r="AQ26">
        <v>0</v>
      </c>
      <c r="AR26">
        <v>9.8195904000000009</v>
      </c>
      <c r="AS26">
        <v>9.4571347826930428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553.12211232657762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4.9800104026398655</v>
      </c>
      <c r="L27">
        <v>125.64060700000002</v>
      </c>
      <c r="M27">
        <v>26.547602724580454</v>
      </c>
      <c r="N27">
        <v>34.38898288471713</v>
      </c>
      <c r="O27">
        <v>0</v>
      </c>
      <c r="P27">
        <v>28.967680628833445</v>
      </c>
      <c r="Q27">
        <v>6.4722370847457631</v>
      </c>
      <c r="R27">
        <v>12.206599926638177</v>
      </c>
      <c r="S27">
        <v>7.6512322068965526</v>
      </c>
      <c r="T27">
        <v>0</v>
      </c>
      <c r="U27">
        <v>50.599816283924838</v>
      </c>
      <c r="V27">
        <v>5.149653753657109</v>
      </c>
      <c r="W27">
        <v>13.133430177995796</v>
      </c>
      <c r="X27">
        <v>43.969116427574654</v>
      </c>
      <c r="Y27">
        <v>0</v>
      </c>
      <c r="Z27">
        <v>3.8669528863636367</v>
      </c>
      <c r="AA27">
        <v>12.494554824894514</v>
      </c>
      <c r="AB27">
        <v>11.715435256385378</v>
      </c>
      <c r="AC27">
        <v>8.6173367415458646</v>
      </c>
      <c r="AD27">
        <v>5.4052106013228309</v>
      </c>
      <c r="AE27">
        <v>14.656610823527576</v>
      </c>
      <c r="AF27">
        <v>2.4848562811265764</v>
      </c>
      <c r="AG27">
        <v>11.431171151622946</v>
      </c>
      <c r="AH27">
        <v>45.345623887674492</v>
      </c>
      <c r="AI27">
        <v>1.0569322695047081</v>
      </c>
      <c r="AJ27">
        <v>0</v>
      </c>
      <c r="AK27">
        <v>20.157207918360918</v>
      </c>
      <c r="AL27">
        <v>0</v>
      </c>
      <c r="AM27">
        <v>3.1620607467647739</v>
      </c>
      <c r="AN27">
        <v>1.0165312534197208</v>
      </c>
      <c r="AO27">
        <v>0</v>
      </c>
      <c r="AP27">
        <v>1.5191914914664457</v>
      </c>
      <c r="AQ27">
        <v>0</v>
      </c>
      <c r="AR27">
        <v>9.8195904000000009</v>
      </c>
      <c r="AS27">
        <v>9.4571347826930428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521.9133708188773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4.9800104026398655</v>
      </c>
      <c r="L28">
        <v>125.64060700000002</v>
      </c>
      <c r="M28">
        <v>26.547602724580454</v>
      </c>
      <c r="N28">
        <v>34.38898288471713</v>
      </c>
      <c r="O28">
        <v>0</v>
      </c>
      <c r="P28">
        <v>28.967680628833445</v>
      </c>
      <c r="Q28">
        <v>6.4722370847457631</v>
      </c>
      <c r="R28">
        <v>12.206599926638177</v>
      </c>
      <c r="S28">
        <v>7.8272160652173923</v>
      </c>
      <c r="T28">
        <v>0</v>
      </c>
      <c r="U28">
        <v>50.599816283924838</v>
      </c>
      <c r="V28">
        <v>5.149653753657109</v>
      </c>
      <c r="W28">
        <v>13.133430177995796</v>
      </c>
      <c r="X28">
        <v>43.969116427574654</v>
      </c>
      <c r="Y28">
        <v>0</v>
      </c>
      <c r="Z28">
        <v>3.8669528863636367</v>
      </c>
      <c r="AA28">
        <v>12.494554824894514</v>
      </c>
      <c r="AB28">
        <v>11.715435256385378</v>
      </c>
      <c r="AC28">
        <v>8.6173367415458646</v>
      </c>
      <c r="AD28">
        <v>5.4052106013228309</v>
      </c>
      <c r="AE28">
        <v>14.656610823527576</v>
      </c>
      <c r="AF28">
        <v>2.4848562811265764</v>
      </c>
      <c r="AG28">
        <v>11.431171151622946</v>
      </c>
      <c r="AH28">
        <v>45.345623887674492</v>
      </c>
      <c r="AI28">
        <v>3.0198066671604136</v>
      </c>
      <c r="AJ28">
        <v>0</v>
      </c>
      <c r="AK28">
        <v>20.157207918360918</v>
      </c>
      <c r="AL28">
        <v>0</v>
      </c>
      <c r="AM28">
        <v>3.1620607467647739</v>
      </c>
      <c r="AN28">
        <v>1.0165312534197208</v>
      </c>
      <c r="AO28">
        <v>0</v>
      </c>
      <c r="AP28">
        <v>1.5191914914664457</v>
      </c>
      <c r="AQ28">
        <v>0</v>
      </c>
      <c r="AR28">
        <v>9.8195904000000009</v>
      </c>
      <c r="AS28">
        <v>9.4571347826930428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524.05222907485381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4.9800104026398655</v>
      </c>
      <c r="L29">
        <v>125.64060700000002</v>
      </c>
      <c r="M29">
        <v>26.547602724580454</v>
      </c>
      <c r="N29">
        <v>34.38898288471713</v>
      </c>
      <c r="O29">
        <v>0</v>
      </c>
      <c r="P29">
        <v>28.967680628833445</v>
      </c>
      <c r="Q29">
        <v>3.5704443169572104</v>
      </c>
      <c r="R29">
        <v>12.56642506183664</v>
      </c>
      <c r="S29">
        <v>4.20821836887733</v>
      </c>
      <c r="T29">
        <v>0</v>
      </c>
      <c r="U29">
        <v>50.599816283924838</v>
      </c>
      <c r="V29">
        <v>5.149653753657109</v>
      </c>
      <c r="W29">
        <v>13.133430177995796</v>
      </c>
      <c r="X29">
        <v>43.969116427574654</v>
      </c>
      <c r="Y29">
        <v>0</v>
      </c>
      <c r="Z29">
        <v>3.8669528863636367</v>
      </c>
      <c r="AA29">
        <v>12.494554824894514</v>
      </c>
      <c r="AB29">
        <v>11.715435256385378</v>
      </c>
      <c r="AC29">
        <v>8.6173367415458646</v>
      </c>
      <c r="AD29">
        <v>5.4052106013228309</v>
      </c>
      <c r="AE29">
        <v>14.656610823527576</v>
      </c>
      <c r="AF29">
        <v>2.4848562811265764</v>
      </c>
      <c r="AG29">
        <v>11.431171151622946</v>
      </c>
      <c r="AH29">
        <v>45.345623887674492</v>
      </c>
      <c r="AI29">
        <v>14.54489891286039</v>
      </c>
      <c r="AJ29">
        <v>0</v>
      </c>
      <c r="AK29">
        <v>20.157207918360918</v>
      </c>
      <c r="AL29">
        <v>0</v>
      </c>
      <c r="AM29">
        <v>3.1620607467647739</v>
      </c>
      <c r="AN29">
        <v>1.0165312534197208</v>
      </c>
      <c r="AO29">
        <v>0</v>
      </c>
      <c r="AP29">
        <v>1.5191914914664457</v>
      </c>
      <c r="AQ29">
        <v>0</v>
      </c>
      <c r="AR29">
        <v>9.8195904000000009</v>
      </c>
      <c r="AS29">
        <v>9.4571347826930428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529.41635599162362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4.9799663680297401</v>
      </c>
      <c r="L30">
        <v>125.63745516185701</v>
      </c>
      <c r="M30">
        <v>26.547602724580454</v>
      </c>
      <c r="N30">
        <v>34.38898288471713</v>
      </c>
      <c r="O30">
        <v>0</v>
      </c>
      <c r="P30">
        <v>28.967680628833445</v>
      </c>
      <c r="Q30">
        <v>6.4722370847457631</v>
      </c>
      <c r="R30">
        <v>12.56642506183664</v>
      </c>
      <c r="S30">
        <v>7.8272160652173923</v>
      </c>
      <c r="T30">
        <v>0</v>
      </c>
      <c r="U30">
        <v>50.599816283924838</v>
      </c>
      <c r="V30">
        <v>5.149653753657109</v>
      </c>
      <c r="W30">
        <v>13.133430177995796</v>
      </c>
      <c r="X30">
        <v>43.969116427574654</v>
      </c>
      <c r="Y30">
        <v>0</v>
      </c>
      <c r="Z30">
        <v>3.8669528863636367</v>
      </c>
      <c r="AA30">
        <v>12.494554824894514</v>
      </c>
      <c r="AB30">
        <v>11.715435256385378</v>
      </c>
      <c r="AC30">
        <v>8.6173367415458646</v>
      </c>
      <c r="AD30">
        <v>5.4052106013228309</v>
      </c>
      <c r="AE30">
        <v>14.656610823527576</v>
      </c>
      <c r="AF30">
        <v>2.4848562811265764</v>
      </c>
      <c r="AG30">
        <v>11.431171151622946</v>
      </c>
      <c r="AH30">
        <v>45.345623887674492</v>
      </c>
      <c r="AI30">
        <v>14.54489891286039</v>
      </c>
      <c r="AJ30">
        <v>0</v>
      </c>
      <c r="AK30">
        <v>20.157207918360918</v>
      </c>
      <c r="AL30">
        <v>0</v>
      </c>
      <c r="AM30">
        <v>3.1620607467647739</v>
      </c>
      <c r="AN30">
        <v>1.0165312534197208</v>
      </c>
      <c r="AO30">
        <v>0</v>
      </c>
      <c r="AP30">
        <v>1.5191914914664457</v>
      </c>
      <c r="AQ30">
        <v>0</v>
      </c>
      <c r="AR30">
        <v>9.8195904000000009</v>
      </c>
      <c r="AS30">
        <v>9.4571347826930428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535.93395058299916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4.9799635716350625</v>
      </c>
      <c r="L31">
        <v>125.63512326411292</v>
      </c>
      <c r="M31">
        <v>26.547602724580454</v>
      </c>
      <c r="N31">
        <v>34.38898288471713</v>
      </c>
      <c r="O31">
        <v>0</v>
      </c>
      <c r="P31">
        <v>28.967680628833445</v>
      </c>
      <c r="Q31">
        <v>3.5704443169572104</v>
      </c>
      <c r="R31">
        <v>6.7173564534542534</v>
      </c>
      <c r="S31">
        <v>4.20821836887733</v>
      </c>
      <c r="T31">
        <v>0</v>
      </c>
      <c r="U31">
        <v>50.599816283924838</v>
      </c>
      <c r="V31">
        <v>5.149653753657109</v>
      </c>
      <c r="W31">
        <v>13.133430177995796</v>
      </c>
      <c r="X31">
        <v>43.969116427574654</v>
      </c>
      <c r="Y31">
        <v>0</v>
      </c>
      <c r="Z31">
        <v>3.8669528863636367</v>
      </c>
      <c r="AA31">
        <v>12.494554824894514</v>
      </c>
      <c r="AB31">
        <v>11.715435256385378</v>
      </c>
      <c r="AC31">
        <v>8.6173367415458646</v>
      </c>
      <c r="AD31">
        <v>5.4052106013228309</v>
      </c>
      <c r="AE31">
        <v>14.656610823527576</v>
      </c>
      <c r="AF31">
        <v>2.4848562811265764</v>
      </c>
      <c r="AG31">
        <v>11.431171151622946</v>
      </c>
      <c r="AH31">
        <v>45.345623887674492</v>
      </c>
      <c r="AI31">
        <v>14.54489891286039</v>
      </c>
      <c r="AJ31">
        <v>0</v>
      </c>
      <c r="AK31">
        <v>20.157207918360918</v>
      </c>
      <c r="AL31">
        <v>0</v>
      </c>
      <c r="AM31">
        <v>3.1620607467647739</v>
      </c>
      <c r="AN31">
        <v>1.0165312534197208</v>
      </c>
      <c r="AO31">
        <v>0</v>
      </c>
      <c r="AP31">
        <v>1.5191914914664457</v>
      </c>
      <c r="AQ31">
        <v>0</v>
      </c>
      <c r="AR31">
        <v>9.8195904000000009</v>
      </c>
      <c r="AS31">
        <v>9.4571347826930428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523.56175681634932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4.9799758084663424</v>
      </c>
      <c r="L32">
        <v>125.63512326411292</v>
      </c>
      <c r="M32">
        <v>26.547602724580454</v>
      </c>
      <c r="N32">
        <v>34.38898288471713</v>
      </c>
      <c r="O32">
        <v>0</v>
      </c>
      <c r="P32">
        <v>28.967680628833445</v>
      </c>
      <c r="Q32">
        <v>3.5704443169572104</v>
      </c>
      <c r="R32">
        <v>6.7173564534542534</v>
      </c>
      <c r="S32">
        <v>4.20821836887733</v>
      </c>
      <c r="T32">
        <v>0</v>
      </c>
      <c r="U32">
        <v>50.599816283924838</v>
      </c>
      <c r="V32">
        <v>5.149653753657109</v>
      </c>
      <c r="W32">
        <v>13.133430177995796</v>
      </c>
      <c r="X32">
        <v>43.969116427574654</v>
      </c>
      <c r="Y32">
        <v>0</v>
      </c>
      <c r="Z32">
        <v>3.8669528863636367</v>
      </c>
      <c r="AA32">
        <v>12.494554824894514</v>
      </c>
      <c r="AB32">
        <v>11.715435256385378</v>
      </c>
      <c r="AC32">
        <v>8.6173367415458646</v>
      </c>
      <c r="AD32">
        <v>5.4052106013228309</v>
      </c>
      <c r="AE32">
        <v>14.656610823527576</v>
      </c>
      <c r="AF32">
        <v>2.4848562811265764</v>
      </c>
      <c r="AG32">
        <v>11.431171151622946</v>
      </c>
      <c r="AH32">
        <v>45.345623887674492</v>
      </c>
      <c r="AI32">
        <v>14.54489891286039</v>
      </c>
      <c r="AJ32">
        <v>0</v>
      </c>
      <c r="AK32">
        <v>20.157207918360918</v>
      </c>
      <c r="AL32">
        <v>0</v>
      </c>
      <c r="AM32">
        <v>3.1620607467647739</v>
      </c>
      <c r="AN32">
        <v>1.0165312534197208</v>
      </c>
      <c r="AO32">
        <v>0</v>
      </c>
      <c r="AP32">
        <v>1.5191914914664457</v>
      </c>
      <c r="AQ32">
        <v>0</v>
      </c>
      <c r="AR32">
        <v>9.8195904000000009</v>
      </c>
      <c r="AS32">
        <v>9.4571347826930428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523.56176905318068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4.9799729767441852</v>
      </c>
      <c r="L33">
        <v>125.63512326411292</v>
      </c>
      <c r="M33">
        <v>26.547602724580454</v>
      </c>
      <c r="N33">
        <v>34.38898288471713</v>
      </c>
      <c r="O33">
        <v>0</v>
      </c>
      <c r="P33">
        <v>28.967680628833445</v>
      </c>
      <c r="Q33">
        <v>3.5704443169572104</v>
      </c>
      <c r="R33">
        <v>6.7173564534542534</v>
      </c>
      <c r="S33">
        <v>4.20821836887733</v>
      </c>
      <c r="T33">
        <v>0</v>
      </c>
      <c r="U33">
        <v>50.599816283924838</v>
      </c>
      <c r="V33">
        <v>5.149653753657109</v>
      </c>
      <c r="W33">
        <v>13.133430177995796</v>
      </c>
      <c r="X33">
        <v>43.969116427574654</v>
      </c>
      <c r="Y33">
        <v>0</v>
      </c>
      <c r="Z33">
        <v>3.8669528863636367</v>
      </c>
      <c r="AA33">
        <v>12.494554824894514</v>
      </c>
      <c r="AB33">
        <v>11.715435256385378</v>
      </c>
      <c r="AC33">
        <v>8.6173367415458646</v>
      </c>
      <c r="AD33">
        <v>5.4052106013228309</v>
      </c>
      <c r="AE33">
        <v>14.656610823527576</v>
      </c>
      <c r="AF33">
        <v>2.4848562811265764</v>
      </c>
      <c r="AG33">
        <v>11.431171151622946</v>
      </c>
      <c r="AH33">
        <v>45.345623887674492</v>
      </c>
      <c r="AI33">
        <v>14.54489891286039</v>
      </c>
      <c r="AJ33">
        <v>0</v>
      </c>
      <c r="AK33">
        <v>20.157207918360918</v>
      </c>
      <c r="AL33">
        <v>0</v>
      </c>
      <c r="AM33">
        <v>3.1620607467647739</v>
      </c>
      <c r="AN33">
        <v>1.0165312534197208</v>
      </c>
      <c r="AO33">
        <v>0</v>
      </c>
      <c r="AP33">
        <v>1.1393934652029825</v>
      </c>
      <c r="AQ33">
        <v>0</v>
      </c>
      <c r="AR33">
        <v>9.8195904000000009</v>
      </c>
      <c r="AS33">
        <v>9.4571347826930428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523.18196819519505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4.9800076111459841</v>
      </c>
      <c r="L34">
        <v>125.63512326411292</v>
      </c>
      <c r="M34">
        <v>26.547602724580454</v>
      </c>
      <c r="N34">
        <v>34.38898288471713</v>
      </c>
      <c r="O34">
        <v>0</v>
      </c>
      <c r="P34">
        <v>28.967680628833445</v>
      </c>
      <c r="Q34">
        <v>3.5704443169572104</v>
      </c>
      <c r="R34">
        <v>6.7173564534542534</v>
      </c>
      <c r="S34">
        <v>4.20821836887733</v>
      </c>
      <c r="T34">
        <v>0</v>
      </c>
      <c r="U34">
        <v>50.599816283924838</v>
      </c>
      <c r="V34">
        <v>2.83141212398374</v>
      </c>
      <c r="W34">
        <v>7.2324147024390237</v>
      </c>
      <c r="X34">
        <v>24.189306451513684</v>
      </c>
      <c r="Y34">
        <v>0</v>
      </c>
      <c r="Z34">
        <v>3.8669528863636367</v>
      </c>
      <c r="AA34">
        <v>12.494554824894514</v>
      </c>
      <c r="AB34">
        <v>11.715435256385378</v>
      </c>
      <c r="AC34">
        <v>8.6173367415458646</v>
      </c>
      <c r="AD34">
        <v>5.4052106013228309</v>
      </c>
      <c r="AE34">
        <v>14.656610823527576</v>
      </c>
      <c r="AF34">
        <v>2.4848562811265764</v>
      </c>
      <c r="AG34">
        <v>11.431171151622946</v>
      </c>
      <c r="AH34">
        <v>45.345623887674492</v>
      </c>
      <c r="AI34">
        <v>14.54489891286039</v>
      </c>
      <c r="AJ34">
        <v>0</v>
      </c>
      <c r="AK34">
        <v>20.157207918360918</v>
      </c>
      <c r="AL34">
        <v>0</v>
      </c>
      <c r="AM34">
        <v>3.1620607467647739</v>
      </c>
      <c r="AN34">
        <v>1.0165312534197208</v>
      </c>
      <c r="AO34">
        <v>0</v>
      </c>
      <c r="AP34">
        <v>1.1393934652029825</v>
      </c>
      <c r="AQ34">
        <v>0</v>
      </c>
      <c r="AR34">
        <v>9.8195904000000009</v>
      </c>
      <c r="AS34">
        <v>9.4571347826930428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495.18293574830568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4.9800094879733274</v>
      </c>
      <c r="L35">
        <v>125.63512326411292</v>
      </c>
      <c r="M35">
        <v>26.547602724580454</v>
      </c>
      <c r="N35">
        <v>34.38898288471713</v>
      </c>
      <c r="O35">
        <v>0</v>
      </c>
      <c r="P35">
        <v>28.967680628833445</v>
      </c>
      <c r="Q35">
        <v>3.5662780476581748</v>
      </c>
      <c r="R35">
        <v>6.7182381733059557</v>
      </c>
      <c r="S35">
        <v>4.2100353595800524</v>
      </c>
      <c r="T35">
        <v>0</v>
      </c>
      <c r="U35">
        <v>50.599816283924838</v>
      </c>
      <c r="V35">
        <v>2.83141212398374</v>
      </c>
      <c r="W35">
        <v>13.133430177995796</v>
      </c>
      <c r="X35">
        <v>43.969116427574654</v>
      </c>
      <c r="Y35">
        <v>0</v>
      </c>
      <c r="Z35">
        <v>3.8669528863636367</v>
      </c>
      <c r="AA35">
        <v>12.494554824894514</v>
      </c>
      <c r="AB35">
        <v>11.715435256385378</v>
      </c>
      <c r="AC35">
        <v>8.6173367415458646</v>
      </c>
      <c r="AD35">
        <v>5.4052106013228309</v>
      </c>
      <c r="AE35">
        <v>14.656610823527576</v>
      </c>
      <c r="AF35">
        <v>2.4848562811265764</v>
      </c>
      <c r="AG35">
        <v>11.431171151622946</v>
      </c>
      <c r="AH35">
        <v>45.345623887674492</v>
      </c>
      <c r="AI35">
        <v>1.5099034615830802</v>
      </c>
      <c r="AJ35">
        <v>0</v>
      </c>
      <c r="AK35">
        <v>20.157207918360918</v>
      </c>
      <c r="AL35">
        <v>0</v>
      </c>
      <c r="AM35">
        <v>3.1620607467647739</v>
      </c>
      <c r="AN35">
        <v>1.0165312534197208</v>
      </c>
      <c r="AO35">
        <v>0</v>
      </c>
      <c r="AP35">
        <v>0.9494946054681026</v>
      </c>
      <c r="AQ35">
        <v>0</v>
      </c>
      <c r="AR35">
        <v>9.8195904000000009</v>
      </c>
      <c r="AS35">
        <v>9.4571347826930428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507.63740120699396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4.9800094879733274</v>
      </c>
      <c r="L36">
        <v>125.63512326411292</v>
      </c>
      <c r="M36">
        <v>26.547602724580454</v>
      </c>
      <c r="N36">
        <v>34.38898288471713</v>
      </c>
      <c r="O36">
        <v>0</v>
      </c>
      <c r="P36">
        <v>28.967680628833445</v>
      </c>
      <c r="Q36">
        <v>3.5662780476581748</v>
      </c>
      <c r="R36">
        <v>6.7182381733059557</v>
      </c>
      <c r="S36">
        <v>4.2100353595800524</v>
      </c>
      <c r="T36">
        <v>0</v>
      </c>
      <c r="U36">
        <v>50.599816283924838</v>
      </c>
      <c r="V36">
        <v>2.83141212398374</v>
      </c>
      <c r="W36">
        <v>13.133430177995796</v>
      </c>
      <c r="X36">
        <v>43.969116427574654</v>
      </c>
      <c r="Y36">
        <v>0</v>
      </c>
      <c r="Z36">
        <v>3.8669528863636367</v>
      </c>
      <c r="AA36">
        <v>12.494554824894514</v>
      </c>
      <c r="AB36">
        <v>11.715435256385378</v>
      </c>
      <c r="AC36">
        <v>8.6173367415458646</v>
      </c>
      <c r="AD36">
        <v>5.4052106013228309</v>
      </c>
      <c r="AE36">
        <v>14.656610823527576</v>
      </c>
      <c r="AF36">
        <v>2.4848562811265764</v>
      </c>
      <c r="AG36">
        <v>11.431171151622946</v>
      </c>
      <c r="AH36">
        <v>45.345623887674492</v>
      </c>
      <c r="AI36">
        <v>1.0569322695047081</v>
      </c>
      <c r="AJ36">
        <v>0</v>
      </c>
      <c r="AK36">
        <v>20.157207918360918</v>
      </c>
      <c r="AL36">
        <v>0</v>
      </c>
      <c r="AM36">
        <v>3.1620607467647739</v>
      </c>
      <c r="AN36">
        <v>1.0165312534197208</v>
      </c>
      <c r="AO36">
        <v>0</v>
      </c>
      <c r="AP36">
        <v>0.9494946054681026</v>
      </c>
      <c r="AQ36">
        <v>0</v>
      </c>
      <c r="AR36">
        <v>9.8195904000000009</v>
      </c>
      <c r="AS36">
        <v>9.4571347826930428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507.18443001491562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4.9800094879733274</v>
      </c>
      <c r="L37">
        <v>125.63512326411292</v>
      </c>
      <c r="M37">
        <v>26.547602724580454</v>
      </c>
      <c r="N37">
        <v>34.38898288471713</v>
      </c>
      <c r="O37">
        <v>0</v>
      </c>
      <c r="P37">
        <v>28.967680628833445</v>
      </c>
      <c r="Q37">
        <v>3.5662780476581748</v>
      </c>
      <c r="R37">
        <v>6.7182381733059557</v>
      </c>
      <c r="S37">
        <v>4.2100353595800524</v>
      </c>
      <c r="T37">
        <v>0</v>
      </c>
      <c r="U37">
        <v>50.599816283924838</v>
      </c>
      <c r="V37">
        <v>2.83141212398374</v>
      </c>
      <c r="W37">
        <v>13.133430177995796</v>
      </c>
      <c r="X37">
        <v>43.969116427574654</v>
      </c>
      <c r="Y37">
        <v>0</v>
      </c>
      <c r="Z37">
        <v>3.8669528863636367</v>
      </c>
      <c r="AA37">
        <v>12.494554824894514</v>
      </c>
      <c r="AB37">
        <v>11.715435256385378</v>
      </c>
      <c r="AC37">
        <v>8.6173367415458646</v>
      </c>
      <c r="AD37">
        <v>5.4052106013228309</v>
      </c>
      <c r="AE37">
        <v>14.656610823527576</v>
      </c>
      <c r="AF37">
        <v>2.4848562811265764</v>
      </c>
      <c r="AG37">
        <v>11.431171151622946</v>
      </c>
      <c r="AH37">
        <v>45.345623887674492</v>
      </c>
      <c r="AI37">
        <v>1.0569322695047081</v>
      </c>
      <c r="AJ37">
        <v>0</v>
      </c>
      <c r="AK37">
        <v>20.157207918360918</v>
      </c>
      <c r="AL37">
        <v>0</v>
      </c>
      <c r="AM37">
        <v>1.3438758238230941</v>
      </c>
      <c r="AN37">
        <v>1.0165312534197208</v>
      </c>
      <c r="AO37">
        <v>0</v>
      </c>
      <c r="AP37">
        <v>1.1393934652029825</v>
      </c>
      <c r="AQ37">
        <v>0</v>
      </c>
      <c r="AR37">
        <v>9.8195904000000009</v>
      </c>
      <c r="AS37">
        <v>9.4571347826930428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505.55614395170886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4.9800094879733274</v>
      </c>
      <c r="L38">
        <v>125.63512326411292</v>
      </c>
      <c r="M38">
        <v>26.547602724580454</v>
      </c>
      <c r="N38">
        <v>34.38898288471713</v>
      </c>
      <c r="O38">
        <v>0</v>
      </c>
      <c r="P38">
        <v>28.967680628833445</v>
      </c>
      <c r="Q38">
        <v>3.5662780476581748</v>
      </c>
      <c r="R38">
        <v>6.7182381733059557</v>
      </c>
      <c r="S38">
        <v>4.2100353595800524</v>
      </c>
      <c r="T38">
        <v>0</v>
      </c>
      <c r="U38">
        <v>50.599816283924838</v>
      </c>
      <c r="V38">
        <v>2.83141212398374</v>
      </c>
      <c r="W38">
        <v>13.133430177995796</v>
      </c>
      <c r="X38">
        <v>43.969116427574654</v>
      </c>
      <c r="Y38">
        <v>0</v>
      </c>
      <c r="Z38">
        <v>3.8669528863636367</v>
      </c>
      <c r="AA38">
        <v>12.494554824894514</v>
      </c>
      <c r="AB38">
        <v>11.715435256385378</v>
      </c>
      <c r="AC38">
        <v>8.6173367415458646</v>
      </c>
      <c r="AD38">
        <v>5.4052106013228309</v>
      </c>
      <c r="AE38">
        <v>14.656610823527576</v>
      </c>
      <c r="AF38">
        <v>2.4848562811265764</v>
      </c>
      <c r="AG38">
        <v>11.431171151622946</v>
      </c>
      <c r="AH38">
        <v>45.345623887674492</v>
      </c>
      <c r="AI38">
        <v>1.0569322695047081</v>
      </c>
      <c r="AJ38">
        <v>0</v>
      </c>
      <c r="AK38">
        <v>20.157207918360918</v>
      </c>
      <c r="AL38">
        <v>0</v>
      </c>
      <c r="AM38">
        <v>0</v>
      </c>
      <c r="AN38">
        <v>1.0165312534197208</v>
      </c>
      <c r="AO38">
        <v>0</v>
      </c>
      <c r="AP38">
        <v>1.1393934652029825</v>
      </c>
      <c r="AQ38">
        <v>0</v>
      </c>
      <c r="AR38">
        <v>11.4561888</v>
      </c>
      <c r="AS38">
        <v>9.4571347826930428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505.84886652788578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4.9800535351267001</v>
      </c>
      <c r="L39">
        <v>125.63773180758515</v>
      </c>
      <c r="M39">
        <v>26.550646589066609</v>
      </c>
      <c r="N39">
        <v>34.389493816695065</v>
      </c>
      <c r="O39">
        <v>0</v>
      </c>
      <c r="P39">
        <v>28.967680628833445</v>
      </c>
      <c r="Q39">
        <v>3.5714831106557372</v>
      </c>
      <c r="R39">
        <v>6.7167196033057852</v>
      </c>
      <c r="S39">
        <v>4.2089202173184361</v>
      </c>
      <c r="T39">
        <v>0</v>
      </c>
      <c r="U39">
        <v>50.599816283924838</v>
      </c>
      <c r="V39">
        <v>2.83141212398374</v>
      </c>
      <c r="W39">
        <v>13.133430177995796</v>
      </c>
      <c r="X39">
        <v>43.969116427574654</v>
      </c>
      <c r="Y39">
        <v>0</v>
      </c>
      <c r="Z39">
        <v>3.8669528863636367</v>
      </c>
      <c r="AA39">
        <v>12.494554824894514</v>
      </c>
      <c r="AB39">
        <v>11.715435256385378</v>
      </c>
      <c r="AC39">
        <v>8.6173367415458646</v>
      </c>
      <c r="AD39">
        <v>5.4052106013228309</v>
      </c>
      <c r="AE39">
        <v>14.656610823527576</v>
      </c>
      <c r="AF39">
        <v>2.4848562811265764</v>
      </c>
      <c r="AG39">
        <v>11.431171151622946</v>
      </c>
      <c r="AH39">
        <v>45.345623887674492</v>
      </c>
      <c r="AI39">
        <v>1.0569322695047081</v>
      </c>
      <c r="AJ39">
        <v>0</v>
      </c>
      <c r="AK39">
        <v>20.157207918360918</v>
      </c>
      <c r="AL39">
        <v>0</v>
      </c>
      <c r="AM39">
        <v>0</v>
      </c>
      <c r="AN39">
        <v>1.0165312534197208</v>
      </c>
      <c r="AO39">
        <v>0</v>
      </c>
      <c r="AP39">
        <v>1.8989892109362052</v>
      </c>
      <c r="AQ39">
        <v>0</v>
      </c>
      <c r="AR39">
        <v>11.4561888</v>
      </c>
      <c r="AS39">
        <v>9.4571347826930428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506.61724101144438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4.9800535351267001</v>
      </c>
      <c r="L40">
        <v>125.63773180758515</v>
      </c>
      <c r="M40">
        <v>26.550646589066609</v>
      </c>
      <c r="N40">
        <v>34.389493816695065</v>
      </c>
      <c r="O40">
        <v>0</v>
      </c>
      <c r="P40">
        <v>28.967680628833445</v>
      </c>
      <c r="Q40">
        <v>3.5714831106557372</v>
      </c>
      <c r="R40">
        <v>6.7167196033057852</v>
      </c>
      <c r="S40">
        <v>4.2089202173184361</v>
      </c>
      <c r="T40">
        <v>0</v>
      </c>
      <c r="U40">
        <v>50.599816283924838</v>
      </c>
      <c r="V40">
        <v>2.83141212398374</v>
      </c>
      <c r="W40">
        <v>13.133430177995796</v>
      </c>
      <c r="X40">
        <v>43.969116427574654</v>
      </c>
      <c r="Y40">
        <v>0</v>
      </c>
      <c r="Z40">
        <v>3.8669528863636367</v>
      </c>
      <c r="AA40">
        <v>12.494554824894514</v>
      </c>
      <c r="AB40">
        <v>11.715435256385378</v>
      </c>
      <c r="AC40">
        <v>8.6173367415458646</v>
      </c>
      <c r="AD40">
        <v>5.4052106013228309</v>
      </c>
      <c r="AE40">
        <v>14.656610823527576</v>
      </c>
      <c r="AF40">
        <v>2.4848562811265764</v>
      </c>
      <c r="AG40">
        <v>11.431171151622946</v>
      </c>
      <c r="AH40">
        <v>45.345623887674492</v>
      </c>
      <c r="AI40">
        <v>1.0569322695047081</v>
      </c>
      <c r="AJ40">
        <v>0</v>
      </c>
      <c r="AK40">
        <v>20.157207918360918</v>
      </c>
      <c r="AL40">
        <v>0</v>
      </c>
      <c r="AM40">
        <v>0</v>
      </c>
      <c r="AN40">
        <v>1.0165312534197208</v>
      </c>
      <c r="AO40">
        <v>0</v>
      </c>
      <c r="AP40">
        <v>1.8989892109362052</v>
      </c>
      <c r="AQ40">
        <v>0</v>
      </c>
      <c r="AR40">
        <v>11.4561888</v>
      </c>
      <c r="AS40">
        <v>9.4571347826930428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506.61724101144438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5.1199675204448356</v>
      </c>
      <c r="L41">
        <v>126.48803665646219</v>
      </c>
      <c r="M41">
        <v>26.550646589066609</v>
      </c>
      <c r="N41">
        <v>34.389493816695065</v>
      </c>
      <c r="O41">
        <v>0</v>
      </c>
      <c r="P41">
        <v>28.967680628833445</v>
      </c>
      <c r="Q41">
        <v>3.5615617279562541</v>
      </c>
      <c r="R41">
        <v>12.56576532588134</v>
      </c>
      <c r="S41">
        <v>4.3501700915141432</v>
      </c>
      <c r="T41">
        <v>0</v>
      </c>
      <c r="U41">
        <v>50.599816283924838</v>
      </c>
      <c r="V41">
        <v>5.149653753657109</v>
      </c>
      <c r="W41">
        <v>13.133430177995796</v>
      </c>
      <c r="X41">
        <v>43.969116427574654</v>
      </c>
      <c r="Y41">
        <v>0</v>
      </c>
      <c r="Z41">
        <v>3.8669528863636367</v>
      </c>
      <c r="AA41">
        <v>12.494554824894514</v>
      </c>
      <c r="AB41">
        <v>11.715435256385378</v>
      </c>
      <c r="AC41">
        <v>8.6173367415458646</v>
      </c>
      <c r="AD41">
        <v>5.4052106013228309</v>
      </c>
      <c r="AE41">
        <v>14.656610823527576</v>
      </c>
      <c r="AF41">
        <v>2.4848562811265764</v>
      </c>
      <c r="AG41">
        <v>11.431171151622946</v>
      </c>
      <c r="AH41">
        <v>45.345623887674492</v>
      </c>
      <c r="AI41">
        <v>1.0569322695047081</v>
      </c>
      <c r="AJ41">
        <v>0</v>
      </c>
      <c r="AK41">
        <v>20.157207918360918</v>
      </c>
      <c r="AL41">
        <v>0</v>
      </c>
      <c r="AM41">
        <v>0</v>
      </c>
      <c r="AN41">
        <v>1.0165312534197208</v>
      </c>
      <c r="AO41">
        <v>0</v>
      </c>
      <c r="AP41">
        <v>1.5191914914664457</v>
      </c>
      <c r="AQ41">
        <v>0</v>
      </c>
      <c r="AR41">
        <v>9.8195904000000009</v>
      </c>
      <c r="AS41">
        <v>9.4571347826930428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513.88967956991496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5.1199675204448356</v>
      </c>
      <c r="L42">
        <v>126.48803665646219</v>
      </c>
      <c r="M42">
        <v>26.550646589066609</v>
      </c>
      <c r="N42">
        <v>34.389493816695065</v>
      </c>
      <c r="O42">
        <v>0</v>
      </c>
      <c r="P42">
        <v>28.967680628833445</v>
      </c>
      <c r="Q42">
        <v>6.4704696740740735</v>
      </c>
      <c r="R42">
        <v>12.56576532588134</v>
      </c>
      <c r="S42">
        <v>7.8247918856877332</v>
      </c>
      <c r="T42">
        <v>0</v>
      </c>
      <c r="U42">
        <v>50.599816283924838</v>
      </c>
      <c r="V42">
        <v>5.149653753657109</v>
      </c>
      <c r="W42">
        <v>13.133430177995796</v>
      </c>
      <c r="X42">
        <v>43.969116427574654</v>
      </c>
      <c r="Y42">
        <v>0</v>
      </c>
      <c r="Z42">
        <v>3.8669528863636367</v>
      </c>
      <c r="AA42">
        <v>12.494554824894514</v>
      </c>
      <c r="AB42">
        <v>11.715435256385378</v>
      </c>
      <c r="AC42">
        <v>8.6173367415458646</v>
      </c>
      <c r="AD42">
        <v>5.4052106013228309</v>
      </c>
      <c r="AE42">
        <v>14.656610823527576</v>
      </c>
      <c r="AF42">
        <v>2.4848562811265764</v>
      </c>
      <c r="AG42">
        <v>11.431171151622946</v>
      </c>
      <c r="AH42">
        <v>45.345623887674492</v>
      </c>
      <c r="AI42">
        <v>1.0569322695047081</v>
      </c>
      <c r="AJ42">
        <v>0</v>
      </c>
      <c r="AK42">
        <v>20.157207918360918</v>
      </c>
      <c r="AL42">
        <v>0</v>
      </c>
      <c r="AM42">
        <v>0</v>
      </c>
      <c r="AN42">
        <v>1.0165312534197208</v>
      </c>
      <c r="AO42">
        <v>0</v>
      </c>
      <c r="AP42">
        <v>1.5191914914664457</v>
      </c>
      <c r="AQ42">
        <v>0</v>
      </c>
      <c r="AR42">
        <v>9.8195904000000009</v>
      </c>
      <c r="AS42">
        <v>9.4571347826930428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520.27320931020643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5.1199457892210338</v>
      </c>
      <c r="L43">
        <v>126.48777032378405</v>
      </c>
      <c r="M43">
        <v>26.550646589066609</v>
      </c>
      <c r="N43">
        <v>34.389493816695065</v>
      </c>
      <c r="O43">
        <v>0</v>
      </c>
      <c r="P43">
        <v>28.967680628833445</v>
      </c>
      <c r="Q43">
        <v>6.4704696740740735</v>
      </c>
      <c r="R43">
        <v>12.56576532588134</v>
      </c>
      <c r="S43">
        <v>7.8247918856877332</v>
      </c>
      <c r="T43">
        <v>0</v>
      </c>
      <c r="U43">
        <v>50.599816283924838</v>
      </c>
      <c r="V43">
        <v>5.149653753657109</v>
      </c>
      <c r="W43">
        <v>13.133430177995796</v>
      </c>
      <c r="X43">
        <v>43.969116427574654</v>
      </c>
      <c r="Y43">
        <v>0</v>
      </c>
      <c r="Z43">
        <v>3.8669528863636367</v>
      </c>
      <c r="AA43">
        <v>12.494554824894514</v>
      </c>
      <c r="AB43">
        <v>11.715435256385378</v>
      </c>
      <c r="AC43">
        <v>8.6173367415458646</v>
      </c>
      <c r="AD43">
        <v>5.4052106013228309</v>
      </c>
      <c r="AE43">
        <v>14.656610823527576</v>
      </c>
      <c r="AF43">
        <v>0</v>
      </c>
      <c r="AG43">
        <v>11.431171151622946</v>
      </c>
      <c r="AH43">
        <v>45.345623887674492</v>
      </c>
      <c r="AI43">
        <v>1.0569322695047081</v>
      </c>
      <c r="AJ43">
        <v>0</v>
      </c>
      <c r="AK43">
        <v>20.157207918360918</v>
      </c>
      <c r="AL43">
        <v>0</v>
      </c>
      <c r="AM43">
        <v>0</v>
      </c>
      <c r="AN43">
        <v>1.0165312534197208</v>
      </c>
      <c r="AO43">
        <v>0</v>
      </c>
      <c r="AP43">
        <v>3.6080795621375308</v>
      </c>
      <c r="AQ43">
        <v>0</v>
      </c>
      <c r="AR43">
        <v>11.4561888</v>
      </c>
      <c r="AS43">
        <v>9.4571347826930428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521.51355143584897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5.1199457892210338</v>
      </c>
      <c r="L44">
        <v>126.48777032378405</v>
      </c>
      <c r="M44">
        <v>26.550646589066609</v>
      </c>
      <c r="N44">
        <v>34.389493816695065</v>
      </c>
      <c r="O44">
        <v>0</v>
      </c>
      <c r="P44">
        <v>28.967680628833445</v>
      </c>
      <c r="Q44">
        <v>6.4704696740740735</v>
      </c>
      <c r="R44">
        <v>12.56576532588134</v>
      </c>
      <c r="S44">
        <v>7.8247918856877332</v>
      </c>
      <c r="T44">
        <v>0</v>
      </c>
      <c r="U44">
        <v>50.599816283924838</v>
      </c>
      <c r="V44">
        <v>5.149653753657109</v>
      </c>
      <c r="W44">
        <v>13.133430177995796</v>
      </c>
      <c r="X44">
        <v>43.969116427574654</v>
      </c>
      <c r="Y44">
        <v>0</v>
      </c>
      <c r="Z44">
        <v>3.8669528863636367</v>
      </c>
      <c r="AA44">
        <v>12.494554824894514</v>
      </c>
      <c r="AB44">
        <v>11.715435256385378</v>
      </c>
      <c r="AC44">
        <v>8.6173367415458646</v>
      </c>
      <c r="AD44">
        <v>5.4052106013228309</v>
      </c>
      <c r="AE44">
        <v>14.656610823527576</v>
      </c>
      <c r="AF44">
        <v>0</v>
      </c>
      <c r="AG44">
        <v>11.431171151622946</v>
      </c>
      <c r="AH44">
        <v>45.345623887674492</v>
      </c>
      <c r="AI44">
        <v>1.0569322695047081</v>
      </c>
      <c r="AJ44">
        <v>0</v>
      </c>
      <c r="AK44">
        <v>20.157207918360918</v>
      </c>
      <c r="AL44">
        <v>0</v>
      </c>
      <c r="AM44">
        <v>0</v>
      </c>
      <c r="AN44">
        <v>1.0165312534197208</v>
      </c>
      <c r="AO44">
        <v>0</v>
      </c>
      <c r="AP44">
        <v>3.6080795621375308</v>
      </c>
      <c r="AQ44">
        <v>0</v>
      </c>
      <c r="AR44">
        <v>11.4561888</v>
      </c>
      <c r="AS44">
        <v>9.4571347826930428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521.51355143584897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9.06</v>
      </c>
      <c r="L45">
        <v>144.48967811012997</v>
      </c>
      <c r="M45">
        <v>26.550646589066609</v>
      </c>
      <c r="N45">
        <v>34.389493816695065</v>
      </c>
      <c r="O45">
        <v>0</v>
      </c>
      <c r="P45">
        <v>28.967680628833445</v>
      </c>
      <c r="Q45">
        <v>5.9397518584247253</v>
      </c>
      <c r="R45">
        <v>12.566456308223913</v>
      </c>
      <c r="S45">
        <v>7.8271607458832353</v>
      </c>
      <c r="T45">
        <v>0</v>
      </c>
      <c r="U45">
        <v>50.599816283924838</v>
      </c>
      <c r="V45">
        <v>5.149653753657109</v>
      </c>
      <c r="W45">
        <v>13.133430177995796</v>
      </c>
      <c r="X45">
        <v>43.969116427574654</v>
      </c>
      <c r="Y45">
        <v>0</v>
      </c>
      <c r="Z45">
        <v>3.8669528863636367</v>
      </c>
      <c r="AA45">
        <v>12.494554824894514</v>
      </c>
      <c r="AB45">
        <v>11.715435256385378</v>
      </c>
      <c r="AC45">
        <v>8.6173367415458646</v>
      </c>
      <c r="AD45">
        <v>5.4052106013228309</v>
      </c>
      <c r="AE45">
        <v>14.656610823527576</v>
      </c>
      <c r="AF45">
        <v>0</v>
      </c>
      <c r="AG45">
        <v>11.431171151622946</v>
      </c>
      <c r="AH45">
        <v>45.345623887674492</v>
      </c>
      <c r="AI45">
        <v>1.0569322695047081</v>
      </c>
      <c r="AJ45">
        <v>0</v>
      </c>
      <c r="AK45">
        <v>20.157207918360918</v>
      </c>
      <c r="AL45">
        <v>0</v>
      </c>
      <c r="AM45">
        <v>0</v>
      </c>
      <c r="AN45">
        <v>1.0165312534197208</v>
      </c>
      <c r="AO45">
        <v>0</v>
      </c>
      <c r="AP45">
        <v>1.5191914914664457</v>
      </c>
      <c r="AQ45">
        <v>0</v>
      </c>
      <c r="AR45">
        <v>11.4561888</v>
      </c>
      <c r="AS45">
        <v>9.4571347826930428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540.83896738919157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9.06</v>
      </c>
      <c r="L46">
        <v>198.56626406791094</v>
      </c>
      <c r="M46">
        <v>26.550646589066609</v>
      </c>
      <c r="N46">
        <v>34.389493816695065</v>
      </c>
      <c r="O46">
        <v>0</v>
      </c>
      <c r="P46">
        <v>28.967680628833445</v>
      </c>
      <c r="Q46">
        <v>6.4673424141876428</v>
      </c>
      <c r="R46">
        <v>12.566456308223913</v>
      </c>
      <c r="S46">
        <v>7.8271607458832353</v>
      </c>
      <c r="T46">
        <v>0</v>
      </c>
      <c r="U46">
        <v>50.599816283924838</v>
      </c>
      <c r="V46">
        <v>5.149653753657109</v>
      </c>
      <c r="W46">
        <v>13.133430177995796</v>
      </c>
      <c r="X46">
        <v>43.969116427574654</v>
      </c>
      <c r="Y46">
        <v>0</v>
      </c>
      <c r="Z46">
        <v>3.8669528863636367</v>
      </c>
      <c r="AA46">
        <v>12.494554824894514</v>
      </c>
      <c r="AB46">
        <v>11.715435256385378</v>
      </c>
      <c r="AC46">
        <v>8.6173367415458646</v>
      </c>
      <c r="AD46">
        <v>5.4052106013228309</v>
      </c>
      <c r="AE46">
        <v>14.656610823527576</v>
      </c>
      <c r="AF46">
        <v>0</v>
      </c>
      <c r="AG46">
        <v>11.431171151622946</v>
      </c>
      <c r="AH46">
        <v>45.345623887674492</v>
      </c>
      <c r="AI46">
        <v>1.0569322695047081</v>
      </c>
      <c r="AJ46">
        <v>0</v>
      </c>
      <c r="AK46">
        <v>20.157207918360918</v>
      </c>
      <c r="AL46">
        <v>0</v>
      </c>
      <c r="AM46">
        <v>0</v>
      </c>
      <c r="AN46">
        <v>1.0165312534197208</v>
      </c>
      <c r="AO46">
        <v>0</v>
      </c>
      <c r="AP46">
        <v>1.5191914914664457</v>
      </c>
      <c r="AQ46">
        <v>0</v>
      </c>
      <c r="AR46">
        <v>9.8195904000000009</v>
      </c>
      <c r="AS46">
        <v>9.4571347826930428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593.8065455027355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9.06</v>
      </c>
      <c r="L47">
        <v>231.53599379038616</v>
      </c>
      <c r="M47">
        <v>26.550646589066609</v>
      </c>
      <c r="N47">
        <v>34.389493816695065</v>
      </c>
      <c r="O47">
        <v>0</v>
      </c>
      <c r="P47">
        <v>28.967680628833445</v>
      </c>
      <c r="Q47">
        <v>6.4698911312299945</v>
      </c>
      <c r="R47">
        <v>12.566456308223913</v>
      </c>
      <c r="S47">
        <v>7.8271607458832353</v>
      </c>
      <c r="T47">
        <v>0</v>
      </c>
      <c r="U47">
        <v>50.599816283924838</v>
      </c>
      <c r="V47">
        <v>5.149653753657109</v>
      </c>
      <c r="W47">
        <v>13.133430177995796</v>
      </c>
      <c r="X47">
        <v>43.969116427574654</v>
      </c>
      <c r="Y47">
        <v>0</v>
      </c>
      <c r="Z47">
        <v>1.9334764431818183</v>
      </c>
      <c r="AA47">
        <v>12.494554824894514</v>
      </c>
      <c r="AB47">
        <v>11.715435256385378</v>
      </c>
      <c r="AC47">
        <v>8.6173367415458646</v>
      </c>
      <c r="AD47">
        <v>5.4052106013228309</v>
      </c>
      <c r="AE47">
        <v>14.656610823527576</v>
      </c>
      <c r="AF47">
        <v>0</v>
      </c>
      <c r="AG47">
        <v>11.431171151622946</v>
      </c>
      <c r="AH47">
        <v>45.345623887674492</v>
      </c>
      <c r="AI47">
        <v>1.0569322695047081</v>
      </c>
      <c r="AJ47">
        <v>0</v>
      </c>
      <c r="AK47">
        <v>20.157207918360918</v>
      </c>
      <c r="AL47">
        <v>0</v>
      </c>
      <c r="AM47">
        <v>0</v>
      </c>
      <c r="AN47">
        <v>1.0165312534197208</v>
      </c>
      <c r="AO47">
        <v>0</v>
      </c>
      <c r="AP47">
        <v>1.5191914914664457</v>
      </c>
      <c r="AQ47">
        <v>0</v>
      </c>
      <c r="AR47">
        <v>9.8195904000000009</v>
      </c>
      <c r="AS47">
        <v>9.4571347826930428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624.84534749907118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9.0599297055193091</v>
      </c>
      <c r="L48">
        <v>241.60593260449826</v>
      </c>
      <c r="M48">
        <v>26.550646589066609</v>
      </c>
      <c r="N48">
        <v>34.389493816695065</v>
      </c>
      <c r="O48">
        <v>0</v>
      </c>
      <c r="P48">
        <v>28.967680628833445</v>
      </c>
      <c r="Q48">
        <v>6.4698911312299945</v>
      </c>
      <c r="R48">
        <v>12.566456308223913</v>
      </c>
      <c r="S48">
        <v>7.8271607458832353</v>
      </c>
      <c r="T48">
        <v>0</v>
      </c>
      <c r="U48">
        <v>50.599816283924838</v>
      </c>
      <c r="V48">
        <v>5.149653753657109</v>
      </c>
      <c r="W48">
        <v>13.133430177995796</v>
      </c>
      <c r="X48">
        <v>43.969116427574654</v>
      </c>
      <c r="Y48">
        <v>0</v>
      </c>
      <c r="Z48">
        <v>1.9334764431818183</v>
      </c>
      <c r="AA48">
        <v>12.494554824894514</v>
      </c>
      <c r="AB48">
        <v>11.715435256385378</v>
      </c>
      <c r="AC48">
        <v>8.6173367415458646</v>
      </c>
      <c r="AD48">
        <v>5.4052106013228309</v>
      </c>
      <c r="AE48">
        <v>14.656610823527576</v>
      </c>
      <c r="AF48">
        <v>0</v>
      </c>
      <c r="AG48">
        <v>11.431171151622946</v>
      </c>
      <c r="AH48">
        <v>45.345623887674492</v>
      </c>
      <c r="AI48">
        <v>1.0569322695047081</v>
      </c>
      <c r="AJ48">
        <v>0</v>
      </c>
      <c r="AK48">
        <v>20.157207918360918</v>
      </c>
      <c r="AL48">
        <v>0</v>
      </c>
      <c r="AM48">
        <v>0</v>
      </c>
      <c r="AN48">
        <v>1.0165312534197208</v>
      </c>
      <c r="AO48">
        <v>0</v>
      </c>
      <c r="AP48">
        <v>1.5191914914664457</v>
      </c>
      <c r="AQ48">
        <v>0</v>
      </c>
      <c r="AR48">
        <v>9.8195904000000009</v>
      </c>
      <c r="AS48">
        <v>9.4571347826930428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634.91521601870249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8.4700000000000006</v>
      </c>
      <c r="L49">
        <v>261.73786802542526</v>
      </c>
      <c r="M49">
        <v>26.550646589066609</v>
      </c>
      <c r="N49">
        <v>34.389493816695065</v>
      </c>
      <c r="O49">
        <v>0</v>
      </c>
      <c r="P49">
        <v>28.967680628833445</v>
      </c>
      <c r="Q49">
        <v>6.4698911312299945</v>
      </c>
      <c r="R49">
        <v>12.566456308223913</v>
      </c>
      <c r="S49">
        <v>7.8271607458832353</v>
      </c>
      <c r="T49">
        <v>0</v>
      </c>
      <c r="U49">
        <v>50.599816283924838</v>
      </c>
      <c r="V49">
        <v>5.149653753657109</v>
      </c>
      <c r="W49">
        <v>13.133430177995796</v>
      </c>
      <c r="X49">
        <v>43.969116427574654</v>
      </c>
      <c r="Y49">
        <v>0</v>
      </c>
      <c r="Z49">
        <v>1.9334764431818183</v>
      </c>
      <c r="AA49">
        <v>12.494554824894514</v>
      </c>
      <c r="AB49">
        <v>11.715435256385378</v>
      </c>
      <c r="AC49">
        <v>8.6173367415458646</v>
      </c>
      <c r="AD49">
        <v>5.4052106013228309</v>
      </c>
      <c r="AE49">
        <v>14.656610823527576</v>
      </c>
      <c r="AF49">
        <v>0</v>
      </c>
      <c r="AG49">
        <v>11.431171151622946</v>
      </c>
      <c r="AH49">
        <v>45.345623887674492</v>
      </c>
      <c r="AI49">
        <v>1.0569322695047081</v>
      </c>
      <c r="AJ49">
        <v>0</v>
      </c>
      <c r="AK49">
        <v>20.157207918360918</v>
      </c>
      <c r="AL49">
        <v>0</v>
      </c>
      <c r="AM49">
        <v>0</v>
      </c>
      <c r="AN49">
        <v>0.92411916073299427</v>
      </c>
      <c r="AO49">
        <v>0</v>
      </c>
      <c r="AP49">
        <v>1.5191914914664457</v>
      </c>
      <c r="AQ49">
        <v>0</v>
      </c>
      <c r="AR49">
        <v>11.4561888</v>
      </c>
      <c r="AS49">
        <v>9.4571347826930428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656.00140804142325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9.06</v>
      </c>
      <c r="L50">
        <v>302.00776374790047</v>
      </c>
      <c r="M50">
        <v>26.550646589066609</v>
      </c>
      <c r="N50">
        <v>34.389493816695065</v>
      </c>
      <c r="O50">
        <v>0</v>
      </c>
      <c r="P50">
        <v>28.967680628833445</v>
      </c>
      <c r="Q50">
        <v>6.4698911312299945</v>
      </c>
      <c r="R50">
        <v>12.566456308223913</v>
      </c>
      <c r="S50">
        <v>7.8271607458832353</v>
      </c>
      <c r="T50">
        <v>0</v>
      </c>
      <c r="U50">
        <v>50.599816283924838</v>
      </c>
      <c r="V50">
        <v>5.149653753657109</v>
      </c>
      <c r="W50">
        <v>13.133430177995796</v>
      </c>
      <c r="X50">
        <v>43.969116427574654</v>
      </c>
      <c r="Y50">
        <v>0</v>
      </c>
      <c r="Z50">
        <v>1.9334764431818183</v>
      </c>
      <c r="AA50">
        <v>12.494554824894514</v>
      </c>
      <c r="AB50">
        <v>11.715435256385378</v>
      </c>
      <c r="AC50">
        <v>8.6173367415458646</v>
      </c>
      <c r="AD50">
        <v>5.4052106013228309</v>
      </c>
      <c r="AE50">
        <v>14.656610823527576</v>
      </c>
      <c r="AF50">
        <v>0</v>
      </c>
      <c r="AG50">
        <v>11.431171151622946</v>
      </c>
      <c r="AH50">
        <v>45.345623887674492</v>
      </c>
      <c r="AI50">
        <v>1.0569322695047081</v>
      </c>
      <c r="AJ50">
        <v>0</v>
      </c>
      <c r="AK50">
        <v>20.157207918360918</v>
      </c>
      <c r="AL50">
        <v>0</v>
      </c>
      <c r="AM50">
        <v>0</v>
      </c>
      <c r="AN50">
        <v>0.92411916073299427</v>
      </c>
      <c r="AO50">
        <v>0</v>
      </c>
      <c r="AP50">
        <v>1.5191914914664457</v>
      </c>
      <c r="AQ50">
        <v>0</v>
      </c>
      <c r="AR50">
        <v>11.4561888</v>
      </c>
      <c r="AS50">
        <v>9.4571347826930428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696.86130376389849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9.0599940880913543</v>
      </c>
      <c r="L51">
        <v>376.42895129019013</v>
      </c>
      <c r="M51">
        <v>26.550646589066609</v>
      </c>
      <c r="N51">
        <v>34.389493816695065</v>
      </c>
      <c r="O51">
        <v>0</v>
      </c>
      <c r="P51">
        <v>28.967680628833445</v>
      </c>
      <c r="Q51">
        <v>6.4698911312299945</v>
      </c>
      <c r="R51">
        <v>12.566456308223913</v>
      </c>
      <c r="S51">
        <v>7.8271607458832353</v>
      </c>
      <c r="T51">
        <v>0</v>
      </c>
      <c r="U51">
        <v>53.149521461345344</v>
      </c>
      <c r="V51">
        <v>5.149653753657109</v>
      </c>
      <c r="W51">
        <v>13.133430177995796</v>
      </c>
      <c r="X51">
        <v>43.969116427574654</v>
      </c>
      <c r="Y51">
        <v>0</v>
      </c>
      <c r="Z51">
        <v>1.9334764431818183</v>
      </c>
      <c r="AA51">
        <v>12.494554824894514</v>
      </c>
      <c r="AB51">
        <v>11.715435256385378</v>
      </c>
      <c r="AC51">
        <v>8.6173367415458646</v>
      </c>
      <c r="AD51">
        <v>2.708871978151508</v>
      </c>
      <c r="AE51">
        <v>14.656610823527576</v>
      </c>
      <c r="AF51">
        <v>0</v>
      </c>
      <c r="AG51">
        <v>11.431171151622946</v>
      </c>
      <c r="AH51">
        <v>45.345623887674492</v>
      </c>
      <c r="AI51">
        <v>1.0569322695047081</v>
      </c>
      <c r="AJ51">
        <v>0</v>
      </c>
      <c r="AK51">
        <v>20.157207918360918</v>
      </c>
      <c r="AL51">
        <v>0</v>
      </c>
      <c r="AM51">
        <v>0</v>
      </c>
      <c r="AN51">
        <v>0.92411916073299427</v>
      </c>
      <c r="AO51">
        <v>0</v>
      </c>
      <c r="AP51">
        <v>3.6080795621375308</v>
      </c>
      <c r="AQ51">
        <v>0</v>
      </c>
      <c r="AR51">
        <v>11.4561888</v>
      </c>
      <c r="AS51">
        <v>9.4571347826930428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773.22474001919988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9.06</v>
      </c>
      <c r="L52">
        <v>376.42895129019013</v>
      </c>
      <c r="M52">
        <v>26.550646589066609</v>
      </c>
      <c r="N52">
        <v>34.389493816695065</v>
      </c>
      <c r="O52">
        <v>0</v>
      </c>
      <c r="P52">
        <v>28.967680628833445</v>
      </c>
      <c r="Q52">
        <v>6.4698911312299945</v>
      </c>
      <c r="R52">
        <v>12.566456308223913</v>
      </c>
      <c r="S52">
        <v>7.8271607458832353</v>
      </c>
      <c r="T52">
        <v>0</v>
      </c>
      <c r="U52">
        <v>55.810728436013633</v>
      </c>
      <c r="V52">
        <v>5.149653753657109</v>
      </c>
      <c r="W52">
        <v>13.133430177995796</v>
      </c>
      <c r="X52">
        <v>43.969116427574654</v>
      </c>
      <c r="Y52">
        <v>0</v>
      </c>
      <c r="Z52">
        <v>1.9334764431818183</v>
      </c>
      <c r="AA52">
        <v>12.494554824894514</v>
      </c>
      <c r="AB52">
        <v>11.715435256385378</v>
      </c>
      <c r="AC52">
        <v>8.6173367415458646</v>
      </c>
      <c r="AD52">
        <v>2.708871978151508</v>
      </c>
      <c r="AE52">
        <v>14.656610823527576</v>
      </c>
      <c r="AF52">
        <v>0</v>
      </c>
      <c r="AG52">
        <v>11.431171151622946</v>
      </c>
      <c r="AH52">
        <v>45.345623887674492</v>
      </c>
      <c r="AI52">
        <v>1.0569322695047081</v>
      </c>
      <c r="AJ52">
        <v>0</v>
      </c>
      <c r="AK52">
        <v>20.157207918360918</v>
      </c>
      <c r="AL52">
        <v>0</v>
      </c>
      <c r="AM52">
        <v>0</v>
      </c>
      <c r="AN52">
        <v>0.92411916073299427</v>
      </c>
      <c r="AO52">
        <v>0</v>
      </c>
      <c r="AP52">
        <v>3.6080795621375308</v>
      </c>
      <c r="AQ52">
        <v>0</v>
      </c>
      <c r="AR52">
        <v>9.8195904000000009</v>
      </c>
      <c r="AS52">
        <v>9.4571347826930428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774.24935450577686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9.0599421311441848</v>
      </c>
      <c r="L53">
        <v>376.42895129019013</v>
      </c>
      <c r="M53">
        <v>26.550646589066609</v>
      </c>
      <c r="N53">
        <v>34.389493816695065</v>
      </c>
      <c r="O53">
        <v>0</v>
      </c>
      <c r="P53">
        <v>28.967680628833445</v>
      </c>
      <c r="Q53">
        <v>6.4698911312299945</v>
      </c>
      <c r="R53">
        <v>12.566456308223913</v>
      </c>
      <c r="S53">
        <v>7.8271607458832353</v>
      </c>
      <c r="T53">
        <v>0</v>
      </c>
      <c r="U53">
        <v>50.94850283165038</v>
      </c>
      <c r="V53">
        <v>5.149653753657109</v>
      </c>
      <c r="W53">
        <v>13.133430177995796</v>
      </c>
      <c r="X53">
        <v>43.969116427574654</v>
      </c>
      <c r="Y53">
        <v>0</v>
      </c>
      <c r="Z53">
        <v>1.9334764431818183</v>
      </c>
      <c r="AA53">
        <v>12.494554824894514</v>
      </c>
      <c r="AB53">
        <v>11.715435256385378</v>
      </c>
      <c r="AC53">
        <v>8.6173367415458646</v>
      </c>
      <c r="AD53">
        <v>2.708871978151508</v>
      </c>
      <c r="AE53">
        <v>14.656610823527576</v>
      </c>
      <c r="AF53">
        <v>0</v>
      </c>
      <c r="AG53">
        <v>11.431171151622946</v>
      </c>
      <c r="AH53">
        <v>45.345623887674492</v>
      </c>
      <c r="AI53">
        <v>1.0569322695047081</v>
      </c>
      <c r="AJ53">
        <v>0</v>
      </c>
      <c r="AK53">
        <v>20.157207918360918</v>
      </c>
      <c r="AL53">
        <v>0</v>
      </c>
      <c r="AM53">
        <v>0</v>
      </c>
      <c r="AN53">
        <v>0.92411916073299427</v>
      </c>
      <c r="AO53">
        <v>0</v>
      </c>
      <c r="AP53">
        <v>1.5191914914664457</v>
      </c>
      <c r="AQ53">
        <v>0</v>
      </c>
      <c r="AR53">
        <v>9.8195904000000009</v>
      </c>
      <c r="AS53">
        <v>9.4571347826930428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767.29818296188671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9.06</v>
      </c>
      <c r="L54">
        <v>376.42895129019013</v>
      </c>
      <c r="M54">
        <v>26.550646589066609</v>
      </c>
      <c r="N54">
        <v>34.389493816695065</v>
      </c>
      <c r="O54">
        <v>0</v>
      </c>
      <c r="P54">
        <v>28.967680628833445</v>
      </c>
      <c r="Q54">
        <v>6.4698911312299945</v>
      </c>
      <c r="R54">
        <v>12.566456308223913</v>
      </c>
      <c r="S54">
        <v>7.8271607458832353</v>
      </c>
      <c r="T54">
        <v>0</v>
      </c>
      <c r="U54">
        <v>51.12</v>
      </c>
      <c r="V54">
        <v>5.149653753657109</v>
      </c>
      <c r="W54">
        <v>13.133430177995796</v>
      </c>
      <c r="X54">
        <v>43.969116427574654</v>
      </c>
      <c r="Y54">
        <v>0</v>
      </c>
      <c r="Z54">
        <v>1.9334764431818183</v>
      </c>
      <c r="AA54">
        <v>12.494554824894514</v>
      </c>
      <c r="AB54">
        <v>11.715435256385378</v>
      </c>
      <c r="AC54">
        <v>8.6173367415458646</v>
      </c>
      <c r="AD54">
        <v>2.708871978151508</v>
      </c>
      <c r="AE54">
        <v>14.656610823527576</v>
      </c>
      <c r="AF54">
        <v>0</v>
      </c>
      <c r="AG54">
        <v>11.431171151622946</v>
      </c>
      <c r="AH54">
        <v>45.345623887674492</v>
      </c>
      <c r="AI54">
        <v>1.0569322695047081</v>
      </c>
      <c r="AJ54">
        <v>0</v>
      </c>
      <c r="AK54">
        <v>20.157207918360918</v>
      </c>
      <c r="AL54">
        <v>0</v>
      </c>
      <c r="AM54">
        <v>0</v>
      </c>
      <c r="AN54">
        <v>0.92411916073299427</v>
      </c>
      <c r="AO54">
        <v>0</v>
      </c>
      <c r="AP54">
        <v>1.5191914914664457</v>
      </c>
      <c r="AQ54">
        <v>0</v>
      </c>
      <c r="AR54">
        <v>9.8195904000000009</v>
      </c>
      <c r="AS54">
        <v>9.4571347826930428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767.46973799909222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9.0599481130248023</v>
      </c>
      <c r="L55">
        <v>376.42895129019013</v>
      </c>
      <c r="M55">
        <v>26.550646589066609</v>
      </c>
      <c r="N55">
        <v>34.389493816695065</v>
      </c>
      <c r="O55">
        <v>0</v>
      </c>
      <c r="P55">
        <v>28.967680628833445</v>
      </c>
      <c r="Q55">
        <v>6.469976628715135</v>
      </c>
      <c r="R55">
        <v>12.566456308223913</v>
      </c>
      <c r="S55">
        <v>7.8271607458832353</v>
      </c>
      <c r="T55">
        <v>0</v>
      </c>
      <c r="U55">
        <v>51.16976156255663</v>
      </c>
      <c r="V55">
        <v>5.149653753657109</v>
      </c>
      <c r="W55">
        <v>13.133430177995796</v>
      </c>
      <c r="X55">
        <v>43.969116427574654</v>
      </c>
      <c r="Y55">
        <v>0</v>
      </c>
      <c r="Z55">
        <v>3.8669528863636367</v>
      </c>
      <c r="AA55">
        <v>12.494554824894514</v>
      </c>
      <c r="AB55">
        <v>11.715435256385378</v>
      </c>
      <c r="AC55">
        <v>8.6173367415458646</v>
      </c>
      <c r="AD55">
        <v>2.708871978151508</v>
      </c>
      <c r="AE55">
        <v>14.656610823527576</v>
      </c>
      <c r="AF55">
        <v>0</v>
      </c>
      <c r="AG55">
        <v>11.431171151622946</v>
      </c>
      <c r="AH55">
        <v>45.345623887674492</v>
      </c>
      <c r="AI55">
        <v>1.0569322695047081</v>
      </c>
      <c r="AJ55">
        <v>0</v>
      </c>
      <c r="AK55">
        <v>20.157207918360918</v>
      </c>
      <c r="AL55">
        <v>0</v>
      </c>
      <c r="AM55">
        <v>0</v>
      </c>
      <c r="AN55">
        <v>0.92411916073299427</v>
      </c>
      <c r="AO55">
        <v>0</v>
      </c>
      <c r="AP55">
        <v>1.5191914914664457</v>
      </c>
      <c r="AQ55">
        <v>0</v>
      </c>
      <c r="AR55">
        <v>11.4561888</v>
      </c>
      <c r="AS55">
        <v>9.4571347826930428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771.08960801534056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9.06</v>
      </c>
      <c r="L56">
        <v>376.42895129019013</v>
      </c>
      <c r="M56">
        <v>26.550646589066609</v>
      </c>
      <c r="N56">
        <v>34.389493816695065</v>
      </c>
      <c r="O56">
        <v>0</v>
      </c>
      <c r="P56">
        <v>28.967680628833445</v>
      </c>
      <c r="Q56">
        <v>6.469976628715135</v>
      </c>
      <c r="R56">
        <v>12.566456308223913</v>
      </c>
      <c r="S56">
        <v>7.8271607458832353</v>
      </c>
      <c r="T56">
        <v>0</v>
      </c>
      <c r="U56">
        <v>51.259241038470378</v>
      </c>
      <c r="V56">
        <v>5.149653753657109</v>
      </c>
      <c r="W56">
        <v>13.133430177995796</v>
      </c>
      <c r="X56">
        <v>43.969116427574654</v>
      </c>
      <c r="Y56">
        <v>0</v>
      </c>
      <c r="Z56">
        <v>3.8669528863636367</v>
      </c>
      <c r="AA56">
        <v>12.494554824894514</v>
      </c>
      <c r="AB56">
        <v>11.715435256385378</v>
      </c>
      <c r="AC56">
        <v>8.6173367415458646</v>
      </c>
      <c r="AD56">
        <v>2.708871978151508</v>
      </c>
      <c r="AE56">
        <v>14.656610823527576</v>
      </c>
      <c r="AF56">
        <v>0</v>
      </c>
      <c r="AG56">
        <v>11.431171151622946</v>
      </c>
      <c r="AH56">
        <v>45.345623887674492</v>
      </c>
      <c r="AI56">
        <v>1.0569322695047081</v>
      </c>
      <c r="AJ56">
        <v>0</v>
      </c>
      <c r="AK56">
        <v>20.157207918360918</v>
      </c>
      <c r="AL56">
        <v>0</v>
      </c>
      <c r="AM56">
        <v>0</v>
      </c>
      <c r="AN56">
        <v>0.92411916073299427</v>
      </c>
      <c r="AO56">
        <v>0</v>
      </c>
      <c r="AP56">
        <v>1.5191914914664457</v>
      </c>
      <c r="AQ56">
        <v>0</v>
      </c>
      <c r="AR56">
        <v>11.4561888</v>
      </c>
      <c r="AS56">
        <v>9.4571347826930428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771.17913937822948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9.06</v>
      </c>
      <c r="L57">
        <v>376.42895129019013</v>
      </c>
      <c r="M57">
        <v>26.550646589066609</v>
      </c>
      <c r="N57">
        <v>34.389493816695065</v>
      </c>
      <c r="O57">
        <v>0</v>
      </c>
      <c r="P57">
        <v>28.967680628833445</v>
      </c>
      <c r="Q57">
        <v>6.469976628715135</v>
      </c>
      <c r="R57">
        <v>12.566456308223913</v>
      </c>
      <c r="S57">
        <v>7.8271607458832353</v>
      </c>
      <c r="T57">
        <v>0</v>
      </c>
      <c r="U57">
        <v>51.599323022581054</v>
      </c>
      <c r="V57">
        <v>5.149653753657109</v>
      </c>
      <c r="W57">
        <v>13.133430177995796</v>
      </c>
      <c r="X57">
        <v>43.969116427574654</v>
      </c>
      <c r="Y57">
        <v>0</v>
      </c>
      <c r="Z57">
        <v>3.8669528863636367</v>
      </c>
      <c r="AA57">
        <v>12.494554824894514</v>
      </c>
      <c r="AB57">
        <v>11.715435256385378</v>
      </c>
      <c r="AC57">
        <v>8.6173367415458646</v>
      </c>
      <c r="AD57">
        <v>2.708871978151508</v>
      </c>
      <c r="AE57">
        <v>14.656610823527576</v>
      </c>
      <c r="AF57">
        <v>0</v>
      </c>
      <c r="AG57">
        <v>11.431171151622946</v>
      </c>
      <c r="AH57">
        <v>45.345623887674492</v>
      </c>
      <c r="AI57">
        <v>1.0569322695047081</v>
      </c>
      <c r="AJ57">
        <v>0</v>
      </c>
      <c r="AK57">
        <v>20.157207918360918</v>
      </c>
      <c r="AL57">
        <v>0</v>
      </c>
      <c r="AM57">
        <v>0</v>
      </c>
      <c r="AN57">
        <v>0.92411916073299427</v>
      </c>
      <c r="AO57">
        <v>0</v>
      </c>
      <c r="AP57">
        <v>1.5191914914664457</v>
      </c>
      <c r="AQ57">
        <v>0</v>
      </c>
      <c r="AR57">
        <v>11.4561888</v>
      </c>
      <c r="AS57">
        <v>9.4571347826930428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771.51922136234009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9.0599250117349541</v>
      </c>
      <c r="L58">
        <v>376.43001599999997</v>
      </c>
      <c r="M58">
        <v>26.550646589066609</v>
      </c>
      <c r="N58">
        <v>34.389493816695065</v>
      </c>
      <c r="O58">
        <v>0</v>
      </c>
      <c r="P58">
        <v>28.967680628833445</v>
      </c>
      <c r="Q58">
        <v>6.469976628715135</v>
      </c>
      <c r="R58">
        <v>12.566456308223913</v>
      </c>
      <c r="S58">
        <v>7.8271607458832353</v>
      </c>
      <c r="T58">
        <v>0</v>
      </c>
      <c r="U58">
        <v>51.659739636620216</v>
      </c>
      <c r="V58">
        <v>5.149653753657109</v>
      </c>
      <c r="W58">
        <v>13.133430177995796</v>
      </c>
      <c r="X58">
        <v>43.969116427574654</v>
      </c>
      <c r="Y58">
        <v>0</v>
      </c>
      <c r="Z58">
        <v>3.8669528863636367</v>
      </c>
      <c r="AA58">
        <v>12.494554824894514</v>
      </c>
      <c r="AB58">
        <v>11.715435256385378</v>
      </c>
      <c r="AC58">
        <v>8.6173367415458646</v>
      </c>
      <c r="AD58">
        <v>2.708871978151508</v>
      </c>
      <c r="AE58">
        <v>14.656610823527576</v>
      </c>
      <c r="AF58">
        <v>0</v>
      </c>
      <c r="AG58">
        <v>11.431171151622946</v>
      </c>
      <c r="AH58">
        <v>45.345623887674492</v>
      </c>
      <c r="AI58">
        <v>1.0569322695047081</v>
      </c>
      <c r="AJ58">
        <v>0</v>
      </c>
      <c r="AK58">
        <v>20.157207918360918</v>
      </c>
      <c r="AL58">
        <v>0</v>
      </c>
      <c r="AM58">
        <v>0</v>
      </c>
      <c r="AN58">
        <v>0.92411916073299427</v>
      </c>
      <c r="AO58">
        <v>0</v>
      </c>
      <c r="AP58">
        <v>1.5191914914664457</v>
      </c>
      <c r="AQ58">
        <v>0</v>
      </c>
      <c r="AR58">
        <v>9.8195904000000009</v>
      </c>
      <c r="AS58">
        <v>9.4571347826930428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769.9440292979242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9.0599250117349541</v>
      </c>
      <c r="L59">
        <v>376.43001599999997</v>
      </c>
      <c r="M59">
        <v>26.550646589066609</v>
      </c>
      <c r="N59">
        <v>34.389493816695065</v>
      </c>
      <c r="O59">
        <v>0</v>
      </c>
      <c r="P59">
        <v>28.967680628833445</v>
      </c>
      <c r="Q59">
        <v>6.469976628715135</v>
      </c>
      <c r="R59">
        <v>12.566456308223913</v>
      </c>
      <c r="S59">
        <v>7.8271607458832353</v>
      </c>
      <c r="T59">
        <v>0</v>
      </c>
      <c r="U59">
        <v>51.659739636620216</v>
      </c>
      <c r="V59">
        <v>5.149653753657109</v>
      </c>
      <c r="W59">
        <v>13.133430177995796</v>
      </c>
      <c r="X59">
        <v>43.969116427574654</v>
      </c>
      <c r="Y59">
        <v>0</v>
      </c>
      <c r="Z59">
        <v>3.8669528863636367</v>
      </c>
      <c r="AA59">
        <v>12.494554824894514</v>
      </c>
      <c r="AB59">
        <v>11.715435256385378</v>
      </c>
      <c r="AC59">
        <v>8.6173367415458646</v>
      </c>
      <c r="AD59">
        <v>2.708871978151508</v>
      </c>
      <c r="AE59">
        <v>14.656610823527576</v>
      </c>
      <c r="AF59">
        <v>0</v>
      </c>
      <c r="AG59">
        <v>11.431171151622946</v>
      </c>
      <c r="AH59">
        <v>45.345623887674492</v>
      </c>
      <c r="AI59">
        <v>1.0569322695047081</v>
      </c>
      <c r="AJ59">
        <v>0</v>
      </c>
      <c r="AK59">
        <v>20.157207918360918</v>
      </c>
      <c r="AL59">
        <v>0</v>
      </c>
      <c r="AM59">
        <v>0</v>
      </c>
      <c r="AN59">
        <v>0.92411916073299427</v>
      </c>
      <c r="AO59">
        <v>0</v>
      </c>
      <c r="AP59">
        <v>1.5191914914664457</v>
      </c>
      <c r="AQ59">
        <v>0</v>
      </c>
      <c r="AR59">
        <v>9.8195904000000009</v>
      </c>
      <c r="AS59">
        <v>9.4571347826930428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769.9440292979242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9.0599250117349541</v>
      </c>
      <c r="L60">
        <v>376.43001599999997</v>
      </c>
      <c r="M60">
        <v>26.550646589066609</v>
      </c>
      <c r="N60">
        <v>34.389493816695065</v>
      </c>
      <c r="O60">
        <v>0</v>
      </c>
      <c r="P60">
        <v>28.967680628833445</v>
      </c>
      <c r="Q60">
        <v>6.469976628715135</v>
      </c>
      <c r="R60">
        <v>12.566456308223913</v>
      </c>
      <c r="S60">
        <v>7.8271607458832353</v>
      </c>
      <c r="T60">
        <v>0</v>
      </c>
      <c r="U60">
        <v>51.659739636620216</v>
      </c>
      <c r="V60">
        <v>5.149653753657109</v>
      </c>
      <c r="W60">
        <v>13.133430177995796</v>
      </c>
      <c r="X60">
        <v>43.969116427574654</v>
      </c>
      <c r="Y60">
        <v>0</v>
      </c>
      <c r="Z60">
        <v>3.8669528863636367</v>
      </c>
      <c r="AA60">
        <v>12.494554824894514</v>
      </c>
      <c r="AB60">
        <v>11.715435256385378</v>
      </c>
      <c r="AC60">
        <v>8.6173367415458646</v>
      </c>
      <c r="AD60">
        <v>2.708871978151508</v>
      </c>
      <c r="AE60">
        <v>14.656610823527576</v>
      </c>
      <c r="AF60">
        <v>0</v>
      </c>
      <c r="AG60">
        <v>11.431171151622946</v>
      </c>
      <c r="AH60">
        <v>45.345623887674492</v>
      </c>
      <c r="AI60">
        <v>1.0569322695047081</v>
      </c>
      <c r="AJ60">
        <v>0</v>
      </c>
      <c r="AK60">
        <v>20.157207918360918</v>
      </c>
      <c r="AL60">
        <v>0</v>
      </c>
      <c r="AM60">
        <v>0</v>
      </c>
      <c r="AN60">
        <v>0.92411916073299427</v>
      </c>
      <c r="AO60">
        <v>0</v>
      </c>
      <c r="AP60">
        <v>1.5191914914664457</v>
      </c>
      <c r="AQ60">
        <v>0</v>
      </c>
      <c r="AR60">
        <v>9.8195904000000009</v>
      </c>
      <c r="AS60">
        <v>9.4571347826930428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769.9440292979242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9.0599250117349541</v>
      </c>
      <c r="L61">
        <v>376.43001599999997</v>
      </c>
      <c r="M61">
        <v>26.550646589066609</v>
      </c>
      <c r="N61">
        <v>34.389493816695065</v>
      </c>
      <c r="O61">
        <v>0</v>
      </c>
      <c r="P61">
        <v>28.967680628833445</v>
      </c>
      <c r="Q61">
        <v>6.469976628715135</v>
      </c>
      <c r="R61">
        <v>12.197522951364174</v>
      </c>
      <c r="S61">
        <v>7.8271607458832353</v>
      </c>
      <c r="T61">
        <v>0</v>
      </c>
      <c r="U61">
        <v>51.659739636620216</v>
      </c>
      <c r="V61">
        <v>5.149653753657109</v>
      </c>
      <c r="W61">
        <v>13.133430177995796</v>
      </c>
      <c r="X61">
        <v>43.969116427574654</v>
      </c>
      <c r="Y61">
        <v>0</v>
      </c>
      <c r="Z61">
        <v>3.8669528863636367</v>
      </c>
      <c r="AA61">
        <v>12.494554824894514</v>
      </c>
      <c r="AB61">
        <v>11.715435256385378</v>
      </c>
      <c r="AC61">
        <v>8.6173367415458646</v>
      </c>
      <c r="AD61">
        <v>2.708871978151508</v>
      </c>
      <c r="AE61">
        <v>14.656610823527576</v>
      </c>
      <c r="AF61">
        <v>0</v>
      </c>
      <c r="AG61">
        <v>11.431171151622946</v>
      </c>
      <c r="AH61">
        <v>45.345623887674492</v>
      </c>
      <c r="AI61">
        <v>1.0569322695047081</v>
      </c>
      <c r="AJ61">
        <v>0</v>
      </c>
      <c r="AK61">
        <v>20.157207918360918</v>
      </c>
      <c r="AL61">
        <v>0</v>
      </c>
      <c r="AM61">
        <v>0</v>
      </c>
      <c r="AN61">
        <v>0.92411916073299427</v>
      </c>
      <c r="AO61">
        <v>0</v>
      </c>
      <c r="AP61">
        <v>1.5191914914664457</v>
      </c>
      <c r="AQ61">
        <v>0</v>
      </c>
      <c r="AR61">
        <v>9.8195904000000009</v>
      </c>
      <c r="AS61">
        <v>9.4571347826930428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769.57509594106443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9.0599250117349541</v>
      </c>
      <c r="L62">
        <v>376.43001599999997</v>
      </c>
      <c r="M62">
        <v>26.550646589066609</v>
      </c>
      <c r="N62">
        <v>34.389493816695065</v>
      </c>
      <c r="O62">
        <v>0</v>
      </c>
      <c r="P62">
        <v>28.967680628833445</v>
      </c>
      <c r="Q62">
        <v>6.469976628715135</v>
      </c>
      <c r="R62">
        <v>12.197522951364174</v>
      </c>
      <c r="S62">
        <v>7.6501378932261774</v>
      </c>
      <c r="T62">
        <v>0</v>
      </c>
      <c r="U62">
        <v>51.659739636620216</v>
      </c>
      <c r="V62">
        <v>5.149653753657109</v>
      </c>
      <c r="W62">
        <v>13.133430177995796</v>
      </c>
      <c r="X62">
        <v>43.969116427574654</v>
      </c>
      <c r="Y62">
        <v>0</v>
      </c>
      <c r="Z62">
        <v>3.8669528863636367</v>
      </c>
      <c r="AA62">
        <v>12.494554824894514</v>
      </c>
      <c r="AB62">
        <v>11.715435256385378</v>
      </c>
      <c r="AC62">
        <v>8.6173367415458646</v>
      </c>
      <c r="AD62">
        <v>2.708871978151508</v>
      </c>
      <c r="AE62">
        <v>14.656610823527576</v>
      </c>
      <c r="AF62">
        <v>0</v>
      </c>
      <c r="AG62">
        <v>11.431171151622946</v>
      </c>
      <c r="AH62">
        <v>45.345623887674492</v>
      </c>
      <c r="AI62">
        <v>1.0569322695047081</v>
      </c>
      <c r="AJ62">
        <v>0</v>
      </c>
      <c r="AK62">
        <v>20.157207918360918</v>
      </c>
      <c r="AL62">
        <v>0</v>
      </c>
      <c r="AM62">
        <v>0</v>
      </c>
      <c r="AN62">
        <v>0.92411916073299427</v>
      </c>
      <c r="AO62">
        <v>0</v>
      </c>
      <c r="AP62">
        <v>1.5191914914664457</v>
      </c>
      <c r="AQ62">
        <v>0</v>
      </c>
      <c r="AR62">
        <v>9.8195904000000009</v>
      </c>
      <c r="AS62">
        <v>9.4571347826930428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769.39807308840739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9.0599250117349541</v>
      </c>
      <c r="L63">
        <v>376.43001599999997</v>
      </c>
      <c r="M63">
        <v>26.550646589066609</v>
      </c>
      <c r="N63">
        <v>34.389493816695065</v>
      </c>
      <c r="O63">
        <v>0</v>
      </c>
      <c r="P63">
        <v>28.967680628833445</v>
      </c>
      <c r="Q63">
        <v>6.469976628715135</v>
      </c>
      <c r="R63">
        <v>12.197522951364174</v>
      </c>
      <c r="S63">
        <v>7.6501378932261774</v>
      </c>
      <c r="T63">
        <v>0</v>
      </c>
      <c r="U63">
        <v>51.659739636620216</v>
      </c>
      <c r="V63">
        <v>5.149653753657109</v>
      </c>
      <c r="W63">
        <v>13.133430177995796</v>
      </c>
      <c r="X63">
        <v>43.969116427574654</v>
      </c>
      <c r="Y63">
        <v>0</v>
      </c>
      <c r="Z63">
        <v>3.8669528863636367</v>
      </c>
      <c r="AA63">
        <v>12.494554824894514</v>
      </c>
      <c r="AB63">
        <v>11.715435256385378</v>
      </c>
      <c r="AC63">
        <v>8.6173367415458646</v>
      </c>
      <c r="AD63">
        <v>2.708871978151508</v>
      </c>
      <c r="AE63">
        <v>14.656610823527576</v>
      </c>
      <c r="AF63">
        <v>0</v>
      </c>
      <c r="AG63">
        <v>11.431171151622946</v>
      </c>
      <c r="AH63">
        <v>45.345623887674492</v>
      </c>
      <c r="AI63">
        <v>1.0569322695047081</v>
      </c>
      <c r="AJ63">
        <v>0</v>
      </c>
      <c r="AK63">
        <v>20.157207918360918</v>
      </c>
      <c r="AL63">
        <v>0</v>
      </c>
      <c r="AM63">
        <v>0</v>
      </c>
      <c r="AN63">
        <v>0.92411916073299427</v>
      </c>
      <c r="AO63">
        <v>0</v>
      </c>
      <c r="AP63">
        <v>1.5191914914664457</v>
      </c>
      <c r="AQ63">
        <v>0</v>
      </c>
      <c r="AR63">
        <v>9.8195904000000009</v>
      </c>
      <c r="AS63">
        <v>9.4571347826930428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769.39807308840739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9.0599250117349541</v>
      </c>
      <c r="L64">
        <v>376.43001599999997</v>
      </c>
      <c r="M64">
        <v>26.550646589066609</v>
      </c>
      <c r="N64">
        <v>34.389493816695065</v>
      </c>
      <c r="O64">
        <v>0</v>
      </c>
      <c r="P64">
        <v>28.967680628833445</v>
      </c>
      <c r="Q64">
        <v>6.469976628715135</v>
      </c>
      <c r="R64">
        <v>12.197522951364174</v>
      </c>
      <c r="S64">
        <v>7.6501378932261774</v>
      </c>
      <c r="T64">
        <v>0</v>
      </c>
      <c r="U64">
        <v>51.659739636620216</v>
      </c>
      <c r="V64">
        <v>5.149653753657109</v>
      </c>
      <c r="W64">
        <v>13.133430177995796</v>
      </c>
      <c r="X64">
        <v>43.969116427574654</v>
      </c>
      <c r="Y64">
        <v>0</v>
      </c>
      <c r="Z64">
        <v>3.8669528863636367</v>
      </c>
      <c r="AA64">
        <v>12.494554824894514</v>
      </c>
      <c r="AB64">
        <v>11.715435256385378</v>
      </c>
      <c r="AC64">
        <v>8.6173367415458646</v>
      </c>
      <c r="AD64">
        <v>2.708871978151508</v>
      </c>
      <c r="AE64">
        <v>14.656610823527576</v>
      </c>
      <c r="AF64">
        <v>0</v>
      </c>
      <c r="AG64">
        <v>11.431171151622946</v>
      </c>
      <c r="AH64">
        <v>45.345623887674492</v>
      </c>
      <c r="AI64">
        <v>1.0569322695047081</v>
      </c>
      <c r="AJ64">
        <v>0</v>
      </c>
      <c r="AK64">
        <v>20.157207918360918</v>
      </c>
      <c r="AL64">
        <v>0</v>
      </c>
      <c r="AM64">
        <v>0</v>
      </c>
      <c r="AN64">
        <v>0.92411916073299427</v>
      </c>
      <c r="AO64">
        <v>0</v>
      </c>
      <c r="AP64">
        <v>1.5191914914664457</v>
      </c>
      <c r="AQ64">
        <v>0</v>
      </c>
      <c r="AR64">
        <v>9.8195904000000009</v>
      </c>
      <c r="AS64">
        <v>9.4571347826930428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769.39807308840739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9.06</v>
      </c>
      <c r="L65">
        <v>376.42895129019013</v>
      </c>
      <c r="M65">
        <v>26.550646589066609</v>
      </c>
      <c r="N65">
        <v>34.389493816695065</v>
      </c>
      <c r="O65">
        <v>0</v>
      </c>
      <c r="P65">
        <v>28.967680628833445</v>
      </c>
      <c r="Q65">
        <v>6.469976628715135</v>
      </c>
      <c r="R65">
        <v>12.197522951364174</v>
      </c>
      <c r="S65">
        <v>7.6501378932261774</v>
      </c>
      <c r="T65">
        <v>0</v>
      </c>
      <c r="U65">
        <v>53.919703306487918</v>
      </c>
      <c r="V65">
        <v>5.149653753657109</v>
      </c>
      <c r="W65">
        <v>13.133430177995796</v>
      </c>
      <c r="X65">
        <v>43.969116427574654</v>
      </c>
      <c r="Y65">
        <v>0</v>
      </c>
      <c r="Z65">
        <v>1.9334764431818183</v>
      </c>
      <c r="AA65">
        <v>12.494554824894514</v>
      </c>
      <c r="AB65">
        <v>11.715435256385378</v>
      </c>
      <c r="AC65">
        <v>8.6173367415458646</v>
      </c>
      <c r="AD65">
        <v>2.708871978151508</v>
      </c>
      <c r="AE65">
        <v>14.656610823527576</v>
      </c>
      <c r="AF65">
        <v>0</v>
      </c>
      <c r="AG65">
        <v>11.431171151622946</v>
      </c>
      <c r="AH65">
        <v>45.345623887674492</v>
      </c>
      <c r="AI65">
        <v>1.0569322695047081</v>
      </c>
      <c r="AJ65">
        <v>0</v>
      </c>
      <c r="AK65">
        <v>20.157207918360918</v>
      </c>
      <c r="AL65">
        <v>0</v>
      </c>
      <c r="AM65">
        <v>0</v>
      </c>
      <c r="AN65">
        <v>0.92411916073299427</v>
      </c>
      <c r="AO65">
        <v>0</v>
      </c>
      <c r="AP65">
        <v>3.6080795621375308</v>
      </c>
      <c r="AQ65">
        <v>0</v>
      </c>
      <c r="AR65">
        <v>9.8195904000000009</v>
      </c>
      <c r="AS65">
        <v>9.4571347826930428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771.81245866421955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8.9199733990059435</v>
      </c>
      <c r="L66">
        <v>376.42895129019013</v>
      </c>
      <c r="M66">
        <v>26.550646589066609</v>
      </c>
      <c r="N66">
        <v>34.389493816695065</v>
      </c>
      <c r="O66">
        <v>0</v>
      </c>
      <c r="P66">
        <v>28.967680628833445</v>
      </c>
      <c r="Q66">
        <v>6.3580351772917627</v>
      </c>
      <c r="R66">
        <v>12.197522951364174</v>
      </c>
      <c r="S66">
        <v>7.6501378932261774</v>
      </c>
      <c r="T66">
        <v>0</v>
      </c>
      <c r="U66">
        <v>54.189945822190012</v>
      </c>
      <c r="V66">
        <v>5.149653753657109</v>
      </c>
      <c r="W66">
        <v>13.133430177995796</v>
      </c>
      <c r="X66">
        <v>43.969116427574654</v>
      </c>
      <c r="Y66">
        <v>0</v>
      </c>
      <c r="Z66">
        <v>1.9334764431818183</v>
      </c>
      <c r="AA66">
        <v>12.494554824894514</v>
      </c>
      <c r="AB66">
        <v>11.715435256385378</v>
      </c>
      <c r="AC66">
        <v>8.6173367415458646</v>
      </c>
      <c r="AD66">
        <v>2.708871978151508</v>
      </c>
      <c r="AE66">
        <v>14.656610823527576</v>
      </c>
      <c r="AF66">
        <v>0</v>
      </c>
      <c r="AG66">
        <v>11.431171151622946</v>
      </c>
      <c r="AH66">
        <v>45.345623887674492</v>
      </c>
      <c r="AI66">
        <v>1.0569322695047081</v>
      </c>
      <c r="AJ66">
        <v>0</v>
      </c>
      <c r="AK66">
        <v>20.157207918360918</v>
      </c>
      <c r="AL66">
        <v>0</v>
      </c>
      <c r="AM66">
        <v>0</v>
      </c>
      <c r="AN66">
        <v>0.92411916073299427</v>
      </c>
      <c r="AO66">
        <v>0</v>
      </c>
      <c r="AP66">
        <v>3.6080795621375308</v>
      </c>
      <c r="AQ66">
        <v>0</v>
      </c>
      <c r="AR66">
        <v>9.8195904000000009</v>
      </c>
      <c r="AS66">
        <v>9.4571347826930428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771.83073312750423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8.9</v>
      </c>
      <c r="L67">
        <v>244.49948898072975</v>
      </c>
      <c r="M67">
        <v>26.550646589066609</v>
      </c>
      <c r="N67">
        <v>34.389493816695065</v>
      </c>
      <c r="O67">
        <v>0</v>
      </c>
      <c r="P67">
        <v>28.967680628833445</v>
      </c>
      <c r="Q67">
        <v>6.3580351772917627</v>
      </c>
      <c r="R67">
        <v>12.197522951364174</v>
      </c>
      <c r="S67">
        <v>7.6501378932261774</v>
      </c>
      <c r="T67">
        <v>0</v>
      </c>
      <c r="U67">
        <v>53.689946322077539</v>
      </c>
      <c r="V67">
        <v>5.149653753657109</v>
      </c>
      <c r="W67">
        <v>13.133430177995796</v>
      </c>
      <c r="X67">
        <v>43.969116427574654</v>
      </c>
      <c r="Y67">
        <v>0</v>
      </c>
      <c r="Z67">
        <v>1.9334764431818183</v>
      </c>
      <c r="AA67">
        <v>12.494554824894514</v>
      </c>
      <c r="AB67">
        <v>11.715435256385378</v>
      </c>
      <c r="AC67">
        <v>8.6173367415458646</v>
      </c>
      <c r="AD67">
        <v>2.708871978151508</v>
      </c>
      <c r="AE67">
        <v>14.656610823527576</v>
      </c>
      <c r="AF67">
        <v>0</v>
      </c>
      <c r="AG67">
        <v>11.431171151622946</v>
      </c>
      <c r="AH67">
        <v>45.345623887674492</v>
      </c>
      <c r="AI67">
        <v>1.0569322695047081</v>
      </c>
      <c r="AJ67">
        <v>0</v>
      </c>
      <c r="AK67">
        <v>20.157207918360918</v>
      </c>
      <c r="AL67">
        <v>0</v>
      </c>
      <c r="AM67">
        <v>0</v>
      </c>
      <c r="AN67">
        <v>0.92411916073299427</v>
      </c>
      <c r="AO67">
        <v>0</v>
      </c>
      <c r="AP67">
        <v>1.5191914914664457</v>
      </c>
      <c r="AQ67">
        <v>0</v>
      </c>
      <c r="AR67">
        <v>9.8195904000000009</v>
      </c>
      <c r="AS67">
        <v>9.4571347826930428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637.29240984825435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9.01</v>
      </c>
      <c r="L68">
        <v>244.49948898072975</v>
      </c>
      <c r="M68">
        <v>26.550646589066609</v>
      </c>
      <c r="N68">
        <v>34.389493816695065</v>
      </c>
      <c r="O68">
        <v>0</v>
      </c>
      <c r="P68">
        <v>28.967680628833445</v>
      </c>
      <c r="Q68">
        <v>6.3580351772917627</v>
      </c>
      <c r="R68">
        <v>12.197522951364174</v>
      </c>
      <c r="S68">
        <v>7.6501378932261774</v>
      </c>
      <c r="T68">
        <v>0</v>
      </c>
      <c r="U68">
        <v>53.689946322077539</v>
      </c>
      <c r="V68">
        <v>5.149653753657109</v>
      </c>
      <c r="W68">
        <v>13.133430177995796</v>
      </c>
      <c r="X68">
        <v>43.969116427574654</v>
      </c>
      <c r="Y68">
        <v>0</v>
      </c>
      <c r="Z68">
        <v>1.9334764431818183</v>
      </c>
      <c r="AA68">
        <v>12.494554824894514</v>
      </c>
      <c r="AB68">
        <v>11.715435256385378</v>
      </c>
      <c r="AC68">
        <v>8.6173367415458646</v>
      </c>
      <c r="AD68">
        <v>2.708871978151508</v>
      </c>
      <c r="AE68">
        <v>14.656610823527576</v>
      </c>
      <c r="AF68">
        <v>0</v>
      </c>
      <c r="AG68">
        <v>11.431171151622946</v>
      </c>
      <c r="AH68">
        <v>45.345623887674492</v>
      </c>
      <c r="AI68">
        <v>1.0569322695047081</v>
      </c>
      <c r="AJ68">
        <v>0</v>
      </c>
      <c r="AK68">
        <v>20.157207918360918</v>
      </c>
      <c r="AL68">
        <v>0</v>
      </c>
      <c r="AM68">
        <v>0</v>
      </c>
      <c r="AN68">
        <v>0.92411916073299427</v>
      </c>
      <c r="AO68">
        <v>0</v>
      </c>
      <c r="AP68">
        <v>1.5191914914664457</v>
      </c>
      <c r="AQ68">
        <v>0</v>
      </c>
      <c r="AR68">
        <v>9.8195904000000009</v>
      </c>
      <c r="AS68">
        <v>9.4571347826930428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637.40240984825425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8.9</v>
      </c>
      <c r="L69">
        <v>189.02878012681307</v>
      </c>
      <c r="M69">
        <v>26.550646589066609</v>
      </c>
      <c r="N69">
        <v>34.389493816695065</v>
      </c>
      <c r="O69">
        <v>0</v>
      </c>
      <c r="P69">
        <v>28.967680628833445</v>
      </c>
      <c r="Q69">
        <v>6.3580351772917627</v>
      </c>
      <c r="R69">
        <v>12.197522951364174</v>
      </c>
      <c r="S69">
        <v>7.6501378932261774</v>
      </c>
      <c r="T69">
        <v>0</v>
      </c>
      <c r="U69">
        <v>53.689946322077539</v>
      </c>
      <c r="V69">
        <v>5.149653753657109</v>
      </c>
      <c r="W69">
        <v>13.133430177995796</v>
      </c>
      <c r="X69">
        <v>43.969116427574654</v>
      </c>
      <c r="Y69">
        <v>0</v>
      </c>
      <c r="Z69">
        <v>1.9334764431818183</v>
      </c>
      <c r="AA69">
        <v>12.494554824894514</v>
      </c>
      <c r="AB69">
        <v>11.715435256385378</v>
      </c>
      <c r="AC69">
        <v>8.6173367415458646</v>
      </c>
      <c r="AD69">
        <v>2.708871978151508</v>
      </c>
      <c r="AE69">
        <v>14.656610823527576</v>
      </c>
      <c r="AF69">
        <v>0</v>
      </c>
      <c r="AG69">
        <v>11.431171151622946</v>
      </c>
      <c r="AH69">
        <v>45.345623887674492</v>
      </c>
      <c r="AI69">
        <v>1.0569322695047081</v>
      </c>
      <c r="AJ69">
        <v>0</v>
      </c>
      <c r="AK69">
        <v>20.157207918360918</v>
      </c>
      <c r="AL69">
        <v>0</v>
      </c>
      <c r="AM69">
        <v>0</v>
      </c>
      <c r="AN69">
        <v>0.92411916073299427</v>
      </c>
      <c r="AO69">
        <v>0</v>
      </c>
      <c r="AP69">
        <v>1.1393934652029825</v>
      </c>
      <c r="AQ69">
        <v>0</v>
      </c>
      <c r="AR69">
        <v>9.8195904000000009</v>
      </c>
      <c r="AS69">
        <v>9.4571347826930428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581.44190296807415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8.8099257838892218</v>
      </c>
      <c r="L70">
        <v>203.94152109588339</v>
      </c>
      <c r="M70">
        <v>26.550646589066609</v>
      </c>
      <c r="N70">
        <v>34.389493816695065</v>
      </c>
      <c r="O70">
        <v>0</v>
      </c>
      <c r="P70">
        <v>28.967680628833445</v>
      </c>
      <c r="Q70">
        <v>6.3580351772917627</v>
      </c>
      <c r="R70">
        <v>12.197522951364174</v>
      </c>
      <c r="S70">
        <v>7.6501378932261774</v>
      </c>
      <c r="T70">
        <v>0</v>
      </c>
      <c r="U70">
        <v>53.689946322077539</v>
      </c>
      <c r="V70">
        <v>5.149653753657109</v>
      </c>
      <c r="W70">
        <v>13.133430177995796</v>
      </c>
      <c r="X70">
        <v>43.969116427574654</v>
      </c>
      <c r="Y70">
        <v>0</v>
      </c>
      <c r="Z70">
        <v>1.9334764431818183</v>
      </c>
      <c r="AA70">
        <v>12.494554824894514</v>
      </c>
      <c r="AB70">
        <v>11.715435256385378</v>
      </c>
      <c r="AC70">
        <v>8.6173367415458646</v>
      </c>
      <c r="AD70">
        <v>2.708871978151508</v>
      </c>
      <c r="AE70">
        <v>14.656610823527576</v>
      </c>
      <c r="AF70">
        <v>0</v>
      </c>
      <c r="AG70">
        <v>11.431171151622946</v>
      </c>
      <c r="AH70">
        <v>45.345623887674492</v>
      </c>
      <c r="AI70">
        <v>1.0569322695047081</v>
      </c>
      <c r="AJ70">
        <v>0</v>
      </c>
      <c r="AK70">
        <v>20.157207918360918</v>
      </c>
      <c r="AL70">
        <v>0</v>
      </c>
      <c r="AM70">
        <v>3.1620607467647739</v>
      </c>
      <c r="AN70">
        <v>0.92411916073299427</v>
      </c>
      <c r="AO70">
        <v>0</v>
      </c>
      <c r="AP70">
        <v>1.1393934652029825</v>
      </c>
      <c r="AQ70">
        <v>0</v>
      </c>
      <c r="AR70">
        <v>9.8195904000000009</v>
      </c>
      <c r="AS70">
        <v>9.4571347826930428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599.42663046779842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9.0599631488856893</v>
      </c>
      <c r="L71">
        <v>376.42895129019013</v>
      </c>
      <c r="M71">
        <v>26.550646589066609</v>
      </c>
      <c r="N71">
        <v>34.389493816695065</v>
      </c>
      <c r="O71">
        <v>0</v>
      </c>
      <c r="P71">
        <v>28.967680628833445</v>
      </c>
      <c r="Q71">
        <v>6.469976628715135</v>
      </c>
      <c r="R71">
        <v>12.197522951364174</v>
      </c>
      <c r="S71">
        <v>7.6501378932261774</v>
      </c>
      <c r="T71">
        <v>0</v>
      </c>
      <c r="U71">
        <v>53.689946322077539</v>
      </c>
      <c r="V71">
        <v>5.149653753657109</v>
      </c>
      <c r="W71">
        <v>13.133430177995796</v>
      </c>
      <c r="X71">
        <v>43.969116427574654</v>
      </c>
      <c r="Y71">
        <v>0</v>
      </c>
      <c r="Z71">
        <v>1.9334764431818183</v>
      </c>
      <c r="AA71">
        <v>12.494554824894514</v>
      </c>
      <c r="AB71">
        <v>11.715435256385378</v>
      </c>
      <c r="AC71">
        <v>8.6173367415458646</v>
      </c>
      <c r="AD71">
        <v>5.4177444713794536</v>
      </c>
      <c r="AE71">
        <v>14.656610823527576</v>
      </c>
      <c r="AF71">
        <v>0</v>
      </c>
      <c r="AG71">
        <v>11.431171151622946</v>
      </c>
      <c r="AH71">
        <v>45.345623887674492</v>
      </c>
      <c r="AI71">
        <v>1.0569322695047081</v>
      </c>
      <c r="AJ71">
        <v>0</v>
      </c>
      <c r="AK71">
        <v>20.157207918360918</v>
      </c>
      <c r="AL71">
        <v>0</v>
      </c>
      <c r="AM71">
        <v>3.1620607467647739</v>
      </c>
      <c r="AN71">
        <v>0.92411916073299427</v>
      </c>
      <c r="AO71">
        <v>0</v>
      </c>
      <c r="AP71">
        <v>3.6080795621375308</v>
      </c>
      <c r="AQ71">
        <v>0</v>
      </c>
      <c r="AR71">
        <v>9.8195904000000009</v>
      </c>
      <c r="AS71">
        <v>9.4571347826930428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777.4535980686876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9.0599421311441848</v>
      </c>
      <c r="L72">
        <v>376.42895129019013</v>
      </c>
      <c r="M72">
        <v>26.550646589066609</v>
      </c>
      <c r="N72">
        <v>34.389493816695065</v>
      </c>
      <c r="O72">
        <v>0</v>
      </c>
      <c r="P72">
        <v>28.967680628833445</v>
      </c>
      <c r="Q72">
        <v>6.469976628715135</v>
      </c>
      <c r="R72">
        <v>12.197522951364174</v>
      </c>
      <c r="S72">
        <v>7.6501378932261774</v>
      </c>
      <c r="T72">
        <v>0</v>
      </c>
      <c r="U72">
        <v>53.689946322077539</v>
      </c>
      <c r="V72">
        <v>5.149653753657109</v>
      </c>
      <c r="W72">
        <v>13.133430177995796</v>
      </c>
      <c r="X72">
        <v>43.969116427574654</v>
      </c>
      <c r="Y72">
        <v>0</v>
      </c>
      <c r="Z72">
        <v>1.9334764431818183</v>
      </c>
      <c r="AA72">
        <v>12.494554824894514</v>
      </c>
      <c r="AB72">
        <v>11.715435256385378</v>
      </c>
      <c r="AC72">
        <v>8.6173367415458646</v>
      </c>
      <c r="AD72">
        <v>5.4177444713794536</v>
      </c>
      <c r="AE72">
        <v>14.656610823527576</v>
      </c>
      <c r="AF72">
        <v>0</v>
      </c>
      <c r="AG72">
        <v>11.431171151622946</v>
      </c>
      <c r="AH72">
        <v>45.345623887674492</v>
      </c>
      <c r="AI72">
        <v>1.0569322695047081</v>
      </c>
      <c r="AJ72">
        <v>0</v>
      </c>
      <c r="AK72">
        <v>20.157207918360918</v>
      </c>
      <c r="AL72">
        <v>0</v>
      </c>
      <c r="AM72">
        <v>3.1620607467647739</v>
      </c>
      <c r="AN72">
        <v>0.92411916073299427</v>
      </c>
      <c r="AO72">
        <v>0</v>
      </c>
      <c r="AP72">
        <v>3.6080795621375308</v>
      </c>
      <c r="AQ72">
        <v>0</v>
      </c>
      <c r="AR72">
        <v>9.8195904000000009</v>
      </c>
      <c r="AS72">
        <v>9.4571347826930428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777.45357705094602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9.0599185855139996</v>
      </c>
      <c r="L73">
        <v>376.42895129019013</v>
      </c>
      <c r="M73">
        <v>26.550646589066609</v>
      </c>
      <c r="N73">
        <v>34.389493816695065</v>
      </c>
      <c r="O73">
        <v>0</v>
      </c>
      <c r="P73">
        <v>28.967680628833445</v>
      </c>
      <c r="Q73">
        <v>6.469976628715135</v>
      </c>
      <c r="R73">
        <v>12.197522951364174</v>
      </c>
      <c r="S73">
        <v>7.8271607458832353</v>
      </c>
      <c r="T73">
        <v>0</v>
      </c>
      <c r="U73">
        <v>53.689946322077539</v>
      </c>
      <c r="V73">
        <v>5.1716897222222213</v>
      </c>
      <c r="W73">
        <v>13.133430177995796</v>
      </c>
      <c r="X73">
        <v>43.969116427574654</v>
      </c>
      <c r="Y73">
        <v>0</v>
      </c>
      <c r="Z73">
        <v>1.9334764431818183</v>
      </c>
      <c r="AA73">
        <v>12.494554824894514</v>
      </c>
      <c r="AB73">
        <v>11.715435256385378</v>
      </c>
      <c r="AC73">
        <v>8.6173367415458646</v>
      </c>
      <c r="AD73">
        <v>5.4177444713794536</v>
      </c>
      <c r="AE73">
        <v>14.656610823527576</v>
      </c>
      <c r="AF73">
        <v>0</v>
      </c>
      <c r="AG73">
        <v>11.431171151622946</v>
      </c>
      <c r="AH73">
        <v>45.345623887674492</v>
      </c>
      <c r="AI73">
        <v>1.0569322695047081</v>
      </c>
      <c r="AJ73">
        <v>0</v>
      </c>
      <c r="AK73">
        <v>20.157207918360918</v>
      </c>
      <c r="AL73">
        <v>0</v>
      </c>
      <c r="AM73">
        <v>3.1620607467647739</v>
      </c>
      <c r="AN73">
        <v>0.92411916073299427</v>
      </c>
      <c r="AO73">
        <v>0</v>
      </c>
      <c r="AP73">
        <v>1.1393934652029825</v>
      </c>
      <c r="AQ73">
        <v>0</v>
      </c>
      <c r="AR73">
        <v>9.8195904000000009</v>
      </c>
      <c r="AS73">
        <v>9.4571347826930428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775.18392622960346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8.83</v>
      </c>
      <c r="L74">
        <v>376.42895129019013</v>
      </c>
      <c r="M74">
        <v>26.550646589066609</v>
      </c>
      <c r="N74">
        <v>34.389493816695065</v>
      </c>
      <c r="O74">
        <v>0</v>
      </c>
      <c r="P74">
        <v>28.967680628833445</v>
      </c>
      <c r="Q74">
        <v>6.469976628715135</v>
      </c>
      <c r="R74">
        <v>12.566456308223913</v>
      </c>
      <c r="S74">
        <v>7.8271607458832353</v>
      </c>
      <c r="T74">
        <v>0</v>
      </c>
      <c r="U74">
        <v>53.689946322077539</v>
      </c>
      <c r="V74">
        <v>5.1716897222222213</v>
      </c>
      <c r="W74">
        <v>13.133430177995796</v>
      </c>
      <c r="X74">
        <v>43.969116427574654</v>
      </c>
      <c r="Y74">
        <v>0</v>
      </c>
      <c r="Z74">
        <v>1.9334764431818183</v>
      </c>
      <c r="AA74">
        <v>12.494554824894514</v>
      </c>
      <c r="AB74">
        <v>11.715435256385378</v>
      </c>
      <c r="AC74">
        <v>8.6173367415458646</v>
      </c>
      <c r="AD74">
        <v>5.4177444713794536</v>
      </c>
      <c r="AE74">
        <v>14.656610823527576</v>
      </c>
      <c r="AF74">
        <v>0</v>
      </c>
      <c r="AG74">
        <v>11.431171151622946</v>
      </c>
      <c r="AH74">
        <v>45.345623887674492</v>
      </c>
      <c r="AI74">
        <v>1.0569322695047081</v>
      </c>
      <c r="AJ74">
        <v>0</v>
      </c>
      <c r="AK74">
        <v>20.157207918360918</v>
      </c>
      <c r="AL74">
        <v>0</v>
      </c>
      <c r="AM74">
        <v>3.1620607467647739</v>
      </c>
      <c r="AN74">
        <v>0.92411916073299427</v>
      </c>
      <c r="AO74">
        <v>0</v>
      </c>
      <c r="AP74">
        <v>1.1393934652029825</v>
      </c>
      <c r="AQ74">
        <v>2.4845080009352256</v>
      </c>
      <c r="AR74">
        <v>9.8195904000000009</v>
      </c>
      <c r="AS74">
        <v>9.4571347826930428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777.80744900188438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8.6601470737966242</v>
      </c>
      <c r="L75">
        <v>376.42895129019013</v>
      </c>
      <c r="M75">
        <v>26.550646589066609</v>
      </c>
      <c r="N75">
        <v>34.389493816695065</v>
      </c>
      <c r="O75">
        <v>0</v>
      </c>
      <c r="P75">
        <v>28.967680628833445</v>
      </c>
      <c r="Q75">
        <v>6.469976628715135</v>
      </c>
      <c r="R75">
        <v>12.566456308223913</v>
      </c>
      <c r="S75">
        <v>7.8271607458832353</v>
      </c>
      <c r="T75">
        <v>0</v>
      </c>
      <c r="U75">
        <v>53.689946322077539</v>
      </c>
      <c r="V75">
        <v>5.1716897222222213</v>
      </c>
      <c r="W75">
        <v>13.133430177995796</v>
      </c>
      <c r="X75">
        <v>43.969116427574654</v>
      </c>
      <c r="Y75">
        <v>0</v>
      </c>
      <c r="Z75">
        <v>0.32616000000000001</v>
      </c>
      <c r="AA75">
        <v>12.494554824894514</v>
      </c>
      <c r="AB75">
        <v>11.715435256385378</v>
      </c>
      <c r="AC75">
        <v>8.6173367415458646</v>
      </c>
      <c r="AD75">
        <v>8.1266164495309621</v>
      </c>
      <c r="AE75">
        <v>14.656610823527576</v>
      </c>
      <c r="AF75">
        <v>0</v>
      </c>
      <c r="AG75">
        <v>11.431171151622946</v>
      </c>
      <c r="AH75">
        <v>45.345623887674492</v>
      </c>
      <c r="AI75">
        <v>1.0569322695047081</v>
      </c>
      <c r="AJ75">
        <v>0</v>
      </c>
      <c r="AK75">
        <v>20.157207918360918</v>
      </c>
      <c r="AL75">
        <v>0</v>
      </c>
      <c r="AM75">
        <v>4.6861741778480424</v>
      </c>
      <c r="AN75">
        <v>0.92411916073299427</v>
      </c>
      <c r="AO75">
        <v>0</v>
      </c>
      <c r="AP75">
        <v>1.1393934652029825</v>
      </c>
      <c r="AQ75">
        <v>4.9690162444618444</v>
      </c>
      <c r="AR75">
        <v>9.8195904000000009</v>
      </c>
      <c r="AS75">
        <v>9.4571347826930428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782.74777328526056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9.059933177769766</v>
      </c>
      <c r="L76">
        <v>376.43001599999997</v>
      </c>
      <c r="M76">
        <v>26.550646589066609</v>
      </c>
      <c r="N76">
        <v>34.389493816695065</v>
      </c>
      <c r="O76">
        <v>0</v>
      </c>
      <c r="P76">
        <v>28.967680628833445</v>
      </c>
      <c r="Q76">
        <v>6.469976628715135</v>
      </c>
      <c r="R76">
        <v>12.197522951364174</v>
      </c>
      <c r="S76">
        <v>7.6501378932261774</v>
      </c>
      <c r="T76">
        <v>0</v>
      </c>
      <c r="U76">
        <v>53.689946322077539</v>
      </c>
      <c r="V76">
        <v>5.1716897222222213</v>
      </c>
      <c r="W76">
        <v>13.133430177995796</v>
      </c>
      <c r="X76">
        <v>43.969116427574654</v>
      </c>
      <c r="Y76">
        <v>0</v>
      </c>
      <c r="Z76">
        <v>0.65232000000000001</v>
      </c>
      <c r="AA76">
        <v>12.494554824894514</v>
      </c>
      <c r="AB76">
        <v>11.715435256385378</v>
      </c>
      <c r="AC76">
        <v>8.6173367415458646</v>
      </c>
      <c r="AD76">
        <v>8.1266164495309621</v>
      </c>
      <c r="AE76">
        <v>14.656610823527576</v>
      </c>
      <c r="AF76">
        <v>0</v>
      </c>
      <c r="AG76">
        <v>11.431171151622946</v>
      </c>
      <c r="AH76">
        <v>45.345623887674492</v>
      </c>
      <c r="AI76">
        <v>1.8873793269788504</v>
      </c>
      <c r="AJ76">
        <v>0</v>
      </c>
      <c r="AK76">
        <v>20.157207918360918</v>
      </c>
      <c r="AL76">
        <v>0</v>
      </c>
      <c r="AM76">
        <v>4.6861741778480424</v>
      </c>
      <c r="AN76">
        <v>0.92411916073299427</v>
      </c>
      <c r="AO76">
        <v>0</v>
      </c>
      <c r="AP76">
        <v>1.1393934652029825</v>
      </c>
      <c r="AQ76">
        <v>7.4535242453970696</v>
      </c>
      <c r="AR76">
        <v>9.8195904000000009</v>
      </c>
      <c r="AS76">
        <v>9.4571347826930428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786.2437829479361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9.0099005525671991</v>
      </c>
      <c r="L77">
        <v>368.50944608605181</v>
      </c>
      <c r="M77">
        <v>26.550646589066609</v>
      </c>
      <c r="N77">
        <v>34.389493816695065</v>
      </c>
      <c r="O77">
        <v>0</v>
      </c>
      <c r="P77">
        <v>28.967680628833445</v>
      </c>
      <c r="Q77">
        <v>6.3580351772917627</v>
      </c>
      <c r="R77">
        <v>12.197522951364174</v>
      </c>
      <c r="S77">
        <v>7.6501378932261774</v>
      </c>
      <c r="T77">
        <v>0</v>
      </c>
      <c r="U77">
        <v>53.689946322077539</v>
      </c>
      <c r="V77">
        <v>5.1716897222222213</v>
      </c>
      <c r="W77">
        <v>13.133430177995796</v>
      </c>
      <c r="X77">
        <v>43.969116427574654</v>
      </c>
      <c r="Y77">
        <v>0</v>
      </c>
      <c r="Z77">
        <v>0.97848000000000002</v>
      </c>
      <c r="AA77">
        <v>12.494554824894514</v>
      </c>
      <c r="AB77">
        <v>11.715435256385378</v>
      </c>
      <c r="AC77">
        <v>8.6173367415458646</v>
      </c>
      <c r="AD77">
        <v>8.1266164495309621</v>
      </c>
      <c r="AE77">
        <v>14.656610823527576</v>
      </c>
      <c r="AF77">
        <v>2.4848562811265764</v>
      </c>
      <c r="AG77">
        <v>11.431171151622946</v>
      </c>
      <c r="AH77">
        <v>45.345623887674492</v>
      </c>
      <c r="AI77">
        <v>1.5099034615830802</v>
      </c>
      <c r="AJ77">
        <v>0</v>
      </c>
      <c r="AK77">
        <v>20.157207918360918</v>
      </c>
      <c r="AL77">
        <v>0</v>
      </c>
      <c r="AM77">
        <v>4.6861741778480424</v>
      </c>
      <c r="AN77">
        <v>0.92411916073299427</v>
      </c>
      <c r="AO77">
        <v>0</v>
      </c>
      <c r="AP77">
        <v>1.1393934652029825</v>
      </c>
      <c r="AQ77">
        <v>10.386364914808755</v>
      </c>
      <c r="AR77">
        <v>9.8195904000000009</v>
      </c>
      <c r="AS77">
        <v>9.4571347826930428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783.52762004250451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9.0099005525671991</v>
      </c>
      <c r="L78">
        <v>368.50944608605181</v>
      </c>
      <c r="M78">
        <v>26.550646589066609</v>
      </c>
      <c r="N78">
        <v>34.389493816695065</v>
      </c>
      <c r="O78">
        <v>0</v>
      </c>
      <c r="P78">
        <v>28.967680628833445</v>
      </c>
      <c r="Q78">
        <v>6.3580351772917627</v>
      </c>
      <c r="R78">
        <v>12.197522951364174</v>
      </c>
      <c r="S78">
        <v>7.6501378932261774</v>
      </c>
      <c r="T78">
        <v>0</v>
      </c>
      <c r="U78">
        <v>53.689946322077539</v>
      </c>
      <c r="V78">
        <v>5.1716897222222213</v>
      </c>
      <c r="W78">
        <v>13.133430177995796</v>
      </c>
      <c r="X78">
        <v>43.969116427574654</v>
      </c>
      <c r="Y78">
        <v>0</v>
      </c>
      <c r="Z78">
        <v>5.829783852272727</v>
      </c>
      <c r="AA78">
        <v>12.494554824894514</v>
      </c>
      <c r="AB78">
        <v>12.055356900781735</v>
      </c>
      <c r="AC78">
        <v>8.6173367415458646</v>
      </c>
      <c r="AD78">
        <v>10.835488685220689</v>
      </c>
      <c r="AE78">
        <v>14.656610823527576</v>
      </c>
      <c r="AF78">
        <v>2.4848562811265764</v>
      </c>
      <c r="AG78">
        <v>11.431171151622946</v>
      </c>
      <c r="AH78">
        <v>45.865062825891982</v>
      </c>
      <c r="AI78">
        <v>2.2648549363688733</v>
      </c>
      <c r="AJ78">
        <v>0</v>
      </c>
      <c r="AK78">
        <v>20.157207918360918</v>
      </c>
      <c r="AL78">
        <v>0</v>
      </c>
      <c r="AM78">
        <v>4.6861741778480424</v>
      </c>
      <c r="AN78">
        <v>0.92411916073299427</v>
      </c>
      <c r="AO78">
        <v>0</v>
      </c>
      <c r="AP78">
        <v>1.1393934652029825</v>
      </c>
      <c r="AQ78">
        <v>10.685252794413145</v>
      </c>
      <c r="AR78">
        <v>9.8195904000000009</v>
      </c>
      <c r="AS78">
        <v>9.7714154814896865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793.31527676626763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9.0099005525671991</v>
      </c>
      <c r="L79">
        <v>368.50547886401068</v>
      </c>
      <c r="M79">
        <v>26.550646589066609</v>
      </c>
      <c r="N79">
        <v>34.389493816695065</v>
      </c>
      <c r="O79">
        <v>0</v>
      </c>
      <c r="P79">
        <v>28.967680628833445</v>
      </c>
      <c r="Q79">
        <v>6.3580351772917627</v>
      </c>
      <c r="R79">
        <v>12.197522951364174</v>
      </c>
      <c r="S79">
        <v>7.6501378932261774</v>
      </c>
      <c r="T79">
        <v>0</v>
      </c>
      <c r="U79">
        <v>53.689946322077539</v>
      </c>
      <c r="V79">
        <v>5.1534291538004755</v>
      </c>
      <c r="W79">
        <v>13.133430177995796</v>
      </c>
      <c r="X79">
        <v>43.969116427574654</v>
      </c>
      <c r="Y79">
        <v>0</v>
      </c>
      <c r="Z79">
        <v>5.829783852272727</v>
      </c>
      <c r="AA79">
        <v>12.494554824894514</v>
      </c>
      <c r="AB79">
        <v>12.055356900781735</v>
      </c>
      <c r="AC79">
        <v>8.6173367415458646</v>
      </c>
      <c r="AD79">
        <v>10.835488685220689</v>
      </c>
      <c r="AE79">
        <v>14.656610823527576</v>
      </c>
      <c r="AF79">
        <v>2.4848562811265764</v>
      </c>
      <c r="AG79">
        <v>11.431171151622946</v>
      </c>
      <c r="AH79">
        <v>45.865062825891982</v>
      </c>
      <c r="AI79">
        <v>14.54489891286039</v>
      </c>
      <c r="AJ79">
        <v>0</v>
      </c>
      <c r="AK79">
        <v>20.157207918360918</v>
      </c>
      <c r="AL79">
        <v>0</v>
      </c>
      <c r="AM79">
        <v>4.6861741778480424</v>
      </c>
      <c r="AN79">
        <v>0.92411916073299427</v>
      </c>
      <c r="AO79">
        <v>0</v>
      </c>
      <c r="AP79">
        <v>1.1393934652029825</v>
      </c>
      <c r="AQ79">
        <v>10.685252794413145</v>
      </c>
      <c r="AR79">
        <v>9.8195904000000009</v>
      </c>
      <c r="AS79">
        <v>9.7714154814896865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805.57309295229629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9.0099005525671991</v>
      </c>
      <c r="L80">
        <v>368.5071914730986</v>
      </c>
      <c r="M80">
        <v>26.550646589066609</v>
      </c>
      <c r="N80">
        <v>34.389493816695065</v>
      </c>
      <c r="O80">
        <v>0</v>
      </c>
      <c r="P80">
        <v>28.967680628833445</v>
      </c>
      <c r="Q80">
        <v>6.3580351772917627</v>
      </c>
      <c r="R80">
        <v>12.197522951364174</v>
      </c>
      <c r="S80">
        <v>7.6501378932261774</v>
      </c>
      <c r="T80">
        <v>0</v>
      </c>
      <c r="U80">
        <v>53.689946322077539</v>
      </c>
      <c r="V80">
        <v>5.1534291538004755</v>
      </c>
      <c r="W80">
        <v>13.133430177995796</v>
      </c>
      <c r="X80">
        <v>43.969116427574654</v>
      </c>
      <c r="Y80">
        <v>0</v>
      </c>
      <c r="Z80">
        <v>5.829783852272727</v>
      </c>
      <c r="AA80">
        <v>12.494554824894514</v>
      </c>
      <c r="AB80">
        <v>12.055356900781735</v>
      </c>
      <c r="AC80">
        <v>8.6173367415458646</v>
      </c>
      <c r="AD80">
        <v>10.835488685220689</v>
      </c>
      <c r="AE80">
        <v>14.656610823527576</v>
      </c>
      <c r="AF80">
        <v>2.4848562811265764</v>
      </c>
      <c r="AG80">
        <v>11.431171151622946</v>
      </c>
      <c r="AH80">
        <v>45.865062825891982</v>
      </c>
      <c r="AI80">
        <v>14.54489891286039</v>
      </c>
      <c r="AJ80">
        <v>0</v>
      </c>
      <c r="AK80">
        <v>20.157207918360918</v>
      </c>
      <c r="AL80">
        <v>0</v>
      </c>
      <c r="AM80">
        <v>4.6861741778480424</v>
      </c>
      <c r="AN80">
        <v>0.92411916073299427</v>
      </c>
      <c r="AO80">
        <v>0</v>
      </c>
      <c r="AP80">
        <v>1.1393934652029825</v>
      </c>
      <c r="AQ80">
        <v>10.685252794413145</v>
      </c>
      <c r="AR80">
        <v>9.8195904000000009</v>
      </c>
      <c r="AS80">
        <v>9.7714154814896865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805.57480556138421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9.0099005525671991</v>
      </c>
      <c r="L81">
        <v>368.50944608605181</v>
      </c>
      <c r="M81">
        <v>26.550646589066609</v>
      </c>
      <c r="N81">
        <v>34.389493816695065</v>
      </c>
      <c r="O81">
        <v>0</v>
      </c>
      <c r="P81">
        <v>28.967680628833445</v>
      </c>
      <c r="Q81">
        <v>6.3580351772917627</v>
      </c>
      <c r="R81">
        <v>12.197522951364174</v>
      </c>
      <c r="S81">
        <v>7.6501378932261774</v>
      </c>
      <c r="T81">
        <v>0</v>
      </c>
      <c r="U81">
        <v>53.689946322077539</v>
      </c>
      <c r="V81">
        <v>5.1534291538004755</v>
      </c>
      <c r="W81">
        <v>13.133430177995796</v>
      </c>
      <c r="X81">
        <v>43.969116427574654</v>
      </c>
      <c r="Y81">
        <v>0</v>
      </c>
      <c r="Z81">
        <v>5.829783852272727</v>
      </c>
      <c r="AA81">
        <v>12.494554824894514</v>
      </c>
      <c r="AB81">
        <v>12.055356900781735</v>
      </c>
      <c r="AC81">
        <v>8.6173367415458646</v>
      </c>
      <c r="AD81">
        <v>10.835488685220689</v>
      </c>
      <c r="AE81">
        <v>14.656610823527576</v>
      </c>
      <c r="AF81">
        <v>2.4848562811265764</v>
      </c>
      <c r="AG81">
        <v>11.431171151622946</v>
      </c>
      <c r="AH81">
        <v>45.865062825891982</v>
      </c>
      <c r="AI81">
        <v>14.54489891286039</v>
      </c>
      <c r="AJ81">
        <v>0</v>
      </c>
      <c r="AK81">
        <v>20.157207918360918</v>
      </c>
      <c r="AL81">
        <v>0</v>
      </c>
      <c r="AM81">
        <v>4.6861741778480424</v>
      </c>
      <c r="AN81">
        <v>0.92411916073299427</v>
      </c>
      <c r="AO81">
        <v>0</v>
      </c>
      <c r="AP81">
        <v>3.6080795621375308</v>
      </c>
      <c r="AQ81">
        <v>10.685252794413145</v>
      </c>
      <c r="AR81">
        <v>9.8195904000000009</v>
      </c>
      <c r="AS81">
        <v>9.7714154814896865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808.04574627127192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9.0099005525671991</v>
      </c>
      <c r="L82">
        <v>368.50944608605181</v>
      </c>
      <c r="M82">
        <v>26.550646589066609</v>
      </c>
      <c r="N82">
        <v>34.389493816695065</v>
      </c>
      <c r="O82">
        <v>0</v>
      </c>
      <c r="P82">
        <v>28.967680628833445</v>
      </c>
      <c r="Q82">
        <v>6.3580351772917627</v>
      </c>
      <c r="R82">
        <v>12.197522951364174</v>
      </c>
      <c r="S82">
        <v>7.6501378932261774</v>
      </c>
      <c r="T82">
        <v>0</v>
      </c>
      <c r="U82">
        <v>53.689946322077539</v>
      </c>
      <c r="V82">
        <v>5.1534291538004755</v>
      </c>
      <c r="W82">
        <v>13.133430177995796</v>
      </c>
      <c r="X82">
        <v>43.969116427574654</v>
      </c>
      <c r="Y82">
        <v>0</v>
      </c>
      <c r="Z82">
        <v>5.829783852272727</v>
      </c>
      <c r="AA82">
        <v>12.494554824894514</v>
      </c>
      <c r="AB82">
        <v>12.055356900781735</v>
      </c>
      <c r="AC82">
        <v>8.6173367415458646</v>
      </c>
      <c r="AD82">
        <v>10.835488685220689</v>
      </c>
      <c r="AE82">
        <v>14.656610823527576</v>
      </c>
      <c r="AF82">
        <v>2.4848562811265764</v>
      </c>
      <c r="AG82">
        <v>11.431171151622946</v>
      </c>
      <c r="AH82">
        <v>45.865062825891982</v>
      </c>
      <c r="AI82">
        <v>14.54489891286039</v>
      </c>
      <c r="AJ82">
        <v>0</v>
      </c>
      <c r="AK82">
        <v>20.157207918360918</v>
      </c>
      <c r="AL82">
        <v>0</v>
      </c>
      <c r="AM82">
        <v>4.6861741778480424</v>
      </c>
      <c r="AN82">
        <v>0.92411916073299427</v>
      </c>
      <c r="AO82">
        <v>0</v>
      </c>
      <c r="AP82">
        <v>1.1393934652029825</v>
      </c>
      <c r="AQ82">
        <v>10.685252794413145</v>
      </c>
      <c r="AR82">
        <v>9.8195904000000009</v>
      </c>
      <c r="AS82">
        <v>9.7714154814896865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805.57706017433736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9.0099005525671991</v>
      </c>
      <c r="L83">
        <v>368.50944608605181</v>
      </c>
      <c r="M83">
        <v>26.550646589066609</v>
      </c>
      <c r="N83">
        <v>34.389493816695065</v>
      </c>
      <c r="O83">
        <v>0</v>
      </c>
      <c r="P83">
        <v>28.967680628833445</v>
      </c>
      <c r="Q83">
        <v>6.3580351772917627</v>
      </c>
      <c r="R83">
        <v>12.197522951364174</v>
      </c>
      <c r="S83">
        <v>7.6501378932261774</v>
      </c>
      <c r="T83">
        <v>0</v>
      </c>
      <c r="U83">
        <v>53.689946322077539</v>
      </c>
      <c r="V83">
        <v>5.1534291538004755</v>
      </c>
      <c r="W83">
        <v>13.133430177995796</v>
      </c>
      <c r="X83">
        <v>43.969116427574654</v>
      </c>
      <c r="Y83">
        <v>0</v>
      </c>
      <c r="Z83">
        <v>5.829783852272727</v>
      </c>
      <c r="AA83">
        <v>12.494554824894514</v>
      </c>
      <c r="AB83">
        <v>12.055356900781735</v>
      </c>
      <c r="AC83">
        <v>8.6173367415458646</v>
      </c>
      <c r="AD83">
        <v>10.835488685220689</v>
      </c>
      <c r="AE83">
        <v>14.656610823527576</v>
      </c>
      <c r="AF83">
        <v>2.4848562811265764</v>
      </c>
      <c r="AG83">
        <v>11.431171151622946</v>
      </c>
      <c r="AH83">
        <v>45.865062825891982</v>
      </c>
      <c r="AI83">
        <v>14.54489891286039</v>
      </c>
      <c r="AJ83">
        <v>0</v>
      </c>
      <c r="AK83">
        <v>20.157207918360918</v>
      </c>
      <c r="AL83">
        <v>0</v>
      </c>
      <c r="AM83">
        <v>4.6861741778480424</v>
      </c>
      <c r="AN83">
        <v>0.92411916073299427</v>
      </c>
      <c r="AO83">
        <v>0</v>
      </c>
      <c r="AP83">
        <v>1.1393934652029825</v>
      </c>
      <c r="AQ83">
        <v>10.685252794413145</v>
      </c>
      <c r="AR83">
        <v>9.8195904000000009</v>
      </c>
      <c r="AS83">
        <v>9.7714154814896865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805.57706017433736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9.0099005525671991</v>
      </c>
      <c r="L84">
        <v>368.50944608605181</v>
      </c>
      <c r="M84">
        <v>26.550646589066609</v>
      </c>
      <c r="N84">
        <v>34.389493816695065</v>
      </c>
      <c r="O84">
        <v>0</v>
      </c>
      <c r="P84">
        <v>28.967680628833445</v>
      </c>
      <c r="Q84">
        <v>6.3580351772917627</v>
      </c>
      <c r="R84">
        <v>12.197522951364174</v>
      </c>
      <c r="S84">
        <v>7.6501378932261774</v>
      </c>
      <c r="T84">
        <v>0</v>
      </c>
      <c r="U84">
        <v>53.689946322077539</v>
      </c>
      <c r="V84">
        <v>5.1534291538004755</v>
      </c>
      <c r="W84">
        <v>13.133430177995796</v>
      </c>
      <c r="X84">
        <v>43.969116427574654</v>
      </c>
      <c r="Y84">
        <v>0</v>
      </c>
      <c r="Z84">
        <v>5.829783852272727</v>
      </c>
      <c r="AA84">
        <v>12.494554824894514</v>
      </c>
      <c r="AB84">
        <v>12.055356900781735</v>
      </c>
      <c r="AC84">
        <v>8.6173367415458646</v>
      </c>
      <c r="AD84">
        <v>10.835488685220689</v>
      </c>
      <c r="AE84">
        <v>14.656610823527576</v>
      </c>
      <c r="AF84">
        <v>2.4848562811265764</v>
      </c>
      <c r="AG84">
        <v>11.431171151622946</v>
      </c>
      <c r="AH84">
        <v>45.865062825891982</v>
      </c>
      <c r="AI84">
        <v>14.54489891286039</v>
      </c>
      <c r="AJ84">
        <v>0</v>
      </c>
      <c r="AK84">
        <v>20.157207918360918</v>
      </c>
      <c r="AL84">
        <v>0</v>
      </c>
      <c r="AM84">
        <v>4.6861741778480424</v>
      </c>
      <c r="AN84">
        <v>0.92411916073299427</v>
      </c>
      <c r="AO84">
        <v>0</v>
      </c>
      <c r="AP84">
        <v>3.6080795621375308</v>
      </c>
      <c r="AQ84">
        <v>10.685252794413145</v>
      </c>
      <c r="AR84">
        <v>9.8195904000000009</v>
      </c>
      <c r="AS84">
        <v>9.7714154814896865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808.04574627127192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9.0099005525671991</v>
      </c>
      <c r="L85">
        <v>368.50944608605181</v>
      </c>
      <c r="M85">
        <v>26.550646589066609</v>
      </c>
      <c r="N85">
        <v>34.389493816695065</v>
      </c>
      <c r="O85">
        <v>0</v>
      </c>
      <c r="P85">
        <v>28.967680628833445</v>
      </c>
      <c r="Q85">
        <v>6.3580351772917627</v>
      </c>
      <c r="R85">
        <v>12.197522951364174</v>
      </c>
      <c r="S85">
        <v>7.6501378932261774</v>
      </c>
      <c r="T85">
        <v>0</v>
      </c>
      <c r="U85">
        <v>53.689946322077539</v>
      </c>
      <c r="V85">
        <v>5.1534291538004755</v>
      </c>
      <c r="W85">
        <v>13.133430177995796</v>
      </c>
      <c r="X85">
        <v>43.969116427574654</v>
      </c>
      <c r="Y85">
        <v>0</v>
      </c>
      <c r="Z85">
        <v>5.829783852272727</v>
      </c>
      <c r="AA85">
        <v>12.494554824894514</v>
      </c>
      <c r="AB85">
        <v>12.055356900781735</v>
      </c>
      <c r="AC85">
        <v>8.6173367415458646</v>
      </c>
      <c r="AD85">
        <v>10.835488685220689</v>
      </c>
      <c r="AE85">
        <v>14.656610823527576</v>
      </c>
      <c r="AF85">
        <v>2.4848562811265764</v>
      </c>
      <c r="AG85">
        <v>11.431171151622946</v>
      </c>
      <c r="AH85">
        <v>45.865062825891982</v>
      </c>
      <c r="AI85">
        <v>4.8316906674566615</v>
      </c>
      <c r="AJ85">
        <v>0</v>
      </c>
      <c r="AK85">
        <v>20.157207918360918</v>
      </c>
      <c r="AL85">
        <v>0</v>
      </c>
      <c r="AM85">
        <v>4.6861741778480424</v>
      </c>
      <c r="AN85">
        <v>0.92411916073299427</v>
      </c>
      <c r="AO85">
        <v>0</v>
      </c>
      <c r="AP85">
        <v>1.1393934652029825</v>
      </c>
      <c r="AQ85">
        <v>10.685252794413145</v>
      </c>
      <c r="AR85">
        <v>9.8195904000000009</v>
      </c>
      <c r="AS85">
        <v>9.7714154814896865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795.86385192893363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9.0099005525671991</v>
      </c>
      <c r="L86">
        <v>368.50944608605181</v>
      </c>
      <c r="M86">
        <v>26.550646589066609</v>
      </c>
      <c r="N86">
        <v>34.389493816695065</v>
      </c>
      <c r="O86">
        <v>0</v>
      </c>
      <c r="P86">
        <v>28.967680628833445</v>
      </c>
      <c r="Q86">
        <v>6.3580351772917627</v>
      </c>
      <c r="R86">
        <v>12.197522951364174</v>
      </c>
      <c r="S86">
        <v>7.6501378932261774</v>
      </c>
      <c r="T86">
        <v>0</v>
      </c>
      <c r="U86">
        <v>53.689946322077539</v>
      </c>
      <c r="V86">
        <v>5.1534291538004755</v>
      </c>
      <c r="W86">
        <v>13.133430177995796</v>
      </c>
      <c r="X86">
        <v>43.969116427574654</v>
      </c>
      <c r="Y86">
        <v>0</v>
      </c>
      <c r="Z86">
        <v>2.2831200000000003</v>
      </c>
      <c r="AA86">
        <v>12.494554824894514</v>
      </c>
      <c r="AB86">
        <v>11.715435256385378</v>
      </c>
      <c r="AC86">
        <v>8.6173367415458646</v>
      </c>
      <c r="AD86">
        <v>5.4177444713794536</v>
      </c>
      <c r="AE86">
        <v>14.656610823527576</v>
      </c>
      <c r="AF86">
        <v>4.9697120374499555</v>
      </c>
      <c r="AG86">
        <v>11.431171151622946</v>
      </c>
      <c r="AH86">
        <v>45.345623887674492</v>
      </c>
      <c r="AI86">
        <v>4.1522342633477241</v>
      </c>
      <c r="AJ86">
        <v>0</v>
      </c>
      <c r="AK86">
        <v>20.157207918360918</v>
      </c>
      <c r="AL86">
        <v>0</v>
      </c>
      <c r="AM86">
        <v>4.6861741778480424</v>
      </c>
      <c r="AN86">
        <v>0.92411916073299427</v>
      </c>
      <c r="AO86">
        <v>0</v>
      </c>
      <c r="AP86">
        <v>1.1393934652029825</v>
      </c>
      <c r="AQ86">
        <v>9.9380324889236888</v>
      </c>
      <c r="AR86">
        <v>9.8195904000000009</v>
      </c>
      <c r="AS86">
        <v>9.4571347826930428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786.78398162813437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9.0099005525671991</v>
      </c>
      <c r="L87">
        <v>368.50944608605181</v>
      </c>
      <c r="M87">
        <v>26.550646589066609</v>
      </c>
      <c r="N87">
        <v>34.389493816695065</v>
      </c>
      <c r="O87">
        <v>0</v>
      </c>
      <c r="P87">
        <v>28.967680628833445</v>
      </c>
      <c r="Q87">
        <v>6.3580351772917627</v>
      </c>
      <c r="R87">
        <v>12.197522951364174</v>
      </c>
      <c r="S87">
        <v>7.6501378932261774</v>
      </c>
      <c r="T87">
        <v>0</v>
      </c>
      <c r="U87">
        <v>53.689946322077539</v>
      </c>
      <c r="V87">
        <v>5.1534291538004755</v>
      </c>
      <c r="W87">
        <v>13.133430177995796</v>
      </c>
      <c r="X87">
        <v>43.969116427574654</v>
      </c>
      <c r="Y87">
        <v>0</v>
      </c>
      <c r="Z87">
        <v>2.2831200000000003</v>
      </c>
      <c r="AA87">
        <v>12.494554824894514</v>
      </c>
      <c r="AB87">
        <v>11.715435256385378</v>
      </c>
      <c r="AC87">
        <v>8.6173367415458646</v>
      </c>
      <c r="AD87">
        <v>5.4177444713794536</v>
      </c>
      <c r="AE87">
        <v>14.656610823527576</v>
      </c>
      <c r="AF87">
        <v>4.9697120374499555</v>
      </c>
      <c r="AG87">
        <v>11.431171151622946</v>
      </c>
      <c r="AH87">
        <v>45.345623887674492</v>
      </c>
      <c r="AI87">
        <v>4.1522342633477241</v>
      </c>
      <c r="AJ87">
        <v>0</v>
      </c>
      <c r="AK87">
        <v>20.157207918360918</v>
      </c>
      <c r="AL87">
        <v>0</v>
      </c>
      <c r="AM87">
        <v>4.6861741778480424</v>
      </c>
      <c r="AN87">
        <v>0.92411916073299427</v>
      </c>
      <c r="AO87">
        <v>0</v>
      </c>
      <c r="AP87">
        <v>1.1393934652029825</v>
      </c>
      <c r="AQ87">
        <v>9.9380324889236888</v>
      </c>
      <c r="AR87">
        <v>9.8195904000000009</v>
      </c>
      <c r="AS87">
        <v>9.4571347826930428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786.78398162813437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9.0099005525671991</v>
      </c>
      <c r="L88">
        <v>368.50944608605181</v>
      </c>
      <c r="M88">
        <v>26.550646589066609</v>
      </c>
      <c r="N88">
        <v>34.389493816695065</v>
      </c>
      <c r="O88">
        <v>0</v>
      </c>
      <c r="P88">
        <v>28.967680628833445</v>
      </c>
      <c r="Q88">
        <v>6.3580351772917627</v>
      </c>
      <c r="R88">
        <v>12.197522951364174</v>
      </c>
      <c r="S88">
        <v>7.6501378932261774</v>
      </c>
      <c r="T88">
        <v>0</v>
      </c>
      <c r="U88">
        <v>53.689946322077539</v>
      </c>
      <c r="V88">
        <v>5.1534291538004755</v>
      </c>
      <c r="W88">
        <v>13.133430177995796</v>
      </c>
      <c r="X88">
        <v>43.969116427574654</v>
      </c>
      <c r="Y88">
        <v>0</v>
      </c>
      <c r="Z88">
        <v>2.2831200000000003</v>
      </c>
      <c r="AA88">
        <v>12.494554824894514</v>
      </c>
      <c r="AB88">
        <v>11.715435256385378</v>
      </c>
      <c r="AC88">
        <v>8.6173367415458646</v>
      </c>
      <c r="AD88">
        <v>5.4177444713794536</v>
      </c>
      <c r="AE88">
        <v>14.656610823527576</v>
      </c>
      <c r="AF88">
        <v>4.9697120374499555</v>
      </c>
      <c r="AG88">
        <v>11.431171151622946</v>
      </c>
      <c r="AH88">
        <v>45.345623887674492</v>
      </c>
      <c r="AI88">
        <v>1.0569322695047081</v>
      </c>
      <c r="AJ88">
        <v>0</v>
      </c>
      <c r="AK88">
        <v>20.157207918360918</v>
      </c>
      <c r="AL88">
        <v>0</v>
      </c>
      <c r="AM88">
        <v>4.6861741778480424</v>
      </c>
      <c r="AN88">
        <v>0.92411916073299427</v>
      </c>
      <c r="AO88">
        <v>0</v>
      </c>
      <c r="AP88">
        <v>1.1393934652029825</v>
      </c>
      <c r="AQ88">
        <v>9.9380324889236888</v>
      </c>
      <c r="AR88">
        <v>9.8195904000000009</v>
      </c>
      <c r="AS88">
        <v>9.4571347826930428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783.68867963429136</v>
      </c>
    </row>
    <row r="89" spans="1:117">
      <c r="A89" t="s">
        <v>131</v>
      </c>
      <c r="B89">
        <v>0</v>
      </c>
      <c r="C89">
        <v>0</v>
      </c>
      <c r="D89">
        <v>11.517169000000001</v>
      </c>
      <c r="E89">
        <v>0</v>
      </c>
      <c r="F89">
        <v>0</v>
      </c>
      <c r="G89">
        <v>0</v>
      </c>
      <c r="H89">
        <v>0</v>
      </c>
      <c r="I89">
        <v>0</v>
      </c>
      <c r="J89">
        <v>20.2944</v>
      </c>
      <c r="K89">
        <v>9.0099005525671991</v>
      </c>
      <c r="L89">
        <v>368.50944608605181</v>
      </c>
      <c r="M89">
        <v>26.550646589066609</v>
      </c>
      <c r="N89">
        <v>34.389493816695065</v>
      </c>
      <c r="O89">
        <v>0</v>
      </c>
      <c r="P89">
        <v>28.967680628833445</v>
      </c>
      <c r="Q89">
        <v>6.3580351772917627</v>
      </c>
      <c r="R89">
        <v>12.197522951364174</v>
      </c>
      <c r="S89">
        <v>7.6501378932261774</v>
      </c>
      <c r="T89">
        <v>0</v>
      </c>
      <c r="U89">
        <v>53.689946322077539</v>
      </c>
      <c r="V89">
        <v>5.1534291538004755</v>
      </c>
      <c r="W89">
        <v>13.133430177995796</v>
      </c>
      <c r="X89">
        <v>43.969116427574654</v>
      </c>
      <c r="Y89">
        <v>0</v>
      </c>
      <c r="Z89">
        <v>2.2831200000000003</v>
      </c>
      <c r="AA89">
        <v>12.494554824894514</v>
      </c>
      <c r="AB89">
        <v>11.715435256385378</v>
      </c>
      <c r="AC89">
        <v>8.6173367415458646</v>
      </c>
      <c r="AD89">
        <v>5.4177444713794536</v>
      </c>
      <c r="AE89">
        <v>14.656610823527576</v>
      </c>
      <c r="AF89">
        <v>4.9697120374499555</v>
      </c>
      <c r="AG89">
        <v>11.431171151622946</v>
      </c>
      <c r="AH89">
        <v>45.345623887674492</v>
      </c>
      <c r="AI89">
        <v>1.0569322695047081</v>
      </c>
      <c r="AJ89">
        <v>0</v>
      </c>
      <c r="AK89">
        <v>20.157207918360918</v>
      </c>
      <c r="AL89">
        <v>0</v>
      </c>
      <c r="AM89">
        <v>4.6861741778480424</v>
      </c>
      <c r="AN89">
        <v>0.92411916073299427</v>
      </c>
      <c r="AO89">
        <v>0</v>
      </c>
      <c r="AP89">
        <v>1.1393934652029825</v>
      </c>
      <c r="AQ89">
        <v>9.9380324889236888</v>
      </c>
      <c r="AR89">
        <v>9.8195904000000009</v>
      </c>
      <c r="AS89">
        <v>9.4571347826930428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815.50024863429132</v>
      </c>
    </row>
    <row r="90" spans="1:117">
      <c r="A90" t="s">
        <v>132</v>
      </c>
      <c r="B90">
        <v>0</v>
      </c>
      <c r="C90">
        <v>0</v>
      </c>
      <c r="D90">
        <v>11.517169000000001</v>
      </c>
      <c r="E90">
        <v>0</v>
      </c>
      <c r="F90">
        <v>0</v>
      </c>
      <c r="G90">
        <v>0</v>
      </c>
      <c r="H90">
        <v>0</v>
      </c>
      <c r="I90">
        <v>0</v>
      </c>
      <c r="J90">
        <v>23.401568999999999</v>
      </c>
      <c r="K90">
        <v>9.0099005525671991</v>
      </c>
      <c r="L90">
        <v>368.50944608605181</v>
      </c>
      <c r="M90">
        <v>26.550646589066609</v>
      </c>
      <c r="N90">
        <v>34.389493816695065</v>
      </c>
      <c r="O90">
        <v>0</v>
      </c>
      <c r="P90">
        <v>28.967680628833445</v>
      </c>
      <c r="Q90">
        <v>6.3580351772917627</v>
      </c>
      <c r="R90">
        <v>12.197522951364174</v>
      </c>
      <c r="S90">
        <v>7.6501378932261774</v>
      </c>
      <c r="T90">
        <v>0</v>
      </c>
      <c r="U90">
        <v>53.689946322077539</v>
      </c>
      <c r="V90">
        <v>5.1534291538004755</v>
      </c>
      <c r="W90">
        <v>13.133430177995796</v>
      </c>
      <c r="X90">
        <v>43.969116427574654</v>
      </c>
      <c r="Y90">
        <v>0</v>
      </c>
      <c r="Z90">
        <v>5.829783852272727</v>
      </c>
      <c r="AA90">
        <v>12.494554824894514</v>
      </c>
      <c r="AB90">
        <v>12.055356900781735</v>
      </c>
      <c r="AC90">
        <v>8.6173367415458646</v>
      </c>
      <c r="AD90">
        <v>10.835488685220689</v>
      </c>
      <c r="AE90">
        <v>14.656610823527576</v>
      </c>
      <c r="AF90">
        <v>4.9697120374499555</v>
      </c>
      <c r="AG90">
        <v>11.431171151622946</v>
      </c>
      <c r="AH90">
        <v>45.865062825891982</v>
      </c>
      <c r="AI90">
        <v>1.0569322695047081</v>
      </c>
      <c r="AJ90">
        <v>0</v>
      </c>
      <c r="AK90">
        <v>20.157207918360918</v>
      </c>
      <c r="AL90">
        <v>0</v>
      </c>
      <c r="AM90">
        <v>4.6861741778480424</v>
      </c>
      <c r="AN90">
        <v>0.92411916073299427</v>
      </c>
      <c r="AO90">
        <v>0</v>
      </c>
      <c r="AP90">
        <v>3.6080795621375308</v>
      </c>
      <c r="AQ90">
        <v>10.685252794413145</v>
      </c>
      <c r="AR90">
        <v>9.8195904000000009</v>
      </c>
      <c r="AS90">
        <v>9.7714154814896865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831.96137338423966</v>
      </c>
    </row>
    <row r="91" spans="1:117">
      <c r="A91" t="s">
        <v>133</v>
      </c>
      <c r="B91">
        <v>0</v>
      </c>
      <c r="C91">
        <v>0</v>
      </c>
      <c r="D91">
        <v>30.845168999999999</v>
      </c>
      <c r="E91">
        <v>0</v>
      </c>
      <c r="F91">
        <v>0</v>
      </c>
      <c r="G91">
        <v>0</v>
      </c>
      <c r="H91">
        <v>0</v>
      </c>
      <c r="I91">
        <v>0</v>
      </c>
      <c r="J91">
        <v>23.401568999999999</v>
      </c>
      <c r="K91">
        <v>9.0099005525671991</v>
      </c>
      <c r="L91">
        <v>368.50944608605181</v>
      </c>
      <c r="M91">
        <v>26.550646589066609</v>
      </c>
      <c r="N91">
        <v>34.389493816695065</v>
      </c>
      <c r="O91">
        <v>0</v>
      </c>
      <c r="P91">
        <v>28.967680628833445</v>
      </c>
      <c r="Q91">
        <v>6.3580351772917627</v>
      </c>
      <c r="R91">
        <v>12.197522951364174</v>
      </c>
      <c r="S91">
        <v>7.6501378932261774</v>
      </c>
      <c r="T91">
        <v>0</v>
      </c>
      <c r="U91">
        <v>53.689946322077539</v>
      </c>
      <c r="V91">
        <v>5.1534291538004755</v>
      </c>
      <c r="W91">
        <v>13.133430177995796</v>
      </c>
      <c r="X91">
        <v>43.969116427574654</v>
      </c>
      <c r="Y91">
        <v>0</v>
      </c>
      <c r="Z91">
        <v>5.829783852272727</v>
      </c>
      <c r="AA91">
        <v>12.494554824894514</v>
      </c>
      <c r="AB91">
        <v>12.055356900781735</v>
      </c>
      <c r="AC91">
        <v>8.6173367415458646</v>
      </c>
      <c r="AD91">
        <v>10.835488685220689</v>
      </c>
      <c r="AE91">
        <v>14.656610823527576</v>
      </c>
      <c r="AF91">
        <v>4.9697120374499555</v>
      </c>
      <c r="AG91">
        <v>11.431171151622946</v>
      </c>
      <c r="AH91">
        <v>45.865062825891982</v>
      </c>
      <c r="AI91">
        <v>1.0569322695047081</v>
      </c>
      <c r="AJ91">
        <v>0</v>
      </c>
      <c r="AK91">
        <v>20.157207918360918</v>
      </c>
      <c r="AL91">
        <v>0</v>
      </c>
      <c r="AM91">
        <v>4.6861741778480424</v>
      </c>
      <c r="AN91">
        <v>0.92411916073299427</v>
      </c>
      <c r="AO91">
        <v>0</v>
      </c>
      <c r="AP91">
        <v>1.1393934652029825</v>
      </c>
      <c r="AQ91">
        <v>10.685252794413145</v>
      </c>
      <c r="AR91">
        <v>9.8195904000000009</v>
      </c>
      <c r="AS91">
        <v>9.7714154814896865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848.82068728730508</v>
      </c>
    </row>
    <row r="92" spans="1:117">
      <c r="A92" t="s">
        <v>134</v>
      </c>
      <c r="B92">
        <v>0</v>
      </c>
      <c r="C92">
        <v>0</v>
      </c>
      <c r="D92">
        <v>46.606164</v>
      </c>
      <c r="E92">
        <v>0</v>
      </c>
      <c r="F92">
        <v>0</v>
      </c>
      <c r="G92">
        <v>0</v>
      </c>
      <c r="H92">
        <v>0</v>
      </c>
      <c r="I92">
        <v>0</v>
      </c>
      <c r="J92">
        <v>43.695968999999998</v>
      </c>
      <c r="K92">
        <v>9.0099005525671991</v>
      </c>
      <c r="L92">
        <v>368.50944608605181</v>
      </c>
      <c r="M92">
        <v>26.550646589066609</v>
      </c>
      <c r="N92">
        <v>34.389493816695065</v>
      </c>
      <c r="O92">
        <v>0</v>
      </c>
      <c r="P92">
        <v>28.967680628833445</v>
      </c>
      <c r="Q92">
        <v>6.3580351772917627</v>
      </c>
      <c r="R92">
        <v>12.197522951364174</v>
      </c>
      <c r="S92">
        <v>7.6501378932261774</v>
      </c>
      <c r="T92">
        <v>0</v>
      </c>
      <c r="U92">
        <v>53.689946322077539</v>
      </c>
      <c r="V92">
        <v>5.1534291538004755</v>
      </c>
      <c r="W92">
        <v>13.133430177995796</v>
      </c>
      <c r="X92">
        <v>43.969116427574654</v>
      </c>
      <c r="Y92">
        <v>0</v>
      </c>
      <c r="Z92">
        <v>5.829783852272727</v>
      </c>
      <c r="AA92">
        <v>12.494554824894514</v>
      </c>
      <c r="AB92">
        <v>12.055356900781735</v>
      </c>
      <c r="AC92">
        <v>8.6173367415458646</v>
      </c>
      <c r="AD92">
        <v>10.835488685220689</v>
      </c>
      <c r="AE92">
        <v>14.656610823527576</v>
      </c>
      <c r="AF92">
        <v>4.9697120374499555</v>
      </c>
      <c r="AG92">
        <v>11.431171151622946</v>
      </c>
      <c r="AH92">
        <v>45.865062825891982</v>
      </c>
      <c r="AI92">
        <v>1.0569322695047081</v>
      </c>
      <c r="AJ92">
        <v>0</v>
      </c>
      <c r="AK92">
        <v>20.157207918360918</v>
      </c>
      <c r="AL92">
        <v>0</v>
      </c>
      <c r="AM92">
        <v>4.6861741778480424</v>
      </c>
      <c r="AN92">
        <v>0.92411916073299427</v>
      </c>
      <c r="AO92">
        <v>0</v>
      </c>
      <c r="AP92">
        <v>1.1393934652029825</v>
      </c>
      <c r="AQ92">
        <v>10.685252794413145</v>
      </c>
      <c r="AR92">
        <v>9.8195904000000009</v>
      </c>
      <c r="AS92">
        <v>9.7714154814896865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884.87608228730517</v>
      </c>
    </row>
    <row r="93" spans="1:117">
      <c r="A93" t="s">
        <v>135</v>
      </c>
      <c r="B93">
        <v>0</v>
      </c>
      <c r="C93">
        <v>0</v>
      </c>
      <c r="D93">
        <v>36.736976300364731</v>
      </c>
      <c r="E93">
        <v>0</v>
      </c>
      <c r="F93">
        <v>0</v>
      </c>
      <c r="G93">
        <v>0</v>
      </c>
      <c r="H93">
        <v>0</v>
      </c>
      <c r="I93">
        <v>0</v>
      </c>
      <c r="J93">
        <v>64.28</v>
      </c>
      <c r="K93">
        <v>9.0099005525671991</v>
      </c>
      <c r="L93">
        <v>368.50944608605181</v>
      </c>
      <c r="M93">
        <v>26.550646589066609</v>
      </c>
      <c r="N93">
        <v>34.389493816695065</v>
      </c>
      <c r="O93">
        <v>0</v>
      </c>
      <c r="P93">
        <v>28.967680628833445</v>
      </c>
      <c r="Q93">
        <v>6.3580351772917627</v>
      </c>
      <c r="R93">
        <v>12.197522951364174</v>
      </c>
      <c r="S93">
        <v>7.6501378932261774</v>
      </c>
      <c r="T93">
        <v>0</v>
      </c>
      <c r="U93">
        <v>53.689946322077539</v>
      </c>
      <c r="V93">
        <v>5.1534291538004755</v>
      </c>
      <c r="W93">
        <v>13.133430177995796</v>
      </c>
      <c r="X93">
        <v>43.969116427574654</v>
      </c>
      <c r="Y93">
        <v>0</v>
      </c>
      <c r="Z93">
        <v>5.829783852272727</v>
      </c>
      <c r="AA93">
        <v>12.494554824894514</v>
      </c>
      <c r="AB93">
        <v>12.055356900781735</v>
      </c>
      <c r="AC93">
        <v>8.6173367415458646</v>
      </c>
      <c r="AD93">
        <v>10.835488685220689</v>
      </c>
      <c r="AE93">
        <v>14.656610823527576</v>
      </c>
      <c r="AF93">
        <v>4.9697120374499555</v>
      </c>
      <c r="AG93">
        <v>11.431171151622946</v>
      </c>
      <c r="AH93">
        <v>45.865062825891982</v>
      </c>
      <c r="AI93">
        <v>1.0569322695047081</v>
      </c>
      <c r="AJ93">
        <v>0</v>
      </c>
      <c r="AK93">
        <v>20.157207918360918</v>
      </c>
      <c r="AL93">
        <v>0</v>
      </c>
      <c r="AM93">
        <v>4.6861741778480424</v>
      </c>
      <c r="AN93">
        <v>0.92411916073299427</v>
      </c>
      <c r="AO93">
        <v>0</v>
      </c>
      <c r="AP93">
        <v>1.1393934652029825</v>
      </c>
      <c r="AQ93">
        <v>10.685252794413145</v>
      </c>
      <c r="AR93">
        <v>9.8195904000000009</v>
      </c>
      <c r="AS93">
        <v>9.7714154814896865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895.59092558766986</v>
      </c>
    </row>
    <row r="94" spans="1:117">
      <c r="A94" t="s">
        <v>136</v>
      </c>
      <c r="B94">
        <v>0</v>
      </c>
      <c r="C94">
        <v>0</v>
      </c>
      <c r="D94">
        <v>36.736976300364731</v>
      </c>
      <c r="E94">
        <v>0</v>
      </c>
      <c r="F94">
        <v>0</v>
      </c>
      <c r="G94">
        <v>0</v>
      </c>
      <c r="H94">
        <v>0</v>
      </c>
      <c r="I94">
        <v>0</v>
      </c>
      <c r="J94">
        <v>75.790000000000006</v>
      </c>
      <c r="K94">
        <v>9.0099005525671991</v>
      </c>
      <c r="L94">
        <v>368.50944608605181</v>
      </c>
      <c r="M94">
        <v>26.550646589066609</v>
      </c>
      <c r="N94">
        <v>34.389493816695065</v>
      </c>
      <c r="O94">
        <v>0</v>
      </c>
      <c r="P94">
        <v>28.967680628833445</v>
      </c>
      <c r="Q94">
        <v>6.3580351772917627</v>
      </c>
      <c r="R94">
        <v>12.197522951364174</v>
      </c>
      <c r="S94">
        <v>7.6501378932261774</v>
      </c>
      <c r="T94">
        <v>0</v>
      </c>
      <c r="U94">
        <v>53.689946322077539</v>
      </c>
      <c r="V94">
        <v>5.1534291538004755</v>
      </c>
      <c r="W94">
        <v>13.133430177995796</v>
      </c>
      <c r="X94">
        <v>43.969116427574654</v>
      </c>
      <c r="Y94">
        <v>0</v>
      </c>
      <c r="Z94">
        <v>3.8669528863636367</v>
      </c>
      <c r="AA94">
        <v>12.494554824894514</v>
      </c>
      <c r="AB94">
        <v>11.715435256385378</v>
      </c>
      <c r="AC94">
        <v>8.6173367415458646</v>
      </c>
      <c r="AD94">
        <v>8.1266164495309621</v>
      </c>
      <c r="AE94">
        <v>14.656610823527576</v>
      </c>
      <c r="AF94">
        <v>4.9697120374499555</v>
      </c>
      <c r="AG94">
        <v>11.431171151622946</v>
      </c>
      <c r="AH94">
        <v>45.345623887674492</v>
      </c>
      <c r="AI94">
        <v>1.0569322695047081</v>
      </c>
      <c r="AJ94">
        <v>0</v>
      </c>
      <c r="AK94">
        <v>20.157207918360918</v>
      </c>
      <c r="AL94">
        <v>0</v>
      </c>
      <c r="AM94">
        <v>4.6861741778480424</v>
      </c>
      <c r="AN94">
        <v>0.92411916073299427</v>
      </c>
      <c r="AO94">
        <v>0</v>
      </c>
      <c r="AP94">
        <v>1.1393934652029825</v>
      </c>
      <c r="AQ94">
        <v>9.9380324889236888</v>
      </c>
      <c r="AR94">
        <v>9.8195904000000009</v>
      </c>
      <c r="AS94">
        <v>9.4571347826930428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900.5083607991711</v>
      </c>
    </row>
    <row r="95" spans="1:117">
      <c r="A95" t="s">
        <v>137</v>
      </c>
      <c r="B95">
        <v>0</v>
      </c>
      <c r="C95">
        <v>0</v>
      </c>
      <c r="D95">
        <v>36.736976300364731</v>
      </c>
      <c r="E95">
        <v>0</v>
      </c>
      <c r="F95">
        <v>0</v>
      </c>
      <c r="G95">
        <v>0</v>
      </c>
      <c r="H95">
        <v>0</v>
      </c>
      <c r="I95">
        <v>0</v>
      </c>
      <c r="J95">
        <v>75.790000000000006</v>
      </c>
      <c r="K95">
        <v>9.0099005525671991</v>
      </c>
      <c r="L95">
        <v>368.50944608605181</v>
      </c>
      <c r="M95">
        <v>26.550646589066609</v>
      </c>
      <c r="N95">
        <v>34.389493816695065</v>
      </c>
      <c r="O95">
        <v>0</v>
      </c>
      <c r="P95">
        <v>27.195962147284376</v>
      </c>
      <c r="Q95">
        <v>6.3580351772917627</v>
      </c>
      <c r="R95">
        <v>12.197522951364174</v>
      </c>
      <c r="S95">
        <v>7.6501378932261774</v>
      </c>
      <c r="T95">
        <v>0</v>
      </c>
      <c r="U95">
        <v>53.689946322077539</v>
      </c>
      <c r="V95">
        <v>5.1534291538004755</v>
      </c>
      <c r="W95">
        <v>13.133430177995796</v>
      </c>
      <c r="X95">
        <v>43.969116427574654</v>
      </c>
      <c r="Y95">
        <v>0</v>
      </c>
      <c r="Z95">
        <v>3.8669528863636367</v>
      </c>
      <c r="AA95">
        <v>12.494554824894514</v>
      </c>
      <c r="AB95">
        <v>11.715435256385378</v>
      </c>
      <c r="AC95">
        <v>8.6173367415458646</v>
      </c>
      <c r="AD95">
        <v>5.4177444713794536</v>
      </c>
      <c r="AE95">
        <v>14.656610823527576</v>
      </c>
      <c r="AF95">
        <v>4.9697120374499555</v>
      </c>
      <c r="AG95">
        <v>11.431171151622946</v>
      </c>
      <c r="AH95">
        <v>45.345623887674492</v>
      </c>
      <c r="AI95">
        <v>1.0569322695047081</v>
      </c>
      <c r="AJ95">
        <v>0</v>
      </c>
      <c r="AK95">
        <v>20.157207918360918</v>
      </c>
      <c r="AL95">
        <v>0</v>
      </c>
      <c r="AM95">
        <v>4.6861741778480424</v>
      </c>
      <c r="AN95">
        <v>0.92411916073299427</v>
      </c>
      <c r="AO95">
        <v>0</v>
      </c>
      <c r="AP95">
        <v>1.1393934652029825</v>
      </c>
      <c r="AQ95">
        <v>9.9380324889236888</v>
      </c>
      <c r="AR95">
        <v>9.8195904000000009</v>
      </c>
      <c r="AS95">
        <v>9.4571347826930428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896.02777033947052</v>
      </c>
    </row>
    <row r="96" spans="1:117">
      <c r="A96" t="s">
        <v>138</v>
      </c>
      <c r="B96">
        <v>0</v>
      </c>
      <c r="C96">
        <v>0</v>
      </c>
      <c r="D96">
        <v>36.736976300364731</v>
      </c>
      <c r="E96">
        <v>0</v>
      </c>
      <c r="F96">
        <v>0</v>
      </c>
      <c r="G96">
        <v>0</v>
      </c>
      <c r="H96">
        <v>0</v>
      </c>
      <c r="I96">
        <v>0</v>
      </c>
      <c r="J96">
        <v>75.790000000000006</v>
      </c>
      <c r="K96">
        <v>9.0099005525671991</v>
      </c>
      <c r="L96">
        <v>368.50944608605181</v>
      </c>
      <c r="M96">
        <v>26.550646589066609</v>
      </c>
      <c r="N96">
        <v>34.389493816695065</v>
      </c>
      <c r="O96">
        <v>0</v>
      </c>
      <c r="P96">
        <v>27.195962147284376</v>
      </c>
      <c r="Q96">
        <v>6.3580351772917627</v>
      </c>
      <c r="R96">
        <v>12.197522951364174</v>
      </c>
      <c r="S96">
        <v>7.6501378932261774</v>
      </c>
      <c r="T96">
        <v>0</v>
      </c>
      <c r="U96">
        <v>53.689946322077539</v>
      </c>
      <c r="V96">
        <v>5.1534291538004755</v>
      </c>
      <c r="W96">
        <v>13.133430177995796</v>
      </c>
      <c r="X96">
        <v>43.969116427574654</v>
      </c>
      <c r="Y96">
        <v>0</v>
      </c>
      <c r="Z96">
        <v>3.8669528863636367</v>
      </c>
      <c r="AA96">
        <v>12.494554824894514</v>
      </c>
      <c r="AB96">
        <v>11.715435256385378</v>
      </c>
      <c r="AC96">
        <v>8.6173367415458646</v>
      </c>
      <c r="AD96">
        <v>5.4177444713794536</v>
      </c>
      <c r="AE96">
        <v>14.656610823527576</v>
      </c>
      <c r="AF96">
        <v>4.9697120374499555</v>
      </c>
      <c r="AG96">
        <v>11.431171151622946</v>
      </c>
      <c r="AH96">
        <v>45.345623887674492</v>
      </c>
      <c r="AI96">
        <v>1.0569322695047081</v>
      </c>
      <c r="AJ96">
        <v>0</v>
      </c>
      <c r="AK96">
        <v>20.157207918360918</v>
      </c>
      <c r="AL96">
        <v>0</v>
      </c>
      <c r="AM96">
        <v>4.6861741778480424</v>
      </c>
      <c r="AN96">
        <v>0.92411916073299427</v>
      </c>
      <c r="AO96">
        <v>0</v>
      </c>
      <c r="AP96">
        <v>1.1393934652029825</v>
      </c>
      <c r="AQ96">
        <v>9.9380324889236888</v>
      </c>
      <c r="AR96">
        <v>9.8195904000000009</v>
      </c>
      <c r="AS96">
        <v>9.4571347826930428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896.02777033947052</v>
      </c>
    </row>
    <row r="97" spans="1:117">
      <c r="A97" t="s">
        <v>139</v>
      </c>
      <c r="B97">
        <v>0</v>
      </c>
      <c r="C97">
        <v>0</v>
      </c>
      <c r="D97">
        <v>36.736976300364731</v>
      </c>
      <c r="E97">
        <v>0</v>
      </c>
      <c r="F97">
        <v>0</v>
      </c>
      <c r="G97">
        <v>0</v>
      </c>
      <c r="H97">
        <v>0</v>
      </c>
      <c r="I97">
        <v>0</v>
      </c>
      <c r="J97">
        <v>75.790000000000006</v>
      </c>
      <c r="K97">
        <v>9.0099005525671991</v>
      </c>
      <c r="L97">
        <v>368.50944608605181</v>
      </c>
      <c r="M97">
        <v>26.550646589066609</v>
      </c>
      <c r="N97">
        <v>34.389493816695065</v>
      </c>
      <c r="O97">
        <v>0</v>
      </c>
      <c r="P97">
        <v>27.195962147284376</v>
      </c>
      <c r="Q97">
        <v>6.3580351772917627</v>
      </c>
      <c r="R97">
        <v>12.197522951364174</v>
      </c>
      <c r="S97">
        <v>7.6501378932261774</v>
      </c>
      <c r="T97">
        <v>0</v>
      </c>
      <c r="U97">
        <v>53.689946322077539</v>
      </c>
      <c r="V97">
        <v>5.1534291538004755</v>
      </c>
      <c r="W97">
        <v>13.133430177995796</v>
      </c>
      <c r="X97">
        <v>43.969116427574654</v>
      </c>
      <c r="Y97">
        <v>0</v>
      </c>
      <c r="Z97">
        <v>3.8669528863636367</v>
      </c>
      <c r="AA97">
        <v>12.494554824894514</v>
      </c>
      <c r="AB97">
        <v>11.715435256385378</v>
      </c>
      <c r="AC97">
        <v>8.6173367415458646</v>
      </c>
      <c r="AD97">
        <v>5.4177444713794536</v>
      </c>
      <c r="AE97">
        <v>14.656610823527576</v>
      </c>
      <c r="AF97">
        <v>4.9697120374499555</v>
      </c>
      <c r="AG97">
        <v>11.431171151622946</v>
      </c>
      <c r="AH97">
        <v>45.345623887674492</v>
      </c>
      <c r="AI97">
        <v>1.0569322695047081</v>
      </c>
      <c r="AJ97">
        <v>0</v>
      </c>
      <c r="AK97">
        <v>20.157207918360918</v>
      </c>
      <c r="AL97">
        <v>0</v>
      </c>
      <c r="AM97">
        <v>4.6861741778480424</v>
      </c>
      <c r="AN97">
        <v>0.92411916073299427</v>
      </c>
      <c r="AO97">
        <v>0</v>
      </c>
      <c r="AP97">
        <v>1.1393934652029825</v>
      </c>
      <c r="AQ97">
        <v>9.9380324889236888</v>
      </c>
      <c r="AR97">
        <v>9.8195904000000009</v>
      </c>
      <c r="AS97">
        <v>9.4571347826930428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896.02777033947052</v>
      </c>
    </row>
    <row r="98" spans="1:117">
      <c r="A98" t="s">
        <v>140</v>
      </c>
      <c r="B98">
        <v>0</v>
      </c>
      <c r="C98">
        <v>0</v>
      </c>
      <c r="D98">
        <v>36.736976300364731</v>
      </c>
      <c r="E98">
        <v>0</v>
      </c>
      <c r="F98">
        <v>0</v>
      </c>
      <c r="G98">
        <v>0</v>
      </c>
      <c r="H98">
        <v>0</v>
      </c>
      <c r="I98">
        <v>0</v>
      </c>
      <c r="J98">
        <v>75.790000000000006</v>
      </c>
      <c r="K98">
        <v>9.0099005525671991</v>
      </c>
      <c r="L98">
        <v>368.50944608605181</v>
      </c>
      <c r="M98">
        <v>26.550646589066609</v>
      </c>
      <c r="N98">
        <v>34.389493816695065</v>
      </c>
      <c r="O98">
        <v>0</v>
      </c>
      <c r="P98">
        <v>27.195962147284376</v>
      </c>
      <c r="Q98">
        <v>6.3580351772917627</v>
      </c>
      <c r="R98">
        <v>12.197522951364174</v>
      </c>
      <c r="S98">
        <v>7.6501378932261774</v>
      </c>
      <c r="T98">
        <v>0</v>
      </c>
      <c r="U98">
        <v>53.689946322077539</v>
      </c>
      <c r="V98">
        <v>5.1534291538004755</v>
      </c>
      <c r="W98">
        <v>13.133430177995796</v>
      </c>
      <c r="X98">
        <v>43.969116427574654</v>
      </c>
      <c r="Y98">
        <v>0</v>
      </c>
      <c r="Z98">
        <v>3.8669528863636367</v>
      </c>
      <c r="AA98">
        <v>12.494554824894514</v>
      </c>
      <c r="AB98">
        <v>11.715435256385378</v>
      </c>
      <c r="AC98">
        <v>8.6173367415458646</v>
      </c>
      <c r="AD98">
        <v>5.4177444713794536</v>
      </c>
      <c r="AE98">
        <v>14.656610823527576</v>
      </c>
      <c r="AF98">
        <v>4.9697120374499555</v>
      </c>
      <c r="AG98">
        <v>11.431171151622946</v>
      </c>
      <c r="AH98">
        <v>45.345623887674492</v>
      </c>
      <c r="AI98">
        <v>1.0569322695047081</v>
      </c>
      <c r="AJ98">
        <v>0</v>
      </c>
      <c r="AK98">
        <v>20.157207918360918</v>
      </c>
      <c r="AL98">
        <v>0</v>
      </c>
      <c r="AM98">
        <v>4.6861741778480424</v>
      </c>
      <c r="AN98">
        <v>0.92411916073299427</v>
      </c>
      <c r="AO98">
        <v>0</v>
      </c>
      <c r="AP98">
        <v>3.6080795621375308</v>
      </c>
      <c r="AQ98">
        <v>9.9380324889236888</v>
      </c>
      <c r="AR98">
        <v>9.8195904000000009</v>
      </c>
      <c r="AS98">
        <v>9.4571347826930428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898.49645643640508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8.030175823360497E-2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0.13891567533672702</v>
      </c>
      <c r="K99">
        <f t="shared" si="2"/>
        <v>0.19822358151957387</v>
      </c>
      <c r="L99">
        <f t="shared" si="2"/>
        <v>7.2241834546981432</v>
      </c>
      <c r="M99">
        <f t="shared" si="2"/>
        <v>0.63719725495068247</v>
      </c>
      <c r="N99">
        <f t="shared" si="2"/>
        <v>0.82534478600881289</v>
      </c>
      <c r="O99">
        <f t="shared" si="2"/>
        <v>0</v>
      </c>
      <c r="P99">
        <f t="shared" si="2"/>
        <v>0.75917247444070235</v>
      </c>
      <c r="Q99">
        <f t="shared" si="2"/>
        <v>0.14504865999445815</v>
      </c>
      <c r="R99">
        <f t="shared" si="2"/>
        <v>0.28128536083182376</v>
      </c>
      <c r="S99">
        <f t="shared" si="2"/>
        <v>0.17442340707302026</v>
      </c>
      <c r="T99">
        <f t="shared" si="2"/>
        <v>0</v>
      </c>
      <c r="U99">
        <f t="shared" si="2"/>
        <v>1.2453910983429473</v>
      </c>
      <c r="V99">
        <f t="shared" si="2"/>
        <v>0.11958669818940657</v>
      </c>
      <c r="W99">
        <f t="shared" si="2"/>
        <v>0.31372707040300984</v>
      </c>
      <c r="X99">
        <f t="shared" si="2"/>
        <v>1.0503138417677755</v>
      </c>
      <c r="Y99">
        <f t="shared" si="2"/>
        <v>0</v>
      </c>
      <c r="Z99">
        <f t="shared" si="2"/>
        <v>8.406643418181825E-2</v>
      </c>
      <c r="AA99">
        <f t="shared" si="2"/>
        <v>0.29986931579746845</v>
      </c>
      <c r="AB99">
        <f t="shared" si="2"/>
        <v>0.28219021108643827</v>
      </c>
      <c r="AC99">
        <f t="shared" si="2"/>
        <v>0.2068160817971004</v>
      </c>
      <c r="AD99">
        <f t="shared" si="2"/>
        <v>0.14610362319845588</v>
      </c>
      <c r="AE99">
        <f t="shared" si="2"/>
        <v>0.35175865976466225</v>
      </c>
      <c r="AF99">
        <f t="shared" si="2"/>
        <v>6.4898593318704539E-2</v>
      </c>
      <c r="AG99">
        <f t="shared" si="2"/>
        <v>0.27434810763895068</v>
      </c>
      <c r="AH99">
        <f t="shared" si="2"/>
        <v>1.0898532901188382</v>
      </c>
      <c r="AI99">
        <f t="shared" si="2"/>
        <v>6.4792216408356043E-2</v>
      </c>
      <c r="AJ99">
        <f t="shared" si="2"/>
        <v>0</v>
      </c>
      <c r="AK99">
        <f t="shared" si="2"/>
        <v>0.48377299004066143</v>
      </c>
      <c r="AL99">
        <f t="shared" si="2"/>
        <v>0</v>
      </c>
      <c r="AM99">
        <f t="shared" si="2"/>
        <v>5.9283106304000611E-2</v>
      </c>
      <c r="AN99">
        <f t="shared" si="2"/>
        <v>2.3241598923489253E-2</v>
      </c>
      <c r="AO99">
        <f t="shared" si="2"/>
        <v>0</v>
      </c>
      <c r="AP99">
        <f t="shared" si="2"/>
        <v>4.2347460446975904E-2</v>
      </c>
      <c r="AQ99">
        <f t="shared" si="2"/>
        <v>9.6765052546418956E-2</v>
      </c>
      <c r="AR99">
        <f t="shared" si="2"/>
        <v>0.24057996480000035</v>
      </c>
      <c r="AS99">
        <f t="shared" si="2"/>
        <v>0.22791407688102328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17.231715905044048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0.11980165289256198</v>
      </c>
      <c r="E3">
        <v>0</v>
      </c>
      <c r="F3">
        <v>0</v>
      </c>
      <c r="G3">
        <v>0</v>
      </c>
      <c r="H3">
        <v>0</v>
      </c>
      <c r="I3">
        <v>0</v>
      </c>
      <c r="J3">
        <v>0.66967086123680253</v>
      </c>
      <c r="K3">
        <v>2.7799693158864387</v>
      </c>
      <c r="L3">
        <v>9.0399864118148994</v>
      </c>
      <c r="M3">
        <v>2.4900606405565298</v>
      </c>
      <c r="N3">
        <v>2.7799590814310053</v>
      </c>
      <c r="O3">
        <v>3.0900008032493904</v>
      </c>
      <c r="P3">
        <v>5.0300273944750593</v>
      </c>
      <c r="Q3">
        <v>0.40986782317356901</v>
      </c>
      <c r="R3">
        <v>1.2397482344009489</v>
      </c>
      <c r="S3">
        <v>0.62001117566016073</v>
      </c>
      <c r="T3">
        <v>0.74996666666666678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4.5506759345233636</v>
      </c>
      <c r="AC3">
        <v>2.9200416960486582</v>
      </c>
      <c r="AD3">
        <v>2.6484187947263984</v>
      </c>
      <c r="AE3">
        <v>4.9298972335892559</v>
      </c>
      <c r="AF3">
        <v>2.068838216530974</v>
      </c>
      <c r="AG3">
        <v>4.4801798474805361</v>
      </c>
      <c r="AH3">
        <v>13.678770459462148</v>
      </c>
      <c r="AI3">
        <v>0.3582401998787666</v>
      </c>
      <c r="AJ3">
        <v>0</v>
      </c>
      <c r="AK3">
        <v>0</v>
      </c>
      <c r="AL3">
        <v>0</v>
      </c>
      <c r="AM3">
        <v>1.0235434908823053</v>
      </c>
      <c r="AN3">
        <v>7.036856450143332E-2</v>
      </c>
      <c r="AO3">
        <v>0</v>
      </c>
      <c r="AP3">
        <v>0</v>
      </c>
      <c r="AQ3">
        <v>4.4923346589704725</v>
      </c>
      <c r="AR3">
        <v>0</v>
      </c>
      <c r="AS3">
        <v>3.033782973234854</v>
      </c>
      <c r="AT3">
        <v>0</v>
      </c>
      <c r="AU3">
        <v>0</v>
      </c>
      <c r="AV3">
        <v>0</v>
      </c>
      <c r="AW3">
        <v>0</v>
      </c>
      <c r="AX3">
        <v>0</v>
      </c>
      <c r="AY3">
        <v>0.4</v>
      </c>
      <c r="AZ3">
        <v>5.1806154196157728</v>
      </c>
      <c r="BA3">
        <v>3.4194056963190187</v>
      </c>
      <c r="BB3">
        <v>2.7189797374517379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84.993162984659733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2.7799693158864387</v>
      </c>
      <c r="L4">
        <v>9.0399864118148994</v>
      </c>
      <c r="M4">
        <v>2.4900606405565298</v>
      </c>
      <c r="N4">
        <v>2.7799590814310053</v>
      </c>
      <c r="O4">
        <v>3.0900008032493904</v>
      </c>
      <c r="P4">
        <v>5.0300273944750593</v>
      </c>
      <c r="Q4">
        <v>0.40986782317356901</v>
      </c>
      <c r="R4">
        <v>1.2397482344009489</v>
      </c>
      <c r="S4">
        <v>0.62001117566016073</v>
      </c>
      <c r="T4">
        <v>0.74996666666666678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4.5506759345233636</v>
      </c>
      <c r="AC4">
        <v>2.9200416960486582</v>
      </c>
      <c r="AD4">
        <v>2.6484187947263984</v>
      </c>
      <c r="AE4">
        <v>4.9298972335892559</v>
      </c>
      <c r="AF4">
        <v>2.068838216530974</v>
      </c>
      <c r="AG4">
        <v>4.4801798474805361</v>
      </c>
      <c r="AH4">
        <v>13.678770459462148</v>
      </c>
      <c r="AI4">
        <v>0.3582401998787666</v>
      </c>
      <c r="AJ4">
        <v>0</v>
      </c>
      <c r="AK4">
        <v>0</v>
      </c>
      <c r="AL4">
        <v>0</v>
      </c>
      <c r="AM4">
        <v>1.0235434908823053</v>
      </c>
      <c r="AN4">
        <v>7.036856450143332E-2</v>
      </c>
      <c r="AO4">
        <v>0</v>
      </c>
      <c r="AP4">
        <v>0</v>
      </c>
      <c r="AQ4">
        <v>4.4923346589704725</v>
      </c>
      <c r="AR4">
        <v>0</v>
      </c>
      <c r="AS4">
        <v>3.033782973234854</v>
      </c>
      <c r="AT4">
        <v>0</v>
      </c>
      <c r="AU4">
        <v>0</v>
      </c>
      <c r="AV4">
        <v>0</v>
      </c>
      <c r="AW4">
        <v>0</v>
      </c>
      <c r="AX4">
        <v>0</v>
      </c>
      <c r="AY4">
        <v>0.4</v>
      </c>
      <c r="AZ4">
        <v>5.1806154196157728</v>
      </c>
      <c r="BA4">
        <v>3.4194056963190187</v>
      </c>
      <c r="BB4">
        <v>2.7189797374517379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84.203690470530361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2.7799693158864387</v>
      </c>
      <c r="L5">
        <v>9.0399864118148994</v>
      </c>
      <c r="M5">
        <v>2.4900606405565298</v>
      </c>
      <c r="N5">
        <v>2.7799590814310053</v>
      </c>
      <c r="O5">
        <v>3.0900008032493904</v>
      </c>
      <c r="P5">
        <v>5.0300273944750593</v>
      </c>
      <c r="Q5">
        <v>0.40986782317356901</v>
      </c>
      <c r="R5">
        <v>1.2397482344009489</v>
      </c>
      <c r="S5">
        <v>0.62001117566016073</v>
      </c>
      <c r="T5">
        <v>0.74996666666666678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4.5506759345233636</v>
      </c>
      <c r="AC5">
        <v>2.9200416960486582</v>
      </c>
      <c r="AD5">
        <v>2.6484187947263984</v>
      </c>
      <c r="AE5">
        <v>4.9298972335892559</v>
      </c>
      <c r="AF5">
        <v>2.068838216530974</v>
      </c>
      <c r="AG5">
        <v>4.4801798474805361</v>
      </c>
      <c r="AH5">
        <v>13.678770459462148</v>
      </c>
      <c r="AI5">
        <v>0.3582401998787666</v>
      </c>
      <c r="AJ5">
        <v>0</v>
      </c>
      <c r="AK5">
        <v>0</v>
      </c>
      <c r="AL5">
        <v>0</v>
      </c>
      <c r="AM5">
        <v>1.0235434908823053</v>
      </c>
      <c r="AN5">
        <v>7.036856450143332E-2</v>
      </c>
      <c r="AO5">
        <v>0</v>
      </c>
      <c r="AP5">
        <v>0</v>
      </c>
      <c r="AQ5">
        <v>4.4923346589704725</v>
      </c>
      <c r="AR5">
        <v>0</v>
      </c>
      <c r="AS5">
        <v>3.033782973234854</v>
      </c>
      <c r="AT5">
        <v>0</v>
      </c>
      <c r="AU5">
        <v>0</v>
      </c>
      <c r="AV5">
        <v>0</v>
      </c>
      <c r="AW5">
        <v>0</v>
      </c>
      <c r="AX5">
        <v>0</v>
      </c>
      <c r="AY5">
        <v>0.4</v>
      </c>
      <c r="AZ5">
        <v>5.1806154196157728</v>
      </c>
      <c r="BA5">
        <v>3.4194056963190187</v>
      </c>
      <c r="BB5">
        <v>2.7189797374517379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84.203690470530361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2.7799693158864387</v>
      </c>
      <c r="L6">
        <v>9.0399864118148994</v>
      </c>
      <c r="M6">
        <v>2.4900606405565298</v>
      </c>
      <c r="N6">
        <v>2.7799590814310053</v>
      </c>
      <c r="O6">
        <v>3.0900008032493904</v>
      </c>
      <c r="P6">
        <v>5.0300273944750593</v>
      </c>
      <c r="Q6">
        <v>0.40986782317356901</v>
      </c>
      <c r="R6">
        <v>1.2397482344009489</v>
      </c>
      <c r="S6">
        <v>0.62001117566016073</v>
      </c>
      <c r="T6">
        <v>0.74996666666666678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4.5506759345233636</v>
      </c>
      <c r="AC6">
        <v>2.9200416960486582</v>
      </c>
      <c r="AD6">
        <v>2.6484187947263984</v>
      </c>
      <c r="AE6">
        <v>4.9298972335892559</v>
      </c>
      <c r="AF6">
        <v>2.068838216530974</v>
      </c>
      <c r="AG6">
        <v>4.4801798474805361</v>
      </c>
      <c r="AH6">
        <v>13.678770459462148</v>
      </c>
      <c r="AI6">
        <v>0.3582401998787666</v>
      </c>
      <c r="AJ6">
        <v>0</v>
      </c>
      <c r="AK6">
        <v>0</v>
      </c>
      <c r="AL6">
        <v>0</v>
      </c>
      <c r="AM6">
        <v>1.0235434908823053</v>
      </c>
      <c r="AN6">
        <v>7.036856450143332E-2</v>
      </c>
      <c r="AO6">
        <v>0</v>
      </c>
      <c r="AP6">
        <v>0</v>
      </c>
      <c r="AQ6">
        <v>4.4923346589704725</v>
      </c>
      <c r="AR6">
        <v>0</v>
      </c>
      <c r="AS6">
        <v>3.033782973234854</v>
      </c>
      <c r="AT6">
        <v>0</v>
      </c>
      <c r="AU6">
        <v>0</v>
      </c>
      <c r="AV6">
        <v>0</v>
      </c>
      <c r="AW6">
        <v>0</v>
      </c>
      <c r="AX6">
        <v>0</v>
      </c>
      <c r="AY6">
        <v>0.4</v>
      </c>
      <c r="AZ6">
        <v>5.1806154196157728</v>
      </c>
      <c r="BA6">
        <v>3.4194056963190187</v>
      </c>
      <c r="BB6">
        <v>2.7189797374517379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84.203690470530361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2.7799693158864387</v>
      </c>
      <c r="L7">
        <v>9.0399864118148994</v>
      </c>
      <c r="M7">
        <v>2.4900606405565298</v>
      </c>
      <c r="N7">
        <v>2.7799590814310053</v>
      </c>
      <c r="O7">
        <v>3.0900008032493904</v>
      </c>
      <c r="P7">
        <v>5.0300273944750593</v>
      </c>
      <c r="Q7">
        <v>0.40986782317356901</v>
      </c>
      <c r="R7">
        <v>1.2397482344009489</v>
      </c>
      <c r="S7">
        <v>0.62001117566016073</v>
      </c>
      <c r="T7">
        <v>0.74996666666666678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4.5506759345233636</v>
      </c>
      <c r="AC7">
        <v>2.9200416960486582</v>
      </c>
      <c r="AD7">
        <v>2.6484187947263984</v>
      </c>
      <c r="AE7">
        <v>4.9298972335892559</v>
      </c>
      <c r="AF7">
        <v>2.068838216530974</v>
      </c>
      <c r="AG7">
        <v>4.4801798474805361</v>
      </c>
      <c r="AH7">
        <v>13.678770459462148</v>
      </c>
      <c r="AI7">
        <v>0.3582401998787666</v>
      </c>
      <c r="AJ7">
        <v>0</v>
      </c>
      <c r="AK7">
        <v>0</v>
      </c>
      <c r="AL7">
        <v>0</v>
      </c>
      <c r="AM7">
        <v>1.0235434908823053</v>
      </c>
      <c r="AN7">
        <v>7.036856450143332E-2</v>
      </c>
      <c r="AO7">
        <v>0</v>
      </c>
      <c r="AP7">
        <v>0</v>
      </c>
      <c r="AQ7">
        <v>4.4923346589704725</v>
      </c>
      <c r="AR7">
        <v>0</v>
      </c>
      <c r="AS7">
        <v>3.033782973234854</v>
      </c>
      <c r="AT7">
        <v>0</v>
      </c>
      <c r="AU7">
        <v>0</v>
      </c>
      <c r="AV7">
        <v>0</v>
      </c>
      <c r="AW7">
        <v>0</v>
      </c>
      <c r="AX7">
        <v>0</v>
      </c>
      <c r="AY7">
        <v>0.4</v>
      </c>
      <c r="AZ7">
        <v>5.1806154196157728</v>
      </c>
      <c r="BA7">
        <v>3.4194056963190187</v>
      </c>
      <c r="BB7">
        <v>2.7189797374517379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84.203690470530361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2.7799693158864387</v>
      </c>
      <c r="L8">
        <v>9.0399864118148994</v>
      </c>
      <c r="M8">
        <v>2.4900606405565298</v>
      </c>
      <c r="N8">
        <v>2.7799590814310053</v>
      </c>
      <c r="O8">
        <v>3.0900008032493904</v>
      </c>
      <c r="P8">
        <v>5.0300273944750593</v>
      </c>
      <c r="Q8">
        <v>0.40986782317356901</v>
      </c>
      <c r="R8">
        <v>1.2397482344009489</v>
      </c>
      <c r="S8">
        <v>0.62001117566016073</v>
      </c>
      <c r="T8">
        <v>0.74996666666666678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4.5506759345233636</v>
      </c>
      <c r="AC8">
        <v>2.9200416960486582</v>
      </c>
      <c r="AD8">
        <v>2.6484187947263984</v>
      </c>
      <c r="AE8">
        <v>4.9298972335892559</v>
      </c>
      <c r="AF8">
        <v>2.068838216530974</v>
      </c>
      <c r="AG8">
        <v>4.4801798474805361</v>
      </c>
      <c r="AH8">
        <v>13.678770459462148</v>
      </c>
      <c r="AI8">
        <v>0.3582401998787666</v>
      </c>
      <c r="AJ8">
        <v>0</v>
      </c>
      <c r="AK8">
        <v>0</v>
      </c>
      <c r="AL8">
        <v>0</v>
      </c>
      <c r="AM8">
        <v>1.0235434908823053</v>
      </c>
      <c r="AN8">
        <v>7.036856450143332E-2</v>
      </c>
      <c r="AO8">
        <v>0</v>
      </c>
      <c r="AP8">
        <v>0</v>
      </c>
      <c r="AQ8">
        <v>4.4923346589704725</v>
      </c>
      <c r="AR8">
        <v>0</v>
      </c>
      <c r="AS8">
        <v>3.033782973234854</v>
      </c>
      <c r="AT8">
        <v>0</v>
      </c>
      <c r="AU8">
        <v>0</v>
      </c>
      <c r="AV8">
        <v>0</v>
      </c>
      <c r="AW8">
        <v>0</v>
      </c>
      <c r="AX8">
        <v>0</v>
      </c>
      <c r="AY8">
        <v>0.4</v>
      </c>
      <c r="AZ8">
        <v>5.1806154196157728</v>
      </c>
      <c r="BA8">
        <v>3.4194056963190187</v>
      </c>
      <c r="BB8">
        <v>2.7189797374517379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84.203690470530361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2.7799693158864387</v>
      </c>
      <c r="L9">
        <v>9.0399864118148994</v>
      </c>
      <c r="M9">
        <v>2.4900606405565298</v>
      </c>
      <c r="N9">
        <v>2.7799590814310053</v>
      </c>
      <c r="O9">
        <v>3.0900008032493904</v>
      </c>
      <c r="P9">
        <v>5.0300273944750593</v>
      </c>
      <c r="Q9">
        <v>0.40986782317356901</v>
      </c>
      <c r="R9">
        <v>1.2397482344009489</v>
      </c>
      <c r="S9">
        <v>0.62001117566016073</v>
      </c>
      <c r="T9">
        <v>0.74996666666666678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4.5506759345233636</v>
      </c>
      <c r="AC9">
        <v>2.9200416960486582</v>
      </c>
      <c r="AD9">
        <v>2.6484187947263984</v>
      </c>
      <c r="AE9">
        <v>4.9298972335892559</v>
      </c>
      <c r="AF9">
        <v>2.068838216530974</v>
      </c>
      <c r="AG9">
        <v>4.4801798474805361</v>
      </c>
      <c r="AH9">
        <v>13.678770459462148</v>
      </c>
      <c r="AI9">
        <v>0</v>
      </c>
      <c r="AJ9">
        <v>0</v>
      </c>
      <c r="AK9">
        <v>0</v>
      </c>
      <c r="AL9">
        <v>0</v>
      </c>
      <c r="AM9">
        <v>1.0235434908823053</v>
      </c>
      <c r="AN9">
        <v>7.036856450143332E-2</v>
      </c>
      <c r="AO9">
        <v>0</v>
      </c>
      <c r="AP9">
        <v>0</v>
      </c>
      <c r="AQ9">
        <v>4.4923346589704725</v>
      </c>
      <c r="AR9">
        <v>0</v>
      </c>
      <c r="AS9">
        <v>3.033782973234854</v>
      </c>
      <c r="AT9">
        <v>0</v>
      </c>
      <c r="AU9">
        <v>0</v>
      </c>
      <c r="AV9">
        <v>0</v>
      </c>
      <c r="AW9">
        <v>0</v>
      </c>
      <c r="AX9">
        <v>0</v>
      </c>
      <c r="AY9">
        <v>2.9119524636871508</v>
      </c>
      <c r="AZ9">
        <v>5.1806154196157728</v>
      </c>
      <c r="BA9">
        <v>3.4194056963190187</v>
      </c>
      <c r="BB9">
        <v>2.7189797374517379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86.357402734338748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2.7799693158864387</v>
      </c>
      <c r="L10">
        <v>9.0399864118148994</v>
      </c>
      <c r="M10">
        <v>2.4900606405565298</v>
      </c>
      <c r="N10">
        <v>2.7799590814310053</v>
      </c>
      <c r="O10">
        <v>3.0900008032493904</v>
      </c>
      <c r="P10">
        <v>5.0300273944750593</v>
      </c>
      <c r="Q10">
        <v>0.40986782317356901</v>
      </c>
      <c r="R10">
        <v>1.2397482344009489</v>
      </c>
      <c r="S10">
        <v>0.62001117566016073</v>
      </c>
      <c r="T10">
        <v>0.74996666666666678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4.5506759345233636</v>
      </c>
      <c r="AC10">
        <v>2.9200416960486582</v>
      </c>
      <c r="AD10">
        <v>2.6484187947263984</v>
      </c>
      <c r="AE10">
        <v>4.9298972335892559</v>
      </c>
      <c r="AF10">
        <v>2.068838216530974</v>
      </c>
      <c r="AG10">
        <v>4.4801798474805361</v>
      </c>
      <c r="AH10">
        <v>13.678770459462148</v>
      </c>
      <c r="AI10">
        <v>0</v>
      </c>
      <c r="AJ10">
        <v>0</v>
      </c>
      <c r="AK10">
        <v>0</v>
      </c>
      <c r="AL10">
        <v>0</v>
      </c>
      <c r="AM10">
        <v>1.0235434908823053</v>
      </c>
      <c r="AN10">
        <v>7.036856450143332E-2</v>
      </c>
      <c r="AO10">
        <v>0</v>
      </c>
      <c r="AP10">
        <v>0</v>
      </c>
      <c r="AQ10">
        <v>4.4923346589704725</v>
      </c>
      <c r="AR10">
        <v>0</v>
      </c>
      <c r="AS10">
        <v>3.033782973234854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4.2202120471464024</v>
      </c>
      <c r="AZ10">
        <v>5.1806154196157728</v>
      </c>
      <c r="BA10">
        <v>3.4194056963190187</v>
      </c>
      <c r="BB10">
        <v>2.7189797374517379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87.665662317797995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2.7799693158864387</v>
      </c>
      <c r="L11">
        <v>9.0399864118148994</v>
      </c>
      <c r="M11">
        <v>2.4900606405565298</v>
      </c>
      <c r="N11">
        <v>2.7799590814310053</v>
      </c>
      <c r="O11">
        <v>3.0900008032493904</v>
      </c>
      <c r="P11">
        <v>5.0300273944750593</v>
      </c>
      <c r="Q11">
        <v>0.40986782317356901</v>
      </c>
      <c r="R11">
        <v>1.2397482344009489</v>
      </c>
      <c r="S11">
        <v>0.62001117566016073</v>
      </c>
      <c r="T11">
        <v>0.74996666666666678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4.5506759345233636</v>
      </c>
      <c r="AC11">
        <v>2.9200416960486582</v>
      </c>
      <c r="AD11">
        <v>2.6484187947263984</v>
      </c>
      <c r="AE11">
        <v>4.9298972335892559</v>
      </c>
      <c r="AF11">
        <v>2.068838216530974</v>
      </c>
      <c r="AG11">
        <v>4.4801798474805361</v>
      </c>
      <c r="AH11">
        <v>13.678770459462148</v>
      </c>
      <c r="AI11">
        <v>0</v>
      </c>
      <c r="AJ11">
        <v>0</v>
      </c>
      <c r="AK11">
        <v>0</v>
      </c>
      <c r="AL11">
        <v>0</v>
      </c>
      <c r="AM11">
        <v>1.0235434908823053</v>
      </c>
      <c r="AN11">
        <v>7.036856450143332E-2</v>
      </c>
      <c r="AO11">
        <v>0</v>
      </c>
      <c r="AP11">
        <v>0</v>
      </c>
      <c r="AQ11">
        <v>4.4923346589704725</v>
      </c>
      <c r="AR11">
        <v>0</v>
      </c>
      <c r="AS11">
        <v>3.033782973234854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4.2202120471464024</v>
      </c>
      <c r="AZ11">
        <v>5.1806154196157728</v>
      </c>
      <c r="BA11">
        <v>3.4194056963190187</v>
      </c>
      <c r="BB11">
        <v>2.7189797374517379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87.665662317797995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2.7799693158864387</v>
      </c>
      <c r="L12">
        <v>9.0399864118148994</v>
      </c>
      <c r="M12">
        <v>2.4900606405565298</v>
      </c>
      <c r="N12">
        <v>2.7799590814310053</v>
      </c>
      <c r="O12">
        <v>3.0900008032493904</v>
      </c>
      <c r="P12">
        <v>5.0300273944750593</v>
      </c>
      <c r="Q12">
        <v>0.40986782317356901</v>
      </c>
      <c r="R12">
        <v>1.2397482344009489</v>
      </c>
      <c r="S12">
        <v>0.62001117566016073</v>
      </c>
      <c r="T12">
        <v>0.74996666666666678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4.5506759345233636</v>
      </c>
      <c r="AC12">
        <v>2.9200416960486582</v>
      </c>
      <c r="AD12">
        <v>2.6484187947263984</v>
      </c>
      <c r="AE12">
        <v>4.9298972335892559</v>
      </c>
      <c r="AF12">
        <v>2.068838216530974</v>
      </c>
      <c r="AG12">
        <v>4.4801798474805361</v>
      </c>
      <c r="AH12">
        <v>13.678770459462148</v>
      </c>
      <c r="AI12">
        <v>0</v>
      </c>
      <c r="AJ12">
        <v>0</v>
      </c>
      <c r="AK12">
        <v>0</v>
      </c>
      <c r="AL12">
        <v>0</v>
      </c>
      <c r="AM12">
        <v>1.0235434908823053</v>
      </c>
      <c r="AN12">
        <v>7.036856450143332E-2</v>
      </c>
      <c r="AO12">
        <v>0</v>
      </c>
      <c r="AP12">
        <v>0</v>
      </c>
      <c r="AQ12">
        <v>4.4923346589704725</v>
      </c>
      <c r="AR12">
        <v>0</v>
      </c>
      <c r="AS12">
        <v>3.033782973234854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4.2202120471464024</v>
      </c>
      <c r="AZ12">
        <v>5.1806154196157728</v>
      </c>
      <c r="BA12">
        <v>3.4194056963190187</v>
      </c>
      <c r="BB12">
        <v>2.7189797374517379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87.665662317797995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2.7799693158864387</v>
      </c>
      <c r="L13">
        <v>9.0399864118148994</v>
      </c>
      <c r="M13">
        <v>2.4900606405565298</v>
      </c>
      <c r="N13">
        <v>2.7799590814310053</v>
      </c>
      <c r="O13">
        <v>3.0900008032493904</v>
      </c>
      <c r="P13">
        <v>5.0300273944750593</v>
      </c>
      <c r="Q13">
        <v>0.40986782317356901</v>
      </c>
      <c r="R13">
        <v>1.2397482344009489</v>
      </c>
      <c r="S13">
        <v>0.62001117566016073</v>
      </c>
      <c r="T13">
        <v>0.74996666666666678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4.5506759345233636</v>
      </c>
      <c r="AC13">
        <v>2.9200416960486582</v>
      </c>
      <c r="AD13">
        <v>2.6484187947263984</v>
      </c>
      <c r="AE13">
        <v>4.9298972335892559</v>
      </c>
      <c r="AF13">
        <v>2.068838216530974</v>
      </c>
      <c r="AG13">
        <v>4.4801798474805361</v>
      </c>
      <c r="AH13">
        <v>13.678770459462148</v>
      </c>
      <c r="AI13">
        <v>0</v>
      </c>
      <c r="AJ13">
        <v>0</v>
      </c>
      <c r="AK13">
        <v>0</v>
      </c>
      <c r="AL13">
        <v>0</v>
      </c>
      <c r="AM13">
        <v>1.0235434908823053</v>
      </c>
      <c r="AN13">
        <v>7.036856450143332E-2</v>
      </c>
      <c r="AO13">
        <v>0</v>
      </c>
      <c r="AP13">
        <v>0</v>
      </c>
      <c r="AQ13">
        <v>4.4923346589704725</v>
      </c>
      <c r="AR13">
        <v>0</v>
      </c>
      <c r="AS13">
        <v>3.033782973234854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4.2202120471464024</v>
      </c>
      <c r="AZ13">
        <v>5.1806154196157728</v>
      </c>
      <c r="BA13">
        <v>3.4194056963190187</v>
      </c>
      <c r="BB13">
        <v>2.7189797374517379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87.665662317797995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2.7799693158864387</v>
      </c>
      <c r="L14">
        <v>9.0399864118148994</v>
      </c>
      <c r="M14">
        <v>2.4900606405565298</v>
      </c>
      <c r="N14">
        <v>2.7799590814310053</v>
      </c>
      <c r="O14">
        <v>3.0900008032493904</v>
      </c>
      <c r="P14">
        <v>5.0300273944750593</v>
      </c>
      <c r="Q14">
        <v>0.40986782317356901</v>
      </c>
      <c r="R14">
        <v>1.2397482344009489</v>
      </c>
      <c r="S14">
        <v>0.62001117566016073</v>
      </c>
      <c r="T14">
        <v>0.74996666666666678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4.5506759345233636</v>
      </c>
      <c r="AC14">
        <v>2.9200416960486582</v>
      </c>
      <c r="AD14">
        <v>2.6484187947263984</v>
      </c>
      <c r="AE14">
        <v>4.9298972335892559</v>
      </c>
      <c r="AF14">
        <v>2.068838216530974</v>
      </c>
      <c r="AG14">
        <v>4.4801798474805361</v>
      </c>
      <c r="AH14">
        <v>13.678770459462148</v>
      </c>
      <c r="AI14">
        <v>0</v>
      </c>
      <c r="AJ14">
        <v>0</v>
      </c>
      <c r="AK14">
        <v>0</v>
      </c>
      <c r="AL14">
        <v>0</v>
      </c>
      <c r="AM14">
        <v>1.0235434908823053</v>
      </c>
      <c r="AN14">
        <v>7.036856450143332E-2</v>
      </c>
      <c r="AO14">
        <v>0</v>
      </c>
      <c r="AP14">
        <v>0</v>
      </c>
      <c r="AQ14">
        <v>4.4923346589704725</v>
      </c>
      <c r="AR14">
        <v>0</v>
      </c>
      <c r="AS14">
        <v>3.033782973234854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4.2202120471464024</v>
      </c>
      <c r="AZ14">
        <v>5.1806154196157728</v>
      </c>
      <c r="BA14">
        <v>3.4194056963190187</v>
      </c>
      <c r="BB14">
        <v>2.7189797374517379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87.665662317797995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1.9299652993377283</v>
      </c>
      <c r="L15">
        <v>8.259974818839309</v>
      </c>
      <c r="M15">
        <v>2.3697860059230007</v>
      </c>
      <c r="N15">
        <v>2.5699239899308814</v>
      </c>
      <c r="O15">
        <v>2.8600186678603401</v>
      </c>
      <c r="P15">
        <v>4.7502097902474016</v>
      </c>
      <c r="Q15">
        <v>0.37996876421248832</v>
      </c>
      <c r="R15">
        <v>1.1996658404558402</v>
      </c>
      <c r="S15">
        <v>0.59009503295019161</v>
      </c>
      <c r="T15">
        <v>0.74996666666666678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4.5506759345233636</v>
      </c>
      <c r="AC15">
        <v>2.9200416960486582</v>
      </c>
      <c r="AD15">
        <v>2.6484187947263984</v>
      </c>
      <c r="AE15">
        <v>4.9298972335892559</v>
      </c>
      <c r="AF15">
        <v>2.068838216530974</v>
      </c>
      <c r="AG15">
        <v>4.4801798474805361</v>
      </c>
      <c r="AH15">
        <v>13.678770459462148</v>
      </c>
      <c r="AI15">
        <v>0</v>
      </c>
      <c r="AJ15">
        <v>0</v>
      </c>
      <c r="AK15">
        <v>0</v>
      </c>
      <c r="AL15">
        <v>0</v>
      </c>
      <c r="AM15">
        <v>1.0235434908823053</v>
      </c>
      <c r="AN15">
        <v>7.036856450143332E-2</v>
      </c>
      <c r="AO15">
        <v>0</v>
      </c>
      <c r="AP15">
        <v>0</v>
      </c>
      <c r="AQ15">
        <v>4.4923346589704725</v>
      </c>
      <c r="AR15">
        <v>0</v>
      </c>
      <c r="AS15">
        <v>3.033782973234854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4.2202120471464024</v>
      </c>
      <c r="AZ15">
        <v>5.1806154196157728</v>
      </c>
      <c r="BA15">
        <v>3.4194056963190187</v>
      </c>
      <c r="BB15">
        <v>2.579032250965251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84.95569216042071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1.9299652993377283</v>
      </c>
      <c r="L16">
        <v>8.26</v>
      </c>
      <c r="M16">
        <v>2.3697860059230007</v>
      </c>
      <c r="N16">
        <v>2.5699239899308814</v>
      </c>
      <c r="O16">
        <v>2.8600186678603401</v>
      </c>
      <c r="P16">
        <v>4.7502097902474016</v>
      </c>
      <c r="Q16">
        <v>0.37996876421248832</v>
      </c>
      <c r="R16">
        <v>1.1996658404558402</v>
      </c>
      <c r="S16">
        <v>0.59009503295019161</v>
      </c>
      <c r="T16">
        <v>0.74996666666666678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4.5506759345233636</v>
      </c>
      <c r="AC16">
        <v>2.9200416960486582</v>
      </c>
      <c r="AD16">
        <v>2.6484187947263984</v>
      </c>
      <c r="AE16">
        <v>4.9298972335892559</v>
      </c>
      <c r="AF16">
        <v>1.4355204693928021</v>
      </c>
      <c r="AG16">
        <v>4.4801798474805361</v>
      </c>
      <c r="AH16">
        <v>13.678770459462148</v>
      </c>
      <c r="AI16">
        <v>0</v>
      </c>
      <c r="AJ16">
        <v>0</v>
      </c>
      <c r="AK16">
        <v>0</v>
      </c>
      <c r="AL16">
        <v>0</v>
      </c>
      <c r="AM16">
        <v>1.0235434908823053</v>
      </c>
      <c r="AN16">
        <v>7.036856450143332E-2</v>
      </c>
      <c r="AO16">
        <v>0</v>
      </c>
      <c r="AP16">
        <v>0</v>
      </c>
      <c r="AQ16">
        <v>3.3692509393980008</v>
      </c>
      <c r="AR16">
        <v>0</v>
      </c>
      <c r="AS16">
        <v>3.033782973234854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4.2202120471464024</v>
      </c>
      <c r="AZ16">
        <v>5.1806154196157728</v>
      </c>
      <c r="BA16">
        <v>3.4194056963190187</v>
      </c>
      <c r="BB16">
        <v>2.579032250965251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83.199315874870749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1.9299892658412567</v>
      </c>
      <c r="L17">
        <v>8.26</v>
      </c>
      <c r="M17">
        <v>2.3697860059230007</v>
      </c>
      <c r="N17">
        <v>2.5699239899308814</v>
      </c>
      <c r="O17">
        <v>2.8600186678603401</v>
      </c>
      <c r="P17">
        <v>4.7502097902474016</v>
      </c>
      <c r="Q17">
        <v>0.37996876421248832</v>
      </c>
      <c r="R17">
        <v>1.1996658404558402</v>
      </c>
      <c r="S17">
        <v>0.59009503295019161</v>
      </c>
      <c r="T17">
        <v>0.74996666666666678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4.5506759345233636</v>
      </c>
      <c r="AC17">
        <v>2.9200416960486582</v>
      </c>
      <c r="AD17">
        <v>2.6484187947263984</v>
      </c>
      <c r="AE17">
        <v>4.9298972335892559</v>
      </c>
      <c r="AF17">
        <v>1.4355204693928021</v>
      </c>
      <c r="AG17">
        <v>4.4801798474805361</v>
      </c>
      <c r="AH17">
        <v>13.678770459462148</v>
      </c>
      <c r="AI17">
        <v>0</v>
      </c>
      <c r="AJ17">
        <v>0</v>
      </c>
      <c r="AK17">
        <v>0</v>
      </c>
      <c r="AL17">
        <v>0</v>
      </c>
      <c r="AM17">
        <v>1.0235434908823053</v>
      </c>
      <c r="AN17">
        <v>7.036856450143332E-2</v>
      </c>
      <c r="AO17">
        <v>0</v>
      </c>
      <c r="AP17">
        <v>0</v>
      </c>
      <c r="AQ17">
        <v>2.2461673294852362</v>
      </c>
      <c r="AR17">
        <v>0</v>
      </c>
      <c r="AS17">
        <v>3.033782973234854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4.2202120471464024</v>
      </c>
      <c r="AZ17">
        <v>5.1806154196157728</v>
      </c>
      <c r="BA17">
        <v>3.4194056963190187</v>
      </c>
      <c r="BB17">
        <v>2.579032250965251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82.076256231461514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1.9299892658412567</v>
      </c>
      <c r="L18">
        <v>8.26</v>
      </c>
      <c r="M18">
        <v>2.3697860059230007</v>
      </c>
      <c r="N18">
        <v>2.5699239899308814</v>
      </c>
      <c r="O18">
        <v>2.8600186678603401</v>
      </c>
      <c r="P18">
        <v>4.7502097902474016</v>
      </c>
      <c r="Q18">
        <v>0.38013138983050854</v>
      </c>
      <c r="R18">
        <v>1.1996658404558402</v>
      </c>
      <c r="S18">
        <v>0.59009503295019161</v>
      </c>
      <c r="T18">
        <v>0.74996666666666678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4.5506759345233636</v>
      </c>
      <c r="AC18">
        <v>2.9200416960486582</v>
      </c>
      <c r="AD18">
        <v>2.6484187947263984</v>
      </c>
      <c r="AE18">
        <v>4.9298972335892559</v>
      </c>
      <c r="AF18">
        <v>1.4355204693928021</v>
      </c>
      <c r="AG18">
        <v>4.4801798474805361</v>
      </c>
      <c r="AH18">
        <v>13.678770459462148</v>
      </c>
      <c r="AI18">
        <v>0</v>
      </c>
      <c r="AJ18">
        <v>0</v>
      </c>
      <c r="AK18">
        <v>0</v>
      </c>
      <c r="AL18">
        <v>0</v>
      </c>
      <c r="AM18">
        <v>1.0235434908823053</v>
      </c>
      <c r="AN18">
        <v>7.036856450143332E-2</v>
      </c>
      <c r="AO18">
        <v>0</v>
      </c>
      <c r="AP18">
        <v>0</v>
      </c>
      <c r="AQ18">
        <v>1.123083609912765</v>
      </c>
      <c r="AR18">
        <v>0</v>
      </c>
      <c r="AS18">
        <v>3.033782973234854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4.2202120471464024</v>
      </c>
      <c r="AZ18">
        <v>5.1806154196157728</v>
      </c>
      <c r="BA18">
        <v>3.4194056963190187</v>
      </c>
      <c r="BB18">
        <v>2.579032250965251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80.953335137507054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1.9299892658412567</v>
      </c>
      <c r="L19">
        <v>8.26</v>
      </c>
      <c r="M19">
        <v>2.3697860059230007</v>
      </c>
      <c r="N19">
        <v>2.5699239899308814</v>
      </c>
      <c r="O19">
        <v>2.8600186678603401</v>
      </c>
      <c r="P19">
        <v>4.7502097902474016</v>
      </c>
      <c r="Q19">
        <v>0.37996876421248832</v>
      </c>
      <c r="R19">
        <v>1.1996658404558402</v>
      </c>
      <c r="S19">
        <v>0.59009503295019161</v>
      </c>
      <c r="T19">
        <v>0.74996666666666678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4.5506759345233636</v>
      </c>
      <c r="AC19">
        <v>2.9200416960486582</v>
      </c>
      <c r="AD19">
        <v>1.765612585900856</v>
      </c>
      <c r="AE19">
        <v>4.9298972335892559</v>
      </c>
      <c r="AF19">
        <v>1.4355204693928021</v>
      </c>
      <c r="AG19">
        <v>4.4801798474805361</v>
      </c>
      <c r="AH19">
        <v>13.678770459462148</v>
      </c>
      <c r="AI19">
        <v>0</v>
      </c>
      <c r="AJ19">
        <v>0</v>
      </c>
      <c r="AK19">
        <v>0</v>
      </c>
      <c r="AL19">
        <v>0</v>
      </c>
      <c r="AM19">
        <v>1.0235434908823053</v>
      </c>
      <c r="AN19">
        <v>7.036856450143332E-2</v>
      </c>
      <c r="AO19">
        <v>0</v>
      </c>
      <c r="AP19">
        <v>0</v>
      </c>
      <c r="AQ19">
        <v>0</v>
      </c>
      <c r="AR19">
        <v>0</v>
      </c>
      <c r="AS19">
        <v>3.033782973234854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4.2202120471464024</v>
      </c>
      <c r="AZ19">
        <v>5.1806154196157728</v>
      </c>
      <c r="BA19">
        <v>3.4194056963190187</v>
      </c>
      <c r="BB19">
        <v>2.579032250965251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78.947282693150726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1.9299892658412567</v>
      </c>
      <c r="L20">
        <v>8.26</v>
      </c>
      <c r="M20">
        <v>2.3697860059230007</v>
      </c>
      <c r="N20">
        <v>2.5699239899308814</v>
      </c>
      <c r="O20">
        <v>2.8600186678603401</v>
      </c>
      <c r="P20">
        <v>4.7502097902474016</v>
      </c>
      <c r="Q20">
        <v>0.37996876421248832</v>
      </c>
      <c r="R20">
        <v>1.1996658404558402</v>
      </c>
      <c r="S20">
        <v>0.59009503295019161</v>
      </c>
      <c r="T20">
        <v>0.74996666666666678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4.5506759345233636</v>
      </c>
      <c r="AC20">
        <v>2.9200416960486582</v>
      </c>
      <c r="AD20">
        <v>1.765612585900856</v>
      </c>
      <c r="AE20">
        <v>4.9298972335892559</v>
      </c>
      <c r="AF20">
        <v>1.4355204693928021</v>
      </c>
      <c r="AG20">
        <v>4.4801798474805361</v>
      </c>
      <c r="AH20">
        <v>13.678770459462148</v>
      </c>
      <c r="AI20">
        <v>0</v>
      </c>
      <c r="AJ20">
        <v>0</v>
      </c>
      <c r="AK20">
        <v>0</v>
      </c>
      <c r="AL20">
        <v>0</v>
      </c>
      <c r="AM20">
        <v>1.0235434908823053</v>
      </c>
      <c r="AN20">
        <v>7.036856450143332E-2</v>
      </c>
      <c r="AO20">
        <v>0</v>
      </c>
      <c r="AP20">
        <v>0</v>
      </c>
      <c r="AQ20">
        <v>0</v>
      </c>
      <c r="AR20">
        <v>0</v>
      </c>
      <c r="AS20">
        <v>3.033782973234854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4.2202120471464024</v>
      </c>
      <c r="AZ20">
        <v>5.1806154196157728</v>
      </c>
      <c r="BA20">
        <v>3.4194056963190187</v>
      </c>
      <c r="BB20">
        <v>2.579032250965251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78.947282693150726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1.9299892658412567</v>
      </c>
      <c r="L21">
        <v>8.26</v>
      </c>
      <c r="M21">
        <v>2.3697860059230007</v>
      </c>
      <c r="N21">
        <v>2.5699239899308814</v>
      </c>
      <c r="O21">
        <v>2.8600186678603401</v>
      </c>
      <c r="P21">
        <v>4.7502097902474016</v>
      </c>
      <c r="Q21">
        <v>0.37996876421248832</v>
      </c>
      <c r="R21">
        <v>1.1996658404558402</v>
      </c>
      <c r="S21">
        <v>0.59009503295019161</v>
      </c>
      <c r="T21">
        <v>0.74996666666666678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4.5506759345233636</v>
      </c>
      <c r="AC21">
        <v>2.9200416960486582</v>
      </c>
      <c r="AD21">
        <v>1.765612585900856</v>
      </c>
      <c r="AE21">
        <v>4.9298972335892559</v>
      </c>
      <c r="AF21">
        <v>0.71776031049211364</v>
      </c>
      <c r="AG21">
        <v>4.4801798474805361</v>
      </c>
      <c r="AH21">
        <v>13.678770459462148</v>
      </c>
      <c r="AI21">
        <v>0</v>
      </c>
      <c r="AJ21">
        <v>0</v>
      </c>
      <c r="AK21">
        <v>0</v>
      </c>
      <c r="AL21">
        <v>0</v>
      </c>
      <c r="AM21">
        <v>1.0235434908823053</v>
      </c>
      <c r="AN21">
        <v>7.036856450143332E-2</v>
      </c>
      <c r="AO21">
        <v>0</v>
      </c>
      <c r="AP21">
        <v>0</v>
      </c>
      <c r="AQ21">
        <v>0</v>
      </c>
      <c r="AR21">
        <v>0</v>
      </c>
      <c r="AS21">
        <v>3.033782973234854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4.2202120471464024</v>
      </c>
      <c r="AZ21">
        <v>5.1806154196157728</v>
      </c>
      <c r="BA21">
        <v>3.4194056963190187</v>
      </c>
      <c r="BB21">
        <v>2.579032250965251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78.229522534250037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1.9299892658412567</v>
      </c>
      <c r="L22">
        <v>8.26</v>
      </c>
      <c r="M22">
        <v>2.3697860059230007</v>
      </c>
      <c r="N22">
        <v>2.5699239899308814</v>
      </c>
      <c r="O22">
        <v>2.8600186678603401</v>
      </c>
      <c r="P22">
        <v>4.7502097902474016</v>
      </c>
      <c r="Q22">
        <v>0.37996876421248832</v>
      </c>
      <c r="R22">
        <v>1.1996658404558402</v>
      </c>
      <c r="S22">
        <v>0.59009503295019161</v>
      </c>
      <c r="T22">
        <v>0.74996666666666678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4.5506759345233636</v>
      </c>
      <c r="AC22">
        <v>2.9200416960486582</v>
      </c>
      <c r="AD22">
        <v>1.765612585900856</v>
      </c>
      <c r="AE22">
        <v>4.9298972335892559</v>
      </c>
      <c r="AF22">
        <v>0.71776031049211364</v>
      </c>
      <c r="AG22">
        <v>4.4801798474805361</v>
      </c>
      <c r="AH22">
        <v>13.678770459462148</v>
      </c>
      <c r="AI22">
        <v>0</v>
      </c>
      <c r="AJ22">
        <v>0</v>
      </c>
      <c r="AK22">
        <v>0</v>
      </c>
      <c r="AL22">
        <v>0</v>
      </c>
      <c r="AM22">
        <v>1.0235434908823053</v>
      </c>
      <c r="AN22">
        <v>7.036856450143332E-2</v>
      </c>
      <c r="AO22">
        <v>0</v>
      </c>
      <c r="AP22">
        <v>0</v>
      </c>
      <c r="AQ22">
        <v>0</v>
      </c>
      <c r="AR22">
        <v>0</v>
      </c>
      <c r="AS22">
        <v>3.033782973234854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4.2202120471464024</v>
      </c>
      <c r="AZ22">
        <v>5.1806154196157728</v>
      </c>
      <c r="BA22">
        <v>3.4194056963190187</v>
      </c>
      <c r="BB22">
        <v>2.579032250965251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78.229522534250037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1.9299652993377283</v>
      </c>
      <c r="L23">
        <v>8.26</v>
      </c>
      <c r="M23">
        <v>2.3697860059230007</v>
      </c>
      <c r="N23">
        <v>2.5699239899308814</v>
      </c>
      <c r="O23">
        <v>2.8600186678603401</v>
      </c>
      <c r="P23">
        <v>4.7502097902474016</v>
      </c>
      <c r="Q23">
        <v>0.37996876421248832</v>
      </c>
      <c r="R23">
        <v>1.1996658404558402</v>
      </c>
      <c r="S23">
        <v>0.59009503295019161</v>
      </c>
      <c r="T23">
        <v>0.74996666666666678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4.5506759345233636</v>
      </c>
      <c r="AC23">
        <v>2.9200416960486582</v>
      </c>
      <c r="AD23">
        <v>1.765612585900856</v>
      </c>
      <c r="AE23">
        <v>4.9298972335892559</v>
      </c>
      <c r="AF23">
        <v>0.71776031049211364</v>
      </c>
      <c r="AG23">
        <v>4.4801798474805361</v>
      </c>
      <c r="AH23">
        <v>13.678770459462148</v>
      </c>
      <c r="AI23">
        <v>0</v>
      </c>
      <c r="AJ23">
        <v>0</v>
      </c>
      <c r="AK23">
        <v>0</v>
      </c>
      <c r="AL23">
        <v>0</v>
      </c>
      <c r="AM23">
        <v>1.0235434908823053</v>
      </c>
      <c r="AN23">
        <v>7.036856450143332E-2</v>
      </c>
      <c r="AO23">
        <v>0</v>
      </c>
      <c r="AP23">
        <v>0</v>
      </c>
      <c r="AQ23">
        <v>0</v>
      </c>
      <c r="AR23">
        <v>0</v>
      </c>
      <c r="AS23">
        <v>3.033782973234854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3.838764180081855</v>
      </c>
      <c r="AZ23">
        <v>5.1806154196157728</v>
      </c>
      <c r="BA23">
        <v>3.4194056963190187</v>
      </c>
      <c r="BB23">
        <v>2.579032250965251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77.848050700681966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1.9299652993377283</v>
      </c>
      <c r="L24">
        <v>8.2599262490179104</v>
      </c>
      <c r="M24">
        <v>2.3697860059230007</v>
      </c>
      <c r="N24">
        <v>2.5699239899308814</v>
      </c>
      <c r="O24">
        <v>2.8600186678603401</v>
      </c>
      <c r="P24">
        <v>4.7502097902474016</v>
      </c>
      <c r="Q24">
        <v>0.37996876421248832</v>
      </c>
      <c r="R24">
        <v>1.1996658404558402</v>
      </c>
      <c r="S24">
        <v>0.59009503295019161</v>
      </c>
      <c r="T24">
        <v>0.74996666666666678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4.5506759345233636</v>
      </c>
      <c r="AC24">
        <v>2.9200416960486582</v>
      </c>
      <c r="AD24">
        <v>1.765612585900856</v>
      </c>
      <c r="AE24">
        <v>4.9298972335892559</v>
      </c>
      <c r="AF24">
        <v>0.71776031049211364</v>
      </c>
      <c r="AG24">
        <v>4.4801798474805361</v>
      </c>
      <c r="AH24">
        <v>13.678770459462148</v>
      </c>
      <c r="AI24">
        <v>0</v>
      </c>
      <c r="AJ24">
        <v>0</v>
      </c>
      <c r="AK24">
        <v>0</v>
      </c>
      <c r="AL24">
        <v>0</v>
      </c>
      <c r="AM24">
        <v>1.0235434908823053</v>
      </c>
      <c r="AN24">
        <v>7.036856450143332E-2</v>
      </c>
      <c r="AO24">
        <v>0</v>
      </c>
      <c r="AP24">
        <v>0</v>
      </c>
      <c r="AQ24">
        <v>0</v>
      </c>
      <c r="AR24">
        <v>0</v>
      </c>
      <c r="AS24">
        <v>3.033782973234854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3.838764180081855</v>
      </c>
      <c r="AZ24">
        <v>5.1806154196157728</v>
      </c>
      <c r="BA24">
        <v>3.4194056963190187</v>
      </c>
      <c r="BB24">
        <v>2.579032250965251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77.847976949699884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1.9299652993377283</v>
      </c>
      <c r="L25">
        <v>8.4196240925172035</v>
      </c>
      <c r="M25">
        <v>2.3697860059230007</v>
      </c>
      <c r="N25">
        <v>2.5699239899308814</v>
      </c>
      <c r="O25">
        <v>2.8600186678603401</v>
      </c>
      <c r="P25">
        <v>4.7502097902474016</v>
      </c>
      <c r="Q25">
        <v>0.37996876421248832</v>
      </c>
      <c r="R25">
        <v>1.1996658404558402</v>
      </c>
      <c r="S25">
        <v>0.59009503295019161</v>
      </c>
      <c r="T25">
        <v>0.74996666666666678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4.5506759345233636</v>
      </c>
      <c r="AC25">
        <v>2.9200416960486582</v>
      </c>
      <c r="AD25">
        <v>1.765612585900856</v>
      </c>
      <c r="AE25">
        <v>4.9298972335892559</v>
      </c>
      <c r="AF25">
        <v>0.71776031049211364</v>
      </c>
      <c r="AG25">
        <v>4.4801798474805361</v>
      </c>
      <c r="AH25">
        <v>13.678770459462148</v>
      </c>
      <c r="AI25">
        <v>0</v>
      </c>
      <c r="AJ25">
        <v>0</v>
      </c>
      <c r="AK25">
        <v>0</v>
      </c>
      <c r="AL25">
        <v>0</v>
      </c>
      <c r="AM25">
        <v>1.0235434908823053</v>
      </c>
      <c r="AN25">
        <v>7.036856450143332E-2</v>
      </c>
      <c r="AO25">
        <v>0</v>
      </c>
      <c r="AP25">
        <v>0</v>
      </c>
      <c r="AQ25">
        <v>0</v>
      </c>
      <c r="AR25">
        <v>0</v>
      </c>
      <c r="AS25">
        <v>3.033782973234854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3.838764180081855</v>
      </c>
      <c r="AZ25">
        <v>5.1806154196157728</v>
      </c>
      <c r="BA25">
        <v>3.4194056963190187</v>
      </c>
      <c r="BB25">
        <v>2.579032250965251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78.007674793199172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1.9299652993377283</v>
      </c>
      <c r="L26">
        <v>8.26</v>
      </c>
      <c r="M26">
        <v>2.3697860059230007</v>
      </c>
      <c r="N26">
        <v>2.5699239899308814</v>
      </c>
      <c r="O26">
        <v>2.8600186678603401</v>
      </c>
      <c r="P26">
        <v>4.7502097902474016</v>
      </c>
      <c r="Q26">
        <v>0.37996876421248832</v>
      </c>
      <c r="R26">
        <v>1.1996658404558402</v>
      </c>
      <c r="S26">
        <v>0.59009503295019161</v>
      </c>
      <c r="T26">
        <v>0.74996666666666678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4.5506759345233636</v>
      </c>
      <c r="AC26">
        <v>2.9200416960486582</v>
      </c>
      <c r="AD26">
        <v>1.765612585900856</v>
      </c>
      <c r="AE26">
        <v>4.9298972335892559</v>
      </c>
      <c r="AF26">
        <v>0.71776031049211364</v>
      </c>
      <c r="AG26">
        <v>4.4801798474805361</v>
      </c>
      <c r="AH26">
        <v>13.678770459462148</v>
      </c>
      <c r="AI26">
        <v>0</v>
      </c>
      <c r="AJ26">
        <v>0</v>
      </c>
      <c r="AK26">
        <v>0</v>
      </c>
      <c r="AL26">
        <v>0</v>
      </c>
      <c r="AM26">
        <v>1.0235434908823053</v>
      </c>
      <c r="AN26">
        <v>7.036856450143332E-2</v>
      </c>
      <c r="AO26">
        <v>0</v>
      </c>
      <c r="AP26">
        <v>0</v>
      </c>
      <c r="AQ26">
        <v>0</v>
      </c>
      <c r="AR26">
        <v>0</v>
      </c>
      <c r="AS26">
        <v>3.033782973234854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3.838764180081855</v>
      </c>
      <c r="AZ26">
        <v>5.1806154196157728</v>
      </c>
      <c r="BA26">
        <v>3.4194056963190187</v>
      </c>
      <c r="BB26">
        <v>2.579032250965251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77.848050700681966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1.9300040315451683</v>
      </c>
      <c r="L27">
        <v>8.26</v>
      </c>
      <c r="M27">
        <v>2.3697860059230007</v>
      </c>
      <c r="N27">
        <v>2.5699239899308814</v>
      </c>
      <c r="O27">
        <v>2.8600186678603401</v>
      </c>
      <c r="P27">
        <v>3.6497077768464643</v>
      </c>
      <c r="Q27">
        <v>0.38013138983050854</v>
      </c>
      <c r="R27">
        <v>1.1996658404558402</v>
      </c>
      <c r="S27">
        <v>0.59009503295019161</v>
      </c>
      <c r="T27">
        <v>0.74996666666666678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4.5506759345233636</v>
      </c>
      <c r="AC27">
        <v>2.9200416960486582</v>
      </c>
      <c r="AD27">
        <v>1.765612585900856</v>
      </c>
      <c r="AE27">
        <v>4.9298972335892559</v>
      </c>
      <c r="AF27">
        <v>0.71776031049211364</v>
      </c>
      <c r="AG27">
        <v>4.4801798474805361</v>
      </c>
      <c r="AH27">
        <v>13.678770459462148</v>
      </c>
      <c r="AI27">
        <v>0.3582401998787666</v>
      </c>
      <c r="AJ27">
        <v>0</v>
      </c>
      <c r="AK27">
        <v>0</v>
      </c>
      <c r="AL27">
        <v>0</v>
      </c>
      <c r="AM27">
        <v>1.0235434908823053</v>
      </c>
      <c r="AN27">
        <v>7.036856450143332E-2</v>
      </c>
      <c r="AO27">
        <v>0</v>
      </c>
      <c r="AP27">
        <v>0</v>
      </c>
      <c r="AQ27">
        <v>0</v>
      </c>
      <c r="AR27">
        <v>0</v>
      </c>
      <c r="AS27">
        <v>3.033782973234854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3.838764180081855</v>
      </c>
      <c r="AZ27">
        <v>5.1806154196157728</v>
      </c>
      <c r="BA27">
        <v>3.4194056963190187</v>
      </c>
      <c r="BB27">
        <v>2.579032250965251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77.105990244985264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1.9300040315451683</v>
      </c>
      <c r="L28">
        <v>8.26</v>
      </c>
      <c r="M28">
        <v>2.3697860059230007</v>
      </c>
      <c r="N28">
        <v>2.5699239899308814</v>
      </c>
      <c r="O28">
        <v>2.8600186678603401</v>
      </c>
      <c r="P28">
        <v>3.6497077768464643</v>
      </c>
      <c r="Q28">
        <v>0.38013138983050854</v>
      </c>
      <c r="R28">
        <v>1.1996658404558402</v>
      </c>
      <c r="S28">
        <v>0.58979022713643181</v>
      </c>
      <c r="T28">
        <v>0.74996666666666678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4.5506759345233636</v>
      </c>
      <c r="AC28">
        <v>2.9200416960486582</v>
      </c>
      <c r="AD28">
        <v>1.765612585900856</v>
      </c>
      <c r="AE28">
        <v>4.9298972335892559</v>
      </c>
      <c r="AF28">
        <v>0.71776031049211364</v>
      </c>
      <c r="AG28">
        <v>4.4801798474805361</v>
      </c>
      <c r="AH28">
        <v>13.678770459462148</v>
      </c>
      <c r="AI28">
        <v>1.0235434902046574</v>
      </c>
      <c r="AJ28">
        <v>0</v>
      </c>
      <c r="AK28">
        <v>0</v>
      </c>
      <c r="AL28">
        <v>0</v>
      </c>
      <c r="AM28">
        <v>1.0235434908823053</v>
      </c>
      <c r="AN28">
        <v>7.036856450143332E-2</v>
      </c>
      <c r="AO28">
        <v>0</v>
      </c>
      <c r="AP28">
        <v>0</v>
      </c>
      <c r="AQ28">
        <v>0</v>
      </c>
      <c r="AR28">
        <v>0</v>
      </c>
      <c r="AS28">
        <v>3.033782973234854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3.838764180081855</v>
      </c>
      <c r="AZ28">
        <v>5.1806154196157728</v>
      </c>
      <c r="BA28">
        <v>3.4194056963190187</v>
      </c>
      <c r="BB28">
        <v>2.579032250965251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77.77098872949739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1.9300040315451683</v>
      </c>
      <c r="L29">
        <v>8.26</v>
      </c>
      <c r="M29">
        <v>2.3697860059230007</v>
      </c>
      <c r="N29">
        <v>2.5699239899308814</v>
      </c>
      <c r="O29">
        <v>2.8600186678603401</v>
      </c>
      <c r="P29">
        <v>3.6497077768464643</v>
      </c>
      <c r="Q29">
        <v>0.380047294241944</v>
      </c>
      <c r="R29">
        <v>1.1996587171204429</v>
      </c>
      <c r="S29">
        <v>0.58975031772865194</v>
      </c>
      <c r="T29">
        <v>1.4311690877192982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4.5506759345233636</v>
      </c>
      <c r="AC29">
        <v>2.9200416960486582</v>
      </c>
      <c r="AD29">
        <v>1.765612585900856</v>
      </c>
      <c r="AE29">
        <v>4.9298972335892559</v>
      </c>
      <c r="AF29">
        <v>0.71776031049211364</v>
      </c>
      <c r="AG29">
        <v>4.4801798474805361</v>
      </c>
      <c r="AH29">
        <v>13.678770459462148</v>
      </c>
      <c r="AI29">
        <v>4.9298972546285293</v>
      </c>
      <c r="AJ29">
        <v>0</v>
      </c>
      <c r="AK29">
        <v>0</v>
      </c>
      <c r="AL29">
        <v>0</v>
      </c>
      <c r="AM29">
        <v>1.0235434908823053</v>
      </c>
      <c r="AN29">
        <v>7.036856450143332E-2</v>
      </c>
      <c r="AO29">
        <v>0</v>
      </c>
      <c r="AP29">
        <v>0</v>
      </c>
      <c r="AQ29">
        <v>0</v>
      </c>
      <c r="AR29">
        <v>0</v>
      </c>
      <c r="AS29">
        <v>3.033782973234854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3.838764180081855</v>
      </c>
      <c r="AZ29">
        <v>5.1806154196157728</v>
      </c>
      <c r="BA29">
        <v>3.4194056963190187</v>
      </c>
      <c r="BB29">
        <v>2.579032250965251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82.358413786642146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1.9299869659231723</v>
      </c>
      <c r="L30">
        <v>8.26</v>
      </c>
      <c r="M30">
        <v>2.3697860059230007</v>
      </c>
      <c r="N30">
        <v>2.5699239899308814</v>
      </c>
      <c r="O30">
        <v>2.8600186678603401</v>
      </c>
      <c r="P30">
        <v>3.6497077768464643</v>
      </c>
      <c r="Q30">
        <v>0.38013138983050854</v>
      </c>
      <c r="R30">
        <v>1.1996587171204429</v>
      </c>
      <c r="S30">
        <v>0.58979022713643181</v>
      </c>
      <c r="T30">
        <v>1.4311690877192982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4.5506759345233636</v>
      </c>
      <c r="AC30">
        <v>2.9200416960486582</v>
      </c>
      <c r="AD30">
        <v>1.765612585900856</v>
      </c>
      <c r="AE30">
        <v>4.9298972335892559</v>
      </c>
      <c r="AF30">
        <v>0.71776031049211364</v>
      </c>
      <c r="AG30">
        <v>4.4801798474805361</v>
      </c>
      <c r="AH30">
        <v>13.678770459462148</v>
      </c>
      <c r="AI30">
        <v>4.9298972546285293</v>
      </c>
      <c r="AJ30">
        <v>0</v>
      </c>
      <c r="AK30">
        <v>0</v>
      </c>
      <c r="AL30">
        <v>0</v>
      </c>
      <c r="AM30">
        <v>1.0235434908823053</v>
      </c>
      <c r="AN30">
        <v>7.036856450143332E-2</v>
      </c>
      <c r="AO30">
        <v>0</v>
      </c>
      <c r="AP30">
        <v>0</v>
      </c>
      <c r="AQ30">
        <v>0</v>
      </c>
      <c r="AR30">
        <v>0</v>
      </c>
      <c r="AS30">
        <v>3.033782973234854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3.838764180081855</v>
      </c>
      <c r="AZ30">
        <v>5.1806154196157728</v>
      </c>
      <c r="BA30">
        <v>3.4194056963190187</v>
      </c>
      <c r="BB30">
        <v>2.579032250965251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82.358520726016494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1.9299858821798535</v>
      </c>
      <c r="L31">
        <v>8.26</v>
      </c>
      <c r="M31">
        <v>2.3697860059230007</v>
      </c>
      <c r="N31">
        <v>2.5699239899308814</v>
      </c>
      <c r="O31">
        <v>2.8600186678603401</v>
      </c>
      <c r="P31">
        <v>3.6497077768464643</v>
      </c>
      <c r="Q31">
        <v>0.380047294241944</v>
      </c>
      <c r="R31">
        <v>1.1995279381168309</v>
      </c>
      <c r="S31">
        <v>0.58975031772865194</v>
      </c>
      <c r="T31">
        <v>1.4311690877192982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4.5506759345233636</v>
      </c>
      <c r="AC31">
        <v>2.9200416960486582</v>
      </c>
      <c r="AD31">
        <v>1.765612585900856</v>
      </c>
      <c r="AE31">
        <v>4.9298972335892559</v>
      </c>
      <c r="AF31">
        <v>0.71776031049211364</v>
      </c>
      <c r="AG31">
        <v>4.4801798474805361</v>
      </c>
      <c r="AH31">
        <v>13.678770459462148</v>
      </c>
      <c r="AI31">
        <v>4.9298972546285293</v>
      </c>
      <c r="AJ31">
        <v>0</v>
      </c>
      <c r="AK31">
        <v>0</v>
      </c>
      <c r="AL31">
        <v>0</v>
      </c>
      <c r="AM31">
        <v>1.0235434908823053</v>
      </c>
      <c r="AN31">
        <v>7.036856450143332E-2</v>
      </c>
      <c r="AO31">
        <v>0</v>
      </c>
      <c r="AP31">
        <v>0</v>
      </c>
      <c r="AQ31">
        <v>0</v>
      </c>
      <c r="AR31">
        <v>0</v>
      </c>
      <c r="AS31">
        <v>3.033782973234854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3.838764180081855</v>
      </c>
      <c r="AZ31">
        <v>5.1806154196157728</v>
      </c>
      <c r="BA31">
        <v>3.4194056963190187</v>
      </c>
      <c r="BB31">
        <v>2.579032250965251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82.358264858273216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1.929990624566273</v>
      </c>
      <c r="L32">
        <v>8.26</v>
      </c>
      <c r="M32">
        <v>2.3697860059230007</v>
      </c>
      <c r="N32">
        <v>2.5699239899308814</v>
      </c>
      <c r="O32">
        <v>2.8600186678603401</v>
      </c>
      <c r="P32">
        <v>3.6497077768464643</v>
      </c>
      <c r="Q32">
        <v>0.380047294241944</v>
      </c>
      <c r="R32">
        <v>1.1995279381168309</v>
      </c>
      <c r="S32">
        <v>0.58975031772865194</v>
      </c>
      <c r="T32">
        <v>1.4311690877192982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4.5506759345233636</v>
      </c>
      <c r="AC32">
        <v>2.9200416960486582</v>
      </c>
      <c r="AD32">
        <v>1.765612585900856</v>
      </c>
      <c r="AE32">
        <v>4.9298972335892559</v>
      </c>
      <c r="AF32">
        <v>0.71776031049211364</v>
      </c>
      <c r="AG32">
        <v>4.4801798474805361</v>
      </c>
      <c r="AH32">
        <v>13.678770459462148</v>
      </c>
      <c r="AI32">
        <v>4.9298972546285293</v>
      </c>
      <c r="AJ32">
        <v>0</v>
      </c>
      <c r="AK32">
        <v>0</v>
      </c>
      <c r="AL32">
        <v>0</v>
      </c>
      <c r="AM32">
        <v>1.0235434908823053</v>
      </c>
      <c r="AN32">
        <v>7.036856450143332E-2</v>
      </c>
      <c r="AO32">
        <v>0</v>
      </c>
      <c r="AP32">
        <v>0</v>
      </c>
      <c r="AQ32">
        <v>0</v>
      </c>
      <c r="AR32">
        <v>0</v>
      </c>
      <c r="AS32">
        <v>3.033782973234854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3.838764180081855</v>
      </c>
      <c r="AZ32">
        <v>5.1806154196157728</v>
      </c>
      <c r="BA32">
        <v>3.4194056963190187</v>
      </c>
      <c r="BB32">
        <v>2.579032250965251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82.358269600659639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1.9299895271317824</v>
      </c>
      <c r="L33">
        <v>8.26</v>
      </c>
      <c r="M33">
        <v>2.3697860059230007</v>
      </c>
      <c r="N33">
        <v>2.5699239899308814</v>
      </c>
      <c r="O33">
        <v>2.8600186678603401</v>
      </c>
      <c r="P33">
        <v>3.6497077768464643</v>
      </c>
      <c r="Q33">
        <v>0.380047294241944</v>
      </c>
      <c r="R33">
        <v>1.1995279381168309</v>
      </c>
      <c r="S33">
        <v>0.58975031772865194</v>
      </c>
      <c r="T33">
        <v>1.4311690877192982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4.5506759345233636</v>
      </c>
      <c r="AC33">
        <v>2.9200416960486582</v>
      </c>
      <c r="AD33">
        <v>1.765612585900856</v>
      </c>
      <c r="AE33">
        <v>4.9298972335892559</v>
      </c>
      <c r="AF33">
        <v>0.71776031049211364</v>
      </c>
      <c r="AG33">
        <v>4.4801798474805361</v>
      </c>
      <c r="AH33">
        <v>13.678770459462148</v>
      </c>
      <c r="AI33">
        <v>4.9298972546285293</v>
      </c>
      <c r="AJ33">
        <v>0</v>
      </c>
      <c r="AK33">
        <v>0</v>
      </c>
      <c r="AL33">
        <v>0</v>
      </c>
      <c r="AM33">
        <v>1.0235434908823053</v>
      </c>
      <c r="AN33">
        <v>7.036856450143332E-2</v>
      </c>
      <c r="AO33">
        <v>0</v>
      </c>
      <c r="AP33">
        <v>0</v>
      </c>
      <c r="AQ33">
        <v>0</v>
      </c>
      <c r="AR33">
        <v>0</v>
      </c>
      <c r="AS33">
        <v>3.033782973234854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3.838764180081855</v>
      </c>
      <c r="AZ33">
        <v>5.1806154196157728</v>
      </c>
      <c r="BA33">
        <v>3.4194056963190187</v>
      </c>
      <c r="BB33">
        <v>2.579032250965251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82.358268503225148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1.9300029497011542</v>
      </c>
      <c r="L34">
        <v>8.26</v>
      </c>
      <c r="M34">
        <v>2.3697860059230007</v>
      </c>
      <c r="N34">
        <v>2.5699239899308814</v>
      </c>
      <c r="O34">
        <v>2.8600186678603401</v>
      </c>
      <c r="P34">
        <v>3.6497077768464643</v>
      </c>
      <c r="Q34">
        <v>0.380047294241944</v>
      </c>
      <c r="R34">
        <v>1.1995279381168309</v>
      </c>
      <c r="S34">
        <v>0.58975031772865194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4.5506759345233636</v>
      </c>
      <c r="AC34">
        <v>2.9200416960486582</v>
      </c>
      <c r="AD34">
        <v>1.765612585900856</v>
      </c>
      <c r="AE34">
        <v>4.9298972335892559</v>
      </c>
      <c r="AF34">
        <v>0.71776031049211364</v>
      </c>
      <c r="AG34">
        <v>4.4801798474805361</v>
      </c>
      <c r="AH34">
        <v>13.678770459462148</v>
      </c>
      <c r="AI34">
        <v>4.9298972546285293</v>
      </c>
      <c r="AJ34">
        <v>0</v>
      </c>
      <c r="AK34">
        <v>0</v>
      </c>
      <c r="AL34">
        <v>0</v>
      </c>
      <c r="AM34">
        <v>1.0235434908823053</v>
      </c>
      <c r="AN34">
        <v>7.036856450143332E-2</v>
      </c>
      <c r="AO34">
        <v>0</v>
      </c>
      <c r="AP34">
        <v>0</v>
      </c>
      <c r="AQ34">
        <v>0</v>
      </c>
      <c r="AR34">
        <v>0</v>
      </c>
      <c r="AS34">
        <v>3.033782973234854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3.838764180081855</v>
      </c>
      <c r="AZ34">
        <v>5.1806154196157728</v>
      </c>
      <c r="BA34">
        <v>3.4194056963190187</v>
      </c>
      <c r="BB34">
        <v>2.579032250965251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80.927112838075217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1.9300036770659681</v>
      </c>
      <c r="L35">
        <v>8.26</v>
      </c>
      <c r="M35">
        <v>2.3697860059230007</v>
      </c>
      <c r="N35">
        <v>2.5699239899308814</v>
      </c>
      <c r="O35">
        <v>2.8600186678603401</v>
      </c>
      <c r="P35">
        <v>3.6497077768464643</v>
      </c>
      <c r="Q35">
        <v>0.37960382580115032</v>
      </c>
      <c r="R35">
        <v>1.1996853880903491</v>
      </c>
      <c r="S35">
        <v>0.59000495538057729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4.5506759345233636</v>
      </c>
      <c r="AC35">
        <v>2.9200416960486582</v>
      </c>
      <c r="AD35">
        <v>1.765612585900856</v>
      </c>
      <c r="AE35">
        <v>4.9298972335892559</v>
      </c>
      <c r="AF35">
        <v>0.71776031049211364</v>
      </c>
      <c r="AG35">
        <v>4.4801798474805361</v>
      </c>
      <c r="AH35">
        <v>13.678770459462148</v>
      </c>
      <c r="AI35">
        <v>0.51177178848805582</v>
      </c>
      <c r="AJ35">
        <v>0</v>
      </c>
      <c r="AK35">
        <v>0</v>
      </c>
      <c r="AL35">
        <v>0</v>
      </c>
      <c r="AM35">
        <v>1.0235434908823053</v>
      </c>
      <c r="AN35">
        <v>7.036856450143332E-2</v>
      </c>
      <c r="AO35">
        <v>0</v>
      </c>
      <c r="AP35">
        <v>0</v>
      </c>
      <c r="AQ35">
        <v>0</v>
      </c>
      <c r="AR35">
        <v>0</v>
      </c>
      <c r="AS35">
        <v>3.033782973234854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3.838764180081855</v>
      </c>
      <c r="AZ35">
        <v>5.1806154196157728</v>
      </c>
      <c r="BA35">
        <v>3.4194056963190187</v>
      </c>
      <c r="BB35">
        <v>2.579032250965251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76.508956718484214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1.9300036770659681</v>
      </c>
      <c r="L36">
        <v>8.26</v>
      </c>
      <c r="M36">
        <v>2.3697860059230007</v>
      </c>
      <c r="N36">
        <v>2.5699239899308814</v>
      </c>
      <c r="O36">
        <v>2.8600186678603401</v>
      </c>
      <c r="P36">
        <v>3.6497077768464643</v>
      </c>
      <c r="Q36">
        <v>0.37960382580115032</v>
      </c>
      <c r="R36">
        <v>1.1996853880903491</v>
      </c>
      <c r="S36">
        <v>0.59000495538057729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4.5506759345233636</v>
      </c>
      <c r="AC36">
        <v>2.9200416960486582</v>
      </c>
      <c r="AD36">
        <v>1.765612585900856</v>
      </c>
      <c r="AE36">
        <v>4.9298972335892559</v>
      </c>
      <c r="AF36">
        <v>0.71776031049211364</v>
      </c>
      <c r="AG36">
        <v>4.4801798474805361</v>
      </c>
      <c r="AH36">
        <v>13.678770459462148</v>
      </c>
      <c r="AI36">
        <v>0.3582401998787666</v>
      </c>
      <c r="AJ36">
        <v>0</v>
      </c>
      <c r="AK36">
        <v>0</v>
      </c>
      <c r="AL36">
        <v>0</v>
      </c>
      <c r="AM36">
        <v>1.0235434908823053</v>
      </c>
      <c r="AN36">
        <v>7.036856450143332E-2</v>
      </c>
      <c r="AO36">
        <v>0</v>
      </c>
      <c r="AP36">
        <v>0</v>
      </c>
      <c r="AQ36">
        <v>0</v>
      </c>
      <c r="AR36">
        <v>0</v>
      </c>
      <c r="AS36">
        <v>3.033782973234854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3.838764180081855</v>
      </c>
      <c r="AZ36">
        <v>5.1806154196157728</v>
      </c>
      <c r="BA36">
        <v>3.4194056963190187</v>
      </c>
      <c r="BB36">
        <v>2.579032250965251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76.355425129874931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1.9300036770659681</v>
      </c>
      <c r="L37">
        <v>8.26</v>
      </c>
      <c r="M37">
        <v>2.3697860059230007</v>
      </c>
      <c r="N37">
        <v>2.5699239899308814</v>
      </c>
      <c r="O37">
        <v>2.8600186678603401</v>
      </c>
      <c r="P37">
        <v>3.6497077768464643</v>
      </c>
      <c r="Q37">
        <v>0.37960382580115032</v>
      </c>
      <c r="R37">
        <v>1.1996853880903491</v>
      </c>
      <c r="S37">
        <v>0.59000495538057729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4.5506759345233636</v>
      </c>
      <c r="AC37">
        <v>2.9200416960486582</v>
      </c>
      <c r="AD37">
        <v>1.765612585900856</v>
      </c>
      <c r="AE37">
        <v>4.9298972335892559</v>
      </c>
      <c r="AF37">
        <v>0.71776031049211364</v>
      </c>
      <c r="AG37">
        <v>4.4801798474805361</v>
      </c>
      <c r="AH37">
        <v>13.678770459462148</v>
      </c>
      <c r="AI37">
        <v>0.3582401998787666</v>
      </c>
      <c r="AJ37">
        <v>0</v>
      </c>
      <c r="AK37">
        <v>0</v>
      </c>
      <c r="AL37">
        <v>0</v>
      </c>
      <c r="AM37">
        <v>0.43500598571218674</v>
      </c>
      <c r="AN37">
        <v>7.036856450143332E-2</v>
      </c>
      <c r="AO37">
        <v>0</v>
      </c>
      <c r="AP37">
        <v>0</v>
      </c>
      <c r="AQ37">
        <v>0</v>
      </c>
      <c r="AR37">
        <v>0</v>
      </c>
      <c r="AS37">
        <v>3.033782973234854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3.838764180081855</v>
      </c>
      <c r="AZ37">
        <v>5.1806154196157728</v>
      </c>
      <c r="BA37">
        <v>3.4194056963190187</v>
      </c>
      <c r="BB37">
        <v>2.579032250965251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75.766887624704808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1.9300036770659681</v>
      </c>
      <c r="L38">
        <v>8.26</v>
      </c>
      <c r="M38">
        <v>2.3697860059230007</v>
      </c>
      <c r="N38">
        <v>2.5699239899308814</v>
      </c>
      <c r="O38">
        <v>2.8600186678603401</v>
      </c>
      <c r="P38">
        <v>3.6497077768464643</v>
      </c>
      <c r="Q38">
        <v>0.37960382580115032</v>
      </c>
      <c r="R38">
        <v>1.1996853880903491</v>
      </c>
      <c r="S38">
        <v>0.59000495538057729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4.5506759345233636</v>
      </c>
      <c r="AC38">
        <v>2.9200416960486582</v>
      </c>
      <c r="AD38">
        <v>1.765612585900856</v>
      </c>
      <c r="AE38">
        <v>4.9298972335892559</v>
      </c>
      <c r="AF38">
        <v>0.71776031049211364</v>
      </c>
      <c r="AG38">
        <v>4.4801798474805361</v>
      </c>
      <c r="AH38">
        <v>13.678770459462148</v>
      </c>
      <c r="AI38">
        <v>0.3582401998787666</v>
      </c>
      <c r="AJ38">
        <v>0</v>
      </c>
      <c r="AK38">
        <v>0</v>
      </c>
      <c r="AL38">
        <v>0</v>
      </c>
      <c r="AM38">
        <v>0</v>
      </c>
      <c r="AN38">
        <v>7.036856450143332E-2</v>
      </c>
      <c r="AO38">
        <v>0</v>
      </c>
      <c r="AP38">
        <v>0</v>
      </c>
      <c r="AQ38">
        <v>0</v>
      </c>
      <c r="AR38">
        <v>0</v>
      </c>
      <c r="AS38">
        <v>3.033782973234854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3.838764180081855</v>
      </c>
      <c r="AZ38">
        <v>5.1806154196157728</v>
      </c>
      <c r="BA38">
        <v>3.4194056963190187</v>
      </c>
      <c r="BB38">
        <v>2.579032250965251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75.331881638992627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2.79</v>
      </c>
      <c r="L39">
        <v>9.1598346335361356</v>
      </c>
      <c r="M39">
        <v>2.4900606405565298</v>
      </c>
      <c r="N39">
        <v>2.7799590814310053</v>
      </c>
      <c r="O39">
        <v>3.0900008032493904</v>
      </c>
      <c r="P39">
        <v>3.6497077768464643</v>
      </c>
      <c r="Q39">
        <v>0.41017032923497265</v>
      </c>
      <c r="R39">
        <v>1.2793751625344354</v>
      </c>
      <c r="S39">
        <v>0.62983841731843582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4.5506759345233636</v>
      </c>
      <c r="AC39">
        <v>2.9200416960486582</v>
      </c>
      <c r="AD39">
        <v>1.765612585900856</v>
      </c>
      <c r="AE39">
        <v>4.9298972335892559</v>
      </c>
      <c r="AF39">
        <v>0.71776031049211364</v>
      </c>
      <c r="AG39">
        <v>4.4801798474805361</v>
      </c>
      <c r="AH39">
        <v>13.678770459462148</v>
      </c>
      <c r="AI39">
        <v>0.3582401998787666</v>
      </c>
      <c r="AJ39">
        <v>0</v>
      </c>
      <c r="AK39">
        <v>0</v>
      </c>
      <c r="AL39">
        <v>0</v>
      </c>
      <c r="AM39">
        <v>0</v>
      </c>
      <c r="AN39">
        <v>7.036856450143332E-2</v>
      </c>
      <c r="AO39">
        <v>0</v>
      </c>
      <c r="AP39">
        <v>0</v>
      </c>
      <c r="AQ39">
        <v>0</v>
      </c>
      <c r="AR39">
        <v>0</v>
      </c>
      <c r="AS39">
        <v>3.033782973234854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3.838764180081855</v>
      </c>
      <c r="AZ39">
        <v>5.1806154196157728</v>
      </c>
      <c r="BA39">
        <v>3.4194056963190187</v>
      </c>
      <c r="BB39">
        <v>2.7189797374517379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77.942041683287741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2.79</v>
      </c>
      <c r="L40">
        <v>9.1598346335361356</v>
      </c>
      <c r="M40">
        <v>2.4900606405565298</v>
      </c>
      <c r="N40">
        <v>2.7799590814310053</v>
      </c>
      <c r="O40">
        <v>3.0900008032493904</v>
      </c>
      <c r="P40">
        <v>3.6497077768464643</v>
      </c>
      <c r="Q40">
        <v>0.41017032923497265</v>
      </c>
      <c r="R40">
        <v>1.2793751625344354</v>
      </c>
      <c r="S40">
        <v>0.62983841731843582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4.5506759345233636</v>
      </c>
      <c r="AC40">
        <v>2.9200416960486582</v>
      </c>
      <c r="AD40">
        <v>1.765612585900856</v>
      </c>
      <c r="AE40">
        <v>4.9298972335892559</v>
      </c>
      <c r="AF40">
        <v>0.71776031049211364</v>
      </c>
      <c r="AG40">
        <v>4.4801798474805361</v>
      </c>
      <c r="AH40">
        <v>13.678770459462148</v>
      </c>
      <c r="AI40">
        <v>0.3582401998787666</v>
      </c>
      <c r="AJ40">
        <v>0</v>
      </c>
      <c r="AK40">
        <v>0</v>
      </c>
      <c r="AL40">
        <v>0</v>
      </c>
      <c r="AM40">
        <v>0</v>
      </c>
      <c r="AN40">
        <v>7.036856450143332E-2</v>
      </c>
      <c r="AO40">
        <v>0</v>
      </c>
      <c r="AP40">
        <v>0</v>
      </c>
      <c r="AQ40">
        <v>0</v>
      </c>
      <c r="AR40">
        <v>0</v>
      </c>
      <c r="AS40">
        <v>3.033782973234854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3.838764180081855</v>
      </c>
      <c r="AZ40">
        <v>5.1806154196157728</v>
      </c>
      <c r="BA40">
        <v>3.4194056963190187</v>
      </c>
      <c r="BB40">
        <v>2.7189797374517379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77.942041683287741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2.7899823011799008</v>
      </c>
      <c r="L41">
        <v>9.1598578209597097</v>
      </c>
      <c r="M41">
        <v>2.4900606405565298</v>
      </c>
      <c r="N41">
        <v>2.7799590814310053</v>
      </c>
      <c r="O41">
        <v>3.0900008032493904</v>
      </c>
      <c r="P41">
        <v>3.6497077768464643</v>
      </c>
      <c r="Q41">
        <v>0.41017986192754613</v>
      </c>
      <c r="R41">
        <v>1.2795687841788477</v>
      </c>
      <c r="S41">
        <v>0.63002463394342778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4.5506759345233636</v>
      </c>
      <c r="AC41">
        <v>2.9200416960486582</v>
      </c>
      <c r="AD41">
        <v>1.765612585900856</v>
      </c>
      <c r="AE41">
        <v>4.9298972335892559</v>
      </c>
      <c r="AF41">
        <v>0.71776031049211364</v>
      </c>
      <c r="AG41">
        <v>4.4801798474805361</v>
      </c>
      <c r="AH41">
        <v>13.678770459462148</v>
      </c>
      <c r="AI41">
        <v>0.3582401998787666</v>
      </c>
      <c r="AJ41">
        <v>0</v>
      </c>
      <c r="AK41">
        <v>0</v>
      </c>
      <c r="AL41">
        <v>0</v>
      </c>
      <c r="AM41">
        <v>0</v>
      </c>
      <c r="AN41">
        <v>7.036856450143332E-2</v>
      </c>
      <c r="AO41">
        <v>0</v>
      </c>
      <c r="AP41">
        <v>0</v>
      </c>
      <c r="AQ41">
        <v>0</v>
      </c>
      <c r="AR41">
        <v>0</v>
      </c>
      <c r="AS41">
        <v>3.033782973234854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3.4525532094081948</v>
      </c>
      <c r="AZ41">
        <v>5.1806154196157728</v>
      </c>
      <c r="BA41">
        <v>3.4194056963190187</v>
      </c>
      <c r="BB41">
        <v>2.7189797374517379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77.556225572179542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2.7899823011799008</v>
      </c>
      <c r="L42">
        <v>9.1598578209597097</v>
      </c>
      <c r="M42">
        <v>2.4900606405565298</v>
      </c>
      <c r="N42">
        <v>2.7799590814310053</v>
      </c>
      <c r="O42">
        <v>3.0900008032493904</v>
      </c>
      <c r="P42">
        <v>3.6497077768464643</v>
      </c>
      <c r="Q42">
        <v>0.4100297629629629</v>
      </c>
      <c r="R42">
        <v>1.2795687841788477</v>
      </c>
      <c r="S42">
        <v>0.62958095631970268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4.5506759345233636</v>
      </c>
      <c r="AC42">
        <v>2.9200416960486582</v>
      </c>
      <c r="AD42">
        <v>1.765612585900856</v>
      </c>
      <c r="AE42">
        <v>4.9298972335892559</v>
      </c>
      <c r="AF42">
        <v>0.71776031049211364</v>
      </c>
      <c r="AG42">
        <v>4.4801798474805361</v>
      </c>
      <c r="AH42">
        <v>13.678770459462148</v>
      </c>
      <c r="AI42">
        <v>0.3582401998787666</v>
      </c>
      <c r="AJ42">
        <v>0</v>
      </c>
      <c r="AK42">
        <v>0</v>
      </c>
      <c r="AL42">
        <v>0</v>
      </c>
      <c r="AM42">
        <v>0</v>
      </c>
      <c r="AN42">
        <v>7.036856450143332E-2</v>
      </c>
      <c r="AO42">
        <v>0</v>
      </c>
      <c r="AP42">
        <v>0</v>
      </c>
      <c r="AQ42">
        <v>0</v>
      </c>
      <c r="AR42">
        <v>0</v>
      </c>
      <c r="AS42">
        <v>3.033782973234854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3.4525532094081948</v>
      </c>
      <c r="AZ42">
        <v>5.1806154196157728</v>
      </c>
      <c r="BA42">
        <v>3.4194056963190187</v>
      </c>
      <c r="BB42">
        <v>2.7189797374517379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77.555631795591225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2.7899704593606804</v>
      </c>
      <c r="L43">
        <v>9.1598385340015955</v>
      </c>
      <c r="M43">
        <v>2.4900606405565298</v>
      </c>
      <c r="N43">
        <v>2.7799590814310053</v>
      </c>
      <c r="O43">
        <v>3.0900008032493904</v>
      </c>
      <c r="P43">
        <v>3.6497077768464643</v>
      </c>
      <c r="Q43">
        <v>0.4100297629629629</v>
      </c>
      <c r="R43">
        <v>1.2795687841788477</v>
      </c>
      <c r="S43">
        <v>0.62958095631970268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4.5506759345233636</v>
      </c>
      <c r="AC43">
        <v>2.9200416960486582</v>
      </c>
      <c r="AD43">
        <v>1.765612585900856</v>
      </c>
      <c r="AE43">
        <v>4.9298972335892559</v>
      </c>
      <c r="AF43">
        <v>0</v>
      </c>
      <c r="AG43">
        <v>4.4801798474805361</v>
      </c>
      <c r="AH43">
        <v>13.678770459462148</v>
      </c>
      <c r="AI43">
        <v>0.3582401998787666</v>
      </c>
      <c r="AJ43">
        <v>0</v>
      </c>
      <c r="AK43">
        <v>0</v>
      </c>
      <c r="AL43">
        <v>0</v>
      </c>
      <c r="AM43">
        <v>0</v>
      </c>
      <c r="AN43">
        <v>7.036856450143332E-2</v>
      </c>
      <c r="AO43">
        <v>0</v>
      </c>
      <c r="AP43">
        <v>0</v>
      </c>
      <c r="AQ43">
        <v>0</v>
      </c>
      <c r="AR43">
        <v>0</v>
      </c>
      <c r="AS43">
        <v>3.033782973234854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2.3781527954545449</v>
      </c>
      <c r="AZ43">
        <v>5.1806154196157728</v>
      </c>
      <c r="BA43">
        <v>3.4194056963190187</v>
      </c>
      <c r="BB43">
        <v>2.7189797374517379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75.763439942368123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2.7899704593606804</v>
      </c>
      <c r="L44">
        <v>9.1598385340015955</v>
      </c>
      <c r="M44">
        <v>2.4900606405565298</v>
      </c>
      <c r="N44">
        <v>2.7799590814310053</v>
      </c>
      <c r="O44">
        <v>3.0900008032493904</v>
      </c>
      <c r="P44">
        <v>3.6497077768464643</v>
      </c>
      <c r="Q44">
        <v>0.4100297629629629</v>
      </c>
      <c r="R44">
        <v>1.2795687841788477</v>
      </c>
      <c r="S44">
        <v>0.62958095631970268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4.5506759345233636</v>
      </c>
      <c r="AC44">
        <v>2.9200416960486582</v>
      </c>
      <c r="AD44">
        <v>1.765612585900856</v>
      </c>
      <c r="AE44">
        <v>4.9298972335892559</v>
      </c>
      <c r="AF44">
        <v>0</v>
      </c>
      <c r="AG44">
        <v>4.4801798474805361</v>
      </c>
      <c r="AH44">
        <v>13.678770459462148</v>
      </c>
      <c r="AI44">
        <v>0.3582401998787666</v>
      </c>
      <c r="AJ44">
        <v>0</v>
      </c>
      <c r="AK44">
        <v>0</v>
      </c>
      <c r="AL44">
        <v>0</v>
      </c>
      <c r="AM44">
        <v>0</v>
      </c>
      <c r="AN44">
        <v>7.036856450143332E-2</v>
      </c>
      <c r="AO44">
        <v>0</v>
      </c>
      <c r="AP44">
        <v>0</v>
      </c>
      <c r="AQ44">
        <v>0</v>
      </c>
      <c r="AR44">
        <v>0</v>
      </c>
      <c r="AS44">
        <v>3.033782973234854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1.189076127272727</v>
      </c>
      <c r="AZ44">
        <v>5.1806154196157728</v>
      </c>
      <c r="BA44">
        <v>3.4194056963190187</v>
      </c>
      <c r="BB44">
        <v>2.7189797374517379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74.574363274186311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2.79</v>
      </c>
      <c r="L45">
        <v>6.5704400967853962</v>
      </c>
      <c r="M45">
        <v>2.4900606405565298</v>
      </c>
      <c r="N45">
        <v>2.7799590814310053</v>
      </c>
      <c r="O45">
        <v>3.0900008032493904</v>
      </c>
      <c r="P45">
        <v>3.6497077768464643</v>
      </c>
      <c r="Q45">
        <v>0.36998454336989028</v>
      </c>
      <c r="R45">
        <v>1.2796391467403825</v>
      </c>
      <c r="S45">
        <v>0.62977155426646725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4.5506759345233636</v>
      </c>
      <c r="AC45">
        <v>2.9200416960486582</v>
      </c>
      <c r="AD45">
        <v>1.765612585900856</v>
      </c>
      <c r="AE45">
        <v>4.9298972335892559</v>
      </c>
      <c r="AF45">
        <v>0</v>
      </c>
      <c r="AG45">
        <v>4.4801798474805361</v>
      </c>
      <c r="AH45">
        <v>13.678770459462148</v>
      </c>
      <c r="AI45">
        <v>0.3582401998787666</v>
      </c>
      <c r="AJ45">
        <v>0</v>
      </c>
      <c r="AK45">
        <v>0</v>
      </c>
      <c r="AL45">
        <v>0</v>
      </c>
      <c r="AM45">
        <v>0</v>
      </c>
      <c r="AN45">
        <v>7.036856450143332E-2</v>
      </c>
      <c r="AO45">
        <v>0</v>
      </c>
      <c r="AP45">
        <v>0</v>
      </c>
      <c r="AQ45">
        <v>0</v>
      </c>
      <c r="AR45">
        <v>0</v>
      </c>
      <c r="AS45">
        <v>3.033782973234854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5.1806154196157728</v>
      </c>
      <c r="BA45">
        <v>3.4194056963190187</v>
      </c>
      <c r="BB45">
        <v>2.7189797374517379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70.756133991251929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2.79</v>
      </c>
      <c r="L46">
        <v>7.8598521205306948</v>
      </c>
      <c r="M46">
        <v>2.4900606405565298</v>
      </c>
      <c r="N46">
        <v>2.7799590814310053</v>
      </c>
      <c r="O46">
        <v>3.0900008032493904</v>
      </c>
      <c r="P46">
        <v>3.6497077768464643</v>
      </c>
      <c r="Q46">
        <v>0.40983159038901601</v>
      </c>
      <c r="R46">
        <v>1.2796391467403825</v>
      </c>
      <c r="S46">
        <v>0.62977155426646725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4.5506759345233636</v>
      </c>
      <c r="AC46">
        <v>2.9200416960486582</v>
      </c>
      <c r="AD46">
        <v>1.765612585900856</v>
      </c>
      <c r="AE46">
        <v>4.9298972335892559</v>
      </c>
      <c r="AF46">
        <v>0</v>
      </c>
      <c r="AG46">
        <v>4.4801798474805361</v>
      </c>
      <c r="AH46">
        <v>13.678770459462148</v>
      </c>
      <c r="AI46">
        <v>0.3582401998787666</v>
      </c>
      <c r="AJ46">
        <v>0</v>
      </c>
      <c r="AK46">
        <v>0</v>
      </c>
      <c r="AL46">
        <v>0</v>
      </c>
      <c r="AM46">
        <v>0</v>
      </c>
      <c r="AN46">
        <v>7.036856450143332E-2</v>
      </c>
      <c r="AO46">
        <v>0</v>
      </c>
      <c r="AP46">
        <v>0</v>
      </c>
      <c r="AQ46">
        <v>0</v>
      </c>
      <c r="AR46">
        <v>0</v>
      </c>
      <c r="AS46">
        <v>3.033782973234854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5.1806154196157728</v>
      </c>
      <c r="BA46">
        <v>3.4194056963190187</v>
      </c>
      <c r="BB46">
        <v>2.7189797374517379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72.085393062016351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2.79</v>
      </c>
      <c r="L47">
        <v>9.16</v>
      </c>
      <c r="M47">
        <v>2.4900606405565298</v>
      </c>
      <c r="N47">
        <v>2.7799590814310053</v>
      </c>
      <c r="O47">
        <v>3.0900008032493904</v>
      </c>
      <c r="P47">
        <v>3.6497077768464643</v>
      </c>
      <c r="Q47">
        <v>0.40999310105166892</v>
      </c>
      <c r="R47">
        <v>1.2796391467403825</v>
      </c>
      <c r="S47">
        <v>0.62977155426646725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4.5506759345233636</v>
      </c>
      <c r="AC47">
        <v>2.9200416960486582</v>
      </c>
      <c r="AD47">
        <v>1.765612585900856</v>
      </c>
      <c r="AE47">
        <v>4.9298972335892559</v>
      </c>
      <c r="AF47">
        <v>0</v>
      </c>
      <c r="AG47">
        <v>4.4801798474805361</v>
      </c>
      <c r="AH47">
        <v>13.678770459462148</v>
      </c>
      <c r="AI47">
        <v>0.3582401998787666</v>
      </c>
      <c r="AJ47">
        <v>0</v>
      </c>
      <c r="AK47">
        <v>0</v>
      </c>
      <c r="AL47">
        <v>0</v>
      </c>
      <c r="AM47">
        <v>0</v>
      </c>
      <c r="AN47">
        <v>7.036856450143332E-2</v>
      </c>
      <c r="AO47">
        <v>0</v>
      </c>
      <c r="AP47">
        <v>0</v>
      </c>
      <c r="AQ47">
        <v>0</v>
      </c>
      <c r="AR47">
        <v>0</v>
      </c>
      <c r="AS47">
        <v>3.033782973234854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5.1806154196157728</v>
      </c>
      <c r="BA47">
        <v>3.4194056963190187</v>
      </c>
      <c r="BB47">
        <v>2.7189797374517379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73.385702452148308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2.789978353024158</v>
      </c>
      <c r="L48">
        <v>9.16</v>
      </c>
      <c r="M48">
        <v>2.4900606405565298</v>
      </c>
      <c r="N48">
        <v>2.7799590814310053</v>
      </c>
      <c r="O48">
        <v>3.0900008032493904</v>
      </c>
      <c r="P48">
        <v>3.6497077768464643</v>
      </c>
      <c r="Q48">
        <v>0.40999310105166892</v>
      </c>
      <c r="R48">
        <v>1.2796391467403825</v>
      </c>
      <c r="S48">
        <v>0.62977155426646725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4.5506759345233636</v>
      </c>
      <c r="AC48">
        <v>2.9200416960486582</v>
      </c>
      <c r="AD48">
        <v>1.765612585900856</v>
      </c>
      <c r="AE48">
        <v>4.9298972335892559</v>
      </c>
      <c r="AF48">
        <v>0</v>
      </c>
      <c r="AG48">
        <v>4.4801798474805361</v>
      </c>
      <c r="AH48">
        <v>13.678770459462148</v>
      </c>
      <c r="AI48">
        <v>0.3582401998787666</v>
      </c>
      <c r="AJ48">
        <v>0</v>
      </c>
      <c r="AK48">
        <v>0</v>
      </c>
      <c r="AL48">
        <v>0</v>
      </c>
      <c r="AM48">
        <v>0</v>
      </c>
      <c r="AN48">
        <v>7.036856450143332E-2</v>
      </c>
      <c r="AO48">
        <v>0</v>
      </c>
      <c r="AP48">
        <v>0</v>
      </c>
      <c r="AQ48">
        <v>0</v>
      </c>
      <c r="AR48">
        <v>0</v>
      </c>
      <c r="AS48">
        <v>3.033782973234854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5.1806154196157728</v>
      </c>
      <c r="BA48">
        <v>3.4194056963190187</v>
      </c>
      <c r="BB48">
        <v>2.7189797374517379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73.38568080517247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2.61</v>
      </c>
      <c r="L49">
        <v>9.16</v>
      </c>
      <c r="M49">
        <v>2.4900606405565298</v>
      </c>
      <c r="N49">
        <v>2.7799590814310053</v>
      </c>
      <c r="O49">
        <v>3.0900008032493904</v>
      </c>
      <c r="P49">
        <v>3.6497077768464643</v>
      </c>
      <c r="Q49">
        <v>0.40999310105166892</v>
      </c>
      <c r="R49">
        <v>1.2796391467403825</v>
      </c>
      <c r="S49">
        <v>0.62977155426646725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4.5506759345233636</v>
      </c>
      <c r="AC49">
        <v>2.9200416960486582</v>
      </c>
      <c r="AD49">
        <v>1.765612585900856</v>
      </c>
      <c r="AE49">
        <v>4.9298972335892559</v>
      </c>
      <c r="AF49">
        <v>0</v>
      </c>
      <c r="AG49">
        <v>4.4801798474805361</v>
      </c>
      <c r="AH49">
        <v>13.678770459462148</v>
      </c>
      <c r="AI49">
        <v>0.3582401998787666</v>
      </c>
      <c r="AJ49">
        <v>0</v>
      </c>
      <c r="AK49">
        <v>0</v>
      </c>
      <c r="AL49">
        <v>0</v>
      </c>
      <c r="AM49">
        <v>0</v>
      </c>
      <c r="AN49">
        <v>6.3971411159554389E-2</v>
      </c>
      <c r="AO49">
        <v>0</v>
      </c>
      <c r="AP49">
        <v>0</v>
      </c>
      <c r="AQ49">
        <v>0</v>
      </c>
      <c r="AR49">
        <v>0</v>
      </c>
      <c r="AS49">
        <v>3.033782973234854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5.1806154196157728</v>
      </c>
      <c r="BA49">
        <v>3.4194056963190187</v>
      </c>
      <c r="BB49">
        <v>2.7189797374517379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73.199305298806422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2.79</v>
      </c>
      <c r="L50">
        <v>9.16</v>
      </c>
      <c r="M50">
        <v>2.4900606405565298</v>
      </c>
      <c r="N50">
        <v>2.7799590814310053</v>
      </c>
      <c r="O50">
        <v>3.0900008032493904</v>
      </c>
      <c r="P50">
        <v>3.6497077768464643</v>
      </c>
      <c r="Q50">
        <v>0.40999310105166892</v>
      </c>
      <c r="R50">
        <v>1.2796391467403825</v>
      </c>
      <c r="S50">
        <v>0.62977155426646725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4.5506759345233636</v>
      </c>
      <c r="AC50">
        <v>2.9200416960486582</v>
      </c>
      <c r="AD50">
        <v>1.765612585900856</v>
      </c>
      <c r="AE50">
        <v>4.9298972335892559</v>
      </c>
      <c r="AF50">
        <v>0</v>
      </c>
      <c r="AG50">
        <v>4.4801798474805361</v>
      </c>
      <c r="AH50">
        <v>13.678770459462148</v>
      </c>
      <c r="AI50">
        <v>0.3582401998787666</v>
      </c>
      <c r="AJ50">
        <v>0</v>
      </c>
      <c r="AK50">
        <v>0</v>
      </c>
      <c r="AL50">
        <v>0</v>
      </c>
      <c r="AM50">
        <v>0</v>
      </c>
      <c r="AN50">
        <v>6.3971411159554389E-2</v>
      </c>
      <c r="AO50">
        <v>0</v>
      </c>
      <c r="AP50">
        <v>0</v>
      </c>
      <c r="AQ50">
        <v>0</v>
      </c>
      <c r="AR50">
        <v>0</v>
      </c>
      <c r="AS50">
        <v>3.033782973234854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5.1806154196157728</v>
      </c>
      <c r="BA50">
        <v>3.4194056963190187</v>
      </c>
      <c r="BB50">
        <v>2.7189797374517379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73.379305298806429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2.7899981794453508</v>
      </c>
      <c r="L51">
        <v>9.16</v>
      </c>
      <c r="M51">
        <v>2.4900606405565298</v>
      </c>
      <c r="N51">
        <v>2.7799590814310053</v>
      </c>
      <c r="O51">
        <v>3.0900008032493904</v>
      </c>
      <c r="P51">
        <v>3.6497077768464643</v>
      </c>
      <c r="Q51">
        <v>0.40999310105166892</v>
      </c>
      <c r="R51">
        <v>1.2796391467403825</v>
      </c>
      <c r="S51">
        <v>0.62977155426646725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4.5506759345233636</v>
      </c>
      <c r="AC51">
        <v>2.9200416960486582</v>
      </c>
      <c r="AD51">
        <v>0.88485330378208371</v>
      </c>
      <c r="AE51">
        <v>4.9298972335892559</v>
      </c>
      <c r="AF51">
        <v>0</v>
      </c>
      <c r="AG51">
        <v>4.4801798474805361</v>
      </c>
      <c r="AH51">
        <v>13.678770459462148</v>
      </c>
      <c r="AI51">
        <v>0.3582401998787666</v>
      </c>
      <c r="AJ51">
        <v>0</v>
      </c>
      <c r="AK51">
        <v>0</v>
      </c>
      <c r="AL51">
        <v>0</v>
      </c>
      <c r="AM51">
        <v>0</v>
      </c>
      <c r="AN51">
        <v>6.3971411159554389E-2</v>
      </c>
      <c r="AO51">
        <v>0</v>
      </c>
      <c r="AP51">
        <v>0</v>
      </c>
      <c r="AQ51">
        <v>0</v>
      </c>
      <c r="AR51">
        <v>0</v>
      </c>
      <c r="AS51">
        <v>3.033782973234854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5.1806154196157728</v>
      </c>
      <c r="BA51">
        <v>3.4194056963190187</v>
      </c>
      <c r="BB51">
        <v>2.7189797374517379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72.498544196133011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2.79</v>
      </c>
      <c r="L52">
        <v>9.16</v>
      </c>
      <c r="M52">
        <v>2.4900606405565298</v>
      </c>
      <c r="N52">
        <v>2.7799590814310053</v>
      </c>
      <c r="O52">
        <v>3.0900008032493904</v>
      </c>
      <c r="P52">
        <v>3.6497077768464643</v>
      </c>
      <c r="Q52">
        <v>0.40999310105166892</v>
      </c>
      <c r="R52">
        <v>1.2796391467403825</v>
      </c>
      <c r="S52">
        <v>0.62977155426646725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4.5506759345233636</v>
      </c>
      <c r="AC52">
        <v>2.9200416960486582</v>
      </c>
      <c r="AD52">
        <v>0.88485330378208371</v>
      </c>
      <c r="AE52">
        <v>4.9298972335892559</v>
      </c>
      <c r="AF52">
        <v>0</v>
      </c>
      <c r="AG52">
        <v>4.4801798474805361</v>
      </c>
      <c r="AH52">
        <v>13.678770459462148</v>
      </c>
      <c r="AI52">
        <v>0.3582401998787666</v>
      </c>
      <c r="AJ52">
        <v>0</v>
      </c>
      <c r="AK52">
        <v>0</v>
      </c>
      <c r="AL52">
        <v>0</v>
      </c>
      <c r="AM52">
        <v>0</v>
      </c>
      <c r="AN52">
        <v>6.3971411159554389E-2</v>
      </c>
      <c r="AO52">
        <v>0</v>
      </c>
      <c r="AP52">
        <v>0</v>
      </c>
      <c r="AQ52">
        <v>0</v>
      </c>
      <c r="AR52">
        <v>0</v>
      </c>
      <c r="AS52">
        <v>3.033782973234854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5.1806154196157728</v>
      </c>
      <c r="BA52">
        <v>3.4194056963190187</v>
      </c>
      <c r="BB52">
        <v>2.7189797374517379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72.498546016687655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2.7899821794583084</v>
      </c>
      <c r="L53">
        <v>9.16</v>
      </c>
      <c r="M53">
        <v>2.4900606405565298</v>
      </c>
      <c r="N53">
        <v>2.7799590814310053</v>
      </c>
      <c r="O53">
        <v>3.0900008032493904</v>
      </c>
      <c r="P53">
        <v>3.6497077768464643</v>
      </c>
      <c r="Q53">
        <v>0.40999310105166892</v>
      </c>
      <c r="R53">
        <v>1.2796391467403825</v>
      </c>
      <c r="S53">
        <v>0.62977155426646725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4.5506759345233636</v>
      </c>
      <c r="AC53">
        <v>2.9200416960486582</v>
      </c>
      <c r="AD53">
        <v>0.88485330378208371</v>
      </c>
      <c r="AE53">
        <v>4.9298972335892559</v>
      </c>
      <c r="AF53">
        <v>0</v>
      </c>
      <c r="AG53">
        <v>4.4801798474805361</v>
      </c>
      <c r="AH53">
        <v>13.678770459462148</v>
      </c>
      <c r="AI53">
        <v>0.3582401998787666</v>
      </c>
      <c r="AJ53">
        <v>0</v>
      </c>
      <c r="AK53">
        <v>0</v>
      </c>
      <c r="AL53">
        <v>0</v>
      </c>
      <c r="AM53">
        <v>0</v>
      </c>
      <c r="AN53">
        <v>6.3971411159554389E-2</v>
      </c>
      <c r="AO53">
        <v>0</v>
      </c>
      <c r="AP53">
        <v>0</v>
      </c>
      <c r="AQ53">
        <v>0</v>
      </c>
      <c r="AR53">
        <v>0</v>
      </c>
      <c r="AS53">
        <v>3.033782973234854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1.4582642825278811</v>
      </c>
      <c r="AZ53">
        <v>5.1806154196157728</v>
      </c>
      <c r="BA53">
        <v>3.4194056963190187</v>
      </c>
      <c r="BB53">
        <v>2.7189797374517379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73.956792478673847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2.79</v>
      </c>
      <c r="L54">
        <v>9.16</v>
      </c>
      <c r="M54">
        <v>2.4900606405565298</v>
      </c>
      <c r="N54">
        <v>2.7799590814310053</v>
      </c>
      <c r="O54">
        <v>3.0900008032493904</v>
      </c>
      <c r="P54">
        <v>3.6497077768464643</v>
      </c>
      <c r="Q54">
        <v>0.40999310105166892</v>
      </c>
      <c r="R54">
        <v>1.2796391467403825</v>
      </c>
      <c r="S54">
        <v>0.62977155426646725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4.5506759345233636</v>
      </c>
      <c r="AC54">
        <v>2.9200416960486582</v>
      </c>
      <c r="AD54">
        <v>0.88485330378208371</v>
      </c>
      <c r="AE54">
        <v>4.9298972335892559</v>
      </c>
      <c r="AF54">
        <v>0</v>
      </c>
      <c r="AG54">
        <v>4.4801798474805361</v>
      </c>
      <c r="AH54">
        <v>13.678770459462148</v>
      </c>
      <c r="AI54">
        <v>0.3582401998787666</v>
      </c>
      <c r="AJ54">
        <v>0</v>
      </c>
      <c r="AK54">
        <v>0</v>
      </c>
      <c r="AL54">
        <v>0</v>
      </c>
      <c r="AM54">
        <v>0</v>
      </c>
      <c r="AN54">
        <v>6.3971411159554389E-2</v>
      </c>
      <c r="AO54">
        <v>0</v>
      </c>
      <c r="AP54">
        <v>0</v>
      </c>
      <c r="AQ54">
        <v>0</v>
      </c>
      <c r="AR54">
        <v>0</v>
      </c>
      <c r="AS54">
        <v>3.033782973234854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2.9119524636871508</v>
      </c>
      <c r="AZ54">
        <v>5.1806154196157728</v>
      </c>
      <c r="BA54">
        <v>3.4194056963190187</v>
      </c>
      <c r="BB54">
        <v>2.7189797374517379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75.410498480374812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2.7899840215606178</v>
      </c>
      <c r="L55">
        <v>9.16</v>
      </c>
      <c r="M55">
        <v>2.4900606405565298</v>
      </c>
      <c r="N55">
        <v>2.7799590814310053</v>
      </c>
      <c r="O55">
        <v>3.0900008032493904</v>
      </c>
      <c r="P55">
        <v>3.6497077768464643</v>
      </c>
      <c r="Q55">
        <v>0.40999851897576589</v>
      </c>
      <c r="R55">
        <v>1.2796391467403825</v>
      </c>
      <c r="S55">
        <v>0.62977155426646725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4.5506759345233636</v>
      </c>
      <c r="AC55">
        <v>2.9200416960486582</v>
      </c>
      <c r="AD55">
        <v>0.88485330378208371</v>
      </c>
      <c r="AE55">
        <v>4.9298972335892559</v>
      </c>
      <c r="AF55">
        <v>0</v>
      </c>
      <c r="AG55">
        <v>4.4801798474805361</v>
      </c>
      <c r="AH55">
        <v>13.678770459462148</v>
      </c>
      <c r="AI55">
        <v>0.3582401998787666</v>
      </c>
      <c r="AJ55">
        <v>0</v>
      </c>
      <c r="AK55">
        <v>0</v>
      </c>
      <c r="AL55">
        <v>0</v>
      </c>
      <c r="AM55">
        <v>0</v>
      </c>
      <c r="AN55">
        <v>6.3971411159554389E-2</v>
      </c>
      <c r="AO55">
        <v>0</v>
      </c>
      <c r="AP55">
        <v>0</v>
      </c>
      <c r="AQ55">
        <v>0</v>
      </c>
      <c r="AR55">
        <v>0</v>
      </c>
      <c r="AS55">
        <v>3.033782973234854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4.2202120471464024</v>
      </c>
      <c r="AZ55">
        <v>5.1806154196157728</v>
      </c>
      <c r="BA55">
        <v>3.4194056963190187</v>
      </c>
      <c r="BB55">
        <v>2.7189797374517379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76.718747503318781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2.79</v>
      </c>
      <c r="L56">
        <v>9.16</v>
      </c>
      <c r="M56">
        <v>2.4900606405565298</v>
      </c>
      <c r="N56">
        <v>2.7799590814310053</v>
      </c>
      <c r="O56">
        <v>3.0900008032493904</v>
      </c>
      <c r="P56">
        <v>3.6497077768464643</v>
      </c>
      <c r="Q56">
        <v>0.40999851897576589</v>
      </c>
      <c r="R56">
        <v>1.2796391467403825</v>
      </c>
      <c r="S56">
        <v>0.62977155426646725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4.5506759345233636</v>
      </c>
      <c r="AC56">
        <v>2.9200416960486582</v>
      </c>
      <c r="AD56">
        <v>0.88485330378208371</v>
      </c>
      <c r="AE56">
        <v>4.9298972335892559</v>
      </c>
      <c r="AF56">
        <v>0</v>
      </c>
      <c r="AG56">
        <v>4.4801798474805361</v>
      </c>
      <c r="AH56">
        <v>13.678770459462148</v>
      </c>
      <c r="AI56">
        <v>0.3582401998787666</v>
      </c>
      <c r="AJ56">
        <v>0</v>
      </c>
      <c r="AK56">
        <v>0</v>
      </c>
      <c r="AL56">
        <v>0</v>
      </c>
      <c r="AM56">
        <v>0</v>
      </c>
      <c r="AN56">
        <v>6.3971411159554389E-2</v>
      </c>
      <c r="AO56">
        <v>0</v>
      </c>
      <c r="AP56">
        <v>0</v>
      </c>
      <c r="AQ56">
        <v>0</v>
      </c>
      <c r="AR56">
        <v>0</v>
      </c>
      <c r="AS56">
        <v>3.033782973234854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4.2202120471464024</v>
      </c>
      <c r="AZ56">
        <v>5.1806154196157728</v>
      </c>
      <c r="BA56">
        <v>3.4194056963190187</v>
      </c>
      <c r="BB56">
        <v>2.7189797374517379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76.71876348175816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2.79</v>
      </c>
      <c r="L57">
        <v>9.16</v>
      </c>
      <c r="M57">
        <v>2.4900606405565298</v>
      </c>
      <c r="N57">
        <v>2.7799590814310053</v>
      </c>
      <c r="O57">
        <v>3.0900008032493904</v>
      </c>
      <c r="P57">
        <v>3.6497077768464643</v>
      </c>
      <c r="Q57">
        <v>0.40999851897576589</v>
      </c>
      <c r="R57">
        <v>1.2796391467403825</v>
      </c>
      <c r="S57">
        <v>0.62977155426646725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4.5506759345233636</v>
      </c>
      <c r="AC57">
        <v>2.9200416960486582</v>
      </c>
      <c r="AD57">
        <v>0.88485330378208371</v>
      </c>
      <c r="AE57">
        <v>4.9298972335892559</v>
      </c>
      <c r="AF57">
        <v>0</v>
      </c>
      <c r="AG57">
        <v>4.4801798474805361</v>
      </c>
      <c r="AH57">
        <v>13.678770459462148</v>
      </c>
      <c r="AI57">
        <v>0.3582401998787666</v>
      </c>
      <c r="AJ57">
        <v>0</v>
      </c>
      <c r="AK57">
        <v>0</v>
      </c>
      <c r="AL57">
        <v>0</v>
      </c>
      <c r="AM57">
        <v>0</v>
      </c>
      <c r="AN57">
        <v>6.3971411159554389E-2</v>
      </c>
      <c r="AO57">
        <v>0</v>
      </c>
      <c r="AP57">
        <v>0</v>
      </c>
      <c r="AQ57">
        <v>0</v>
      </c>
      <c r="AR57">
        <v>0</v>
      </c>
      <c r="AS57">
        <v>3.033782973234854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4.2202120471464024</v>
      </c>
      <c r="AZ57">
        <v>5.1806154196157728</v>
      </c>
      <c r="BA57">
        <v>3.4194056963190187</v>
      </c>
      <c r="BB57">
        <v>2.7189797374517379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76.71876348175816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2.789976907587254</v>
      </c>
      <c r="L58">
        <v>9.16</v>
      </c>
      <c r="M58">
        <v>2.4900606405565298</v>
      </c>
      <c r="N58">
        <v>2.7799590814310053</v>
      </c>
      <c r="O58">
        <v>3.0900008032493904</v>
      </c>
      <c r="P58">
        <v>3.6497077768464643</v>
      </c>
      <c r="Q58">
        <v>0.40999851897576589</v>
      </c>
      <c r="R58">
        <v>1.2796391467403825</v>
      </c>
      <c r="S58">
        <v>0.62977155426646725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4.5506759345233636</v>
      </c>
      <c r="AC58">
        <v>2.9200416960486582</v>
      </c>
      <c r="AD58">
        <v>0.88485330378208371</v>
      </c>
      <c r="AE58">
        <v>4.9298972335892559</v>
      </c>
      <c r="AF58">
        <v>0</v>
      </c>
      <c r="AG58">
        <v>4.4801798474805361</v>
      </c>
      <c r="AH58">
        <v>13.678770459462148</v>
      </c>
      <c r="AI58">
        <v>0.3582401998787666</v>
      </c>
      <c r="AJ58">
        <v>0</v>
      </c>
      <c r="AK58">
        <v>0</v>
      </c>
      <c r="AL58">
        <v>0</v>
      </c>
      <c r="AM58">
        <v>0</v>
      </c>
      <c r="AN58">
        <v>6.3971411159554389E-2</v>
      </c>
      <c r="AO58">
        <v>0</v>
      </c>
      <c r="AP58">
        <v>0</v>
      </c>
      <c r="AQ58">
        <v>0</v>
      </c>
      <c r="AR58">
        <v>0</v>
      </c>
      <c r="AS58">
        <v>3.033782973234854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4.2202120471464024</v>
      </c>
      <c r="AZ58">
        <v>5.1806154196157728</v>
      </c>
      <c r="BA58">
        <v>3.4194056963190187</v>
      </c>
      <c r="BB58">
        <v>2.7189797374517379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76.718740389345413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2.789976907587254</v>
      </c>
      <c r="L59">
        <v>9.16</v>
      </c>
      <c r="M59">
        <v>2.4900606405565298</v>
      </c>
      <c r="N59">
        <v>2.7799590814310053</v>
      </c>
      <c r="O59">
        <v>3.0900008032493904</v>
      </c>
      <c r="P59">
        <v>3.6497077768464643</v>
      </c>
      <c r="Q59">
        <v>0.40999851897576589</v>
      </c>
      <c r="R59">
        <v>1.2796391467403825</v>
      </c>
      <c r="S59">
        <v>0.62977155426646725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4.5506759345233636</v>
      </c>
      <c r="AC59">
        <v>2.9200416960486582</v>
      </c>
      <c r="AD59">
        <v>0.88485330378208371</v>
      </c>
      <c r="AE59">
        <v>4.9298972335892559</v>
      </c>
      <c r="AF59">
        <v>0</v>
      </c>
      <c r="AG59">
        <v>4.4801798474805361</v>
      </c>
      <c r="AH59">
        <v>13.678770459462148</v>
      </c>
      <c r="AI59">
        <v>0.3582401998787666</v>
      </c>
      <c r="AJ59">
        <v>0</v>
      </c>
      <c r="AK59">
        <v>0</v>
      </c>
      <c r="AL59">
        <v>0</v>
      </c>
      <c r="AM59">
        <v>0</v>
      </c>
      <c r="AN59">
        <v>6.3971411159554389E-2</v>
      </c>
      <c r="AO59">
        <v>0</v>
      </c>
      <c r="AP59">
        <v>0</v>
      </c>
      <c r="AQ59">
        <v>0</v>
      </c>
      <c r="AR59">
        <v>0</v>
      </c>
      <c r="AS59">
        <v>3.033782973234854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4.2202120471464024</v>
      </c>
      <c r="AZ59">
        <v>5.1806154196157728</v>
      </c>
      <c r="BA59">
        <v>3.4194056963190187</v>
      </c>
      <c r="BB59">
        <v>2.7189797374517379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76.718740389345413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2.789976907587254</v>
      </c>
      <c r="L60">
        <v>9.16</v>
      </c>
      <c r="M60">
        <v>2.4900606405565298</v>
      </c>
      <c r="N60">
        <v>2.7799590814310053</v>
      </c>
      <c r="O60">
        <v>3.0900008032493904</v>
      </c>
      <c r="P60">
        <v>3.6497077768464643</v>
      </c>
      <c r="Q60">
        <v>0.40999851897576589</v>
      </c>
      <c r="R60">
        <v>1.2796391467403825</v>
      </c>
      <c r="S60">
        <v>0.62977155426646725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4.5506759345233636</v>
      </c>
      <c r="AC60">
        <v>2.9200416960486582</v>
      </c>
      <c r="AD60">
        <v>0.88485330378208371</v>
      </c>
      <c r="AE60">
        <v>4.9298972335892559</v>
      </c>
      <c r="AF60">
        <v>0</v>
      </c>
      <c r="AG60">
        <v>4.4801798474805361</v>
      </c>
      <c r="AH60">
        <v>13.678770459462148</v>
      </c>
      <c r="AI60">
        <v>0.3582401998787666</v>
      </c>
      <c r="AJ60">
        <v>0</v>
      </c>
      <c r="AK60">
        <v>0</v>
      </c>
      <c r="AL60">
        <v>0</v>
      </c>
      <c r="AM60">
        <v>0</v>
      </c>
      <c r="AN60">
        <v>6.3971411159554389E-2</v>
      </c>
      <c r="AO60">
        <v>0</v>
      </c>
      <c r="AP60">
        <v>0</v>
      </c>
      <c r="AQ60">
        <v>0</v>
      </c>
      <c r="AR60">
        <v>0</v>
      </c>
      <c r="AS60">
        <v>3.033782973234854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4.2202120471464024</v>
      </c>
      <c r="AZ60">
        <v>5.1806154196157728</v>
      </c>
      <c r="BA60">
        <v>3.4194056963190187</v>
      </c>
      <c r="BB60">
        <v>2.7189797374517379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76.718740389345413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2.789976907587254</v>
      </c>
      <c r="L61">
        <v>9.16</v>
      </c>
      <c r="M61">
        <v>2.4900606405565298</v>
      </c>
      <c r="N61">
        <v>2.7799590814310053</v>
      </c>
      <c r="O61">
        <v>3.0900008032493904</v>
      </c>
      <c r="P61">
        <v>3.6497077768464643</v>
      </c>
      <c r="Q61">
        <v>0.40999851897576589</v>
      </c>
      <c r="R61">
        <v>1.2397482344009489</v>
      </c>
      <c r="S61">
        <v>0.62977155426646725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4.5506759345233636</v>
      </c>
      <c r="AC61">
        <v>2.9200416960486582</v>
      </c>
      <c r="AD61">
        <v>0.88485330378208371</v>
      </c>
      <c r="AE61">
        <v>4.9298972335892559</v>
      </c>
      <c r="AF61">
        <v>0</v>
      </c>
      <c r="AG61">
        <v>4.4801798474805361</v>
      </c>
      <c r="AH61">
        <v>13.678770459462148</v>
      </c>
      <c r="AI61">
        <v>0.3582401998787666</v>
      </c>
      <c r="AJ61">
        <v>0</v>
      </c>
      <c r="AK61">
        <v>0</v>
      </c>
      <c r="AL61">
        <v>0</v>
      </c>
      <c r="AM61">
        <v>0</v>
      </c>
      <c r="AN61">
        <v>6.3971411159554389E-2</v>
      </c>
      <c r="AO61">
        <v>0</v>
      </c>
      <c r="AP61">
        <v>0</v>
      </c>
      <c r="AQ61">
        <v>0</v>
      </c>
      <c r="AR61">
        <v>0</v>
      </c>
      <c r="AS61">
        <v>3.033782973234854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4.2202120471464024</v>
      </c>
      <c r="AZ61">
        <v>5.1806154196157728</v>
      </c>
      <c r="BA61">
        <v>3.4194056963190187</v>
      </c>
      <c r="BB61">
        <v>2.7189797374517379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76.678849477005983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2.789976907587254</v>
      </c>
      <c r="L62">
        <v>9.16</v>
      </c>
      <c r="M62">
        <v>2.4900606405565298</v>
      </c>
      <c r="N62">
        <v>2.7799590814310053</v>
      </c>
      <c r="O62">
        <v>3.0900008032493904</v>
      </c>
      <c r="P62">
        <v>3.6497077768464643</v>
      </c>
      <c r="Q62">
        <v>0.40999851897576589</v>
      </c>
      <c r="R62">
        <v>1.2397482344009489</v>
      </c>
      <c r="S62">
        <v>0.62001117566016073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4.5506759345233636</v>
      </c>
      <c r="AC62">
        <v>2.9200416960486582</v>
      </c>
      <c r="AD62">
        <v>0.88485330378208371</v>
      </c>
      <c r="AE62">
        <v>4.9298972335892559</v>
      </c>
      <c r="AF62">
        <v>0</v>
      </c>
      <c r="AG62">
        <v>4.4801798474805361</v>
      </c>
      <c r="AH62">
        <v>13.678770459462148</v>
      </c>
      <c r="AI62">
        <v>0.3582401998787666</v>
      </c>
      <c r="AJ62">
        <v>0</v>
      </c>
      <c r="AK62">
        <v>0</v>
      </c>
      <c r="AL62">
        <v>0</v>
      </c>
      <c r="AM62">
        <v>0</v>
      </c>
      <c r="AN62">
        <v>6.3971411159554389E-2</v>
      </c>
      <c r="AO62">
        <v>0</v>
      </c>
      <c r="AP62">
        <v>0</v>
      </c>
      <c r="AQ62">
        <v>0</v>
      </c>
      <c r="AR62">
        <v>0</v>
      </c>
      <c r="AS62">
        <v>3.033782973234854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4.2202120471464024</v>
      </c>
      <c r="AZ62">
        <v>5.1806154196157728</v>
      </c>
      <c r="BA62">
        <v>3.4194056963190187</v>
      </c>
      <c r="BB62">
        <v>2.7189797374517379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76.669089098399681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2.789976907587254</v>
      </c>
      <c r="L63">
        <v>9.16</v>
      </c>
      <c r="M63">
        <v>2.4900606405565298</v>
      </c>
      <c r="N63">
        <v>2.7799590814310053</v>
      </c>
      <c r="O63">
        <v>3.0900008032493904</v>
      </c>
      <c r="P63">
        <v>3.6497077768464643</v>
      </c>
      <c r="Q63">
        <v>0.40999851897576589</v>
      </c>
      <c r="R63">
        <v>1.2397482344009489</v>
      </c>
      <c r="S63">
        <v>0.62001117566016073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4.5506759345233636</v>
      </c>
      <c r="AC63">
        <v>2.9200416960486582</v>
      </c>
      <c r="AD63">
        <v>0.88485330378208371</v>
      </c>
      <c r="AE63">
        <v>4.9298972335892559</v>
      </c>
      <c r="AF63">
        <v>0</v>
      </c>
      <c r="AG63">
        <v>4.4801798474805361</v>
      </c>
      <c r="AH63">
        <v>13.678770459462148</v>
      </c>
      <c r="AI63">
        <v>0.3582401998787666</v>
      </c>
      <c r="AJ63">
        <v>0</v>
      </c>
      <c r="AK63">
        <v>0</v>
      </c>
      <c r="AL63">
        <v>0</v>
      </c>
      <c r="AM63">
        <v>0</v>
      </c>
      <c r="AN63">
        <v>6.3971411159554389E-2</v>
      </c>
      <c r="AO63">
        <v>0</v>
      </c>
      <c r="AP63">
        <v>0</v>
      </c>
      <c r="AQ63">
        <v>0</v>
      </c>
      <c r="AR63">
        <v>0</v>
      </c>
      <c r="AS63">
        <v>3.033782973234854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4.2202120471464024</v>
      </c>
      <c r="AZ63">
        <v>5.1806154196157728</v>
      </c>
      <c r="BA63">
        <v>3.4194056963190187</v>
      </c>
      <c r="BB63">
        <v>2.7189797374517379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76.669089098399681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2.789976907587254</v>
      </c>
      <c r="L64">
        <v>9.16</v>
      </c>
      <c r="M64">
        <v>2.4900606405565298</v>
      </c>
      <c r="N64">
        <v>2.7799590814310053</v>
      </c>
      <c r="O64">
        <v>3.0900008032493904</v>
      </c>
      <c r="P64">
        <v>3.6497077768464643</v>
      </c>
      <c r="Q64">
        <v>0.40999851897576589</v>
      </c>
      <c r="R64">
        <v>1.2397482344009489</v>
      </c>
      <c r="S64">
        <v>0.62001117566016073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4.5506759345233636</v>
      </c>
      <c r="AC64">
        <v>2.9200416960486582</v>
      </c>
      <c r="AD64">
        <v>0.88485330378208371</v>
      </c>
      <c r="AE64">
        <v>4.9298972335892559</v>
      </c>
      <c r="AF64">
        <v>0</v>
      </c>
      <c r="AG64">
        <v>4.4801798474805361</v>
      </c>
      <c r="AH64">
        <v>13.678770459462148</v>
      </c>
      <c r="AI64">
        <v>0.3582401998787666</v>
      </c>
      <c r="AJ64">
        <v>0</v>
      </c>
      <c r="AK64">
        <v>0</v>
      </c>
      <c r="AL64">
        <v>0</v>
      </c>
      <c r="AM64">
        <v>0</v>
      </c>
      <c r="AN64">
        <v>6.3971411159554389E-2</v>
      </c>
      <c r="AO64">
        <v>0</v>
      </c>
      <c r="AP64">
        <v>0</v>
      </c>
      <c r="AQ64">
        <v>0</v>
      </c>
      <c r="AR64">
        <v>0</v>
      </c>
      <c r="AS64">
        <v>3.033782973234854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4.2202120471464024</v>
      </c>
      <c r="AZ64">
        <v>5.1806154196157728</v>
      </c>
      <c r="BA64">
        <v>3.4194056963190187</v>
      </c>
      <c r="BB64">
        <v>2.7189797374517379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76.669089098399681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2.79</v>
      </c>
      <c r="L65">
        <v>9.16</v>
      </c>
      <c r="M65">
        <v>2.4900606405565298</v>
      </c>
      <c r="N65">
        <v>2.7799590814310053</v>
      </c>
      <c r="O65">
        <v>3.0900008032493904</v>
      </c>
      <c r="P65">
        <v>3.6497077768464643</v>
      </c>
      <c r="Q65">
        <v>0.40999851897576589</v>
      </c>
      <c r="R65">
        <v>1.2397482344009489</v>
      </c>
      <c r="S65">
        <v>0.62001117566016073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4.5506759345233636</v>
      </c>
      <c r="AC65">
        <v>2.9200416960486582</v>
      </c>
      <c r="AD65">
        <v>0.88485330378208371</v>
      </c>
      <c r="AE65">
        <v>4.9298972335892559</v>
      </c>
      <c r="AF65">
        <v>0</v>
      </c>
      <c r="AG65">
        <v>4.4801798474805361</v>
      </c>
      <c r="AH65">
        <v>13.678770459462148</v>
      </c>
      <c r="AI65">
        <v>0.3582401998787666</v>
      </c>
      <c r="AJ65">
        <v>0</v>
      </c>
      <c r="AK65">
        <v>0</v>
      </c>
      <c r="AL65">
        <v>0</v>
      </c>
      <c r="AM65">
        <v>0</v>
      </c>
      <c r="AN65">
        <v>6.3971411159554389E-2</v>
      </c>
      <c r="AO65">
        <v>0</v>
      </c>
      <c r="AP65">
        <v>0</v>
      </c>
      <c r="AQ65">
        <v>0</v>
      </c>
      <c r="AR65">
        <v>0</v>
      </c>
      <c r="AS65">
        <v>3.033782973234854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4.2202120471464024</v>
      </c>
      <c r="AZ65">
        <v>5.1806154196157728</v>
      </c>
      <c r="BA65">
        <v>3.4194056963190187</v>
      </c>
      <c r="BB65">
        <v>2.7189797374517379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76.669112190812413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2.7499917990208904</v>
      </c>
      <c r="L66">
        <v>9.16</v>
      </c>
      <c r="M66">
        <v>2.4900606405565298</v>
      </c>
      <c r="N66">
        <v>2.7799590814310053</v>
      </c>
      <c r="O66">
        <v>3.0900008032493904</v>
      </c>
      <c r="P66">
        <v>3.6497077768464643</v>
      </c>
      <c r="Q66">
        <v>0.40987333690088407</v>
      </c>
      <c r="R66">
        <v>1.2397482344009489</v>
      </c>
      <c r="S66">
        <v>0.62001117566016073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4.5506759345233636</v>
      </c>
      <c r="AC66">
        <v>2.9200416960486582</v>
      </c>
      <c r="AD66">
        <v>0.88485330378208371</v>
      </c>
      <c r="AE66">
        <v>4.9298972335892559</v>
      </c>
      <c r="AF66">
        <v>0</v>
      </c>
      <c r="AG66">
        <v>4.4801798474805361</v>
      </c>
      <c r="AH66">
        <v>13.678770459462148</v>
      </c>
      <c r="AI66">
        <v>0.3582401998787666</v>
      </c>
      <c r="AJ66">
        <v>0</v>
      </c>
      <c r="AK66">
        <v>0</v>
      </c>
      <c r="AL66">
        <v>0</v>
      </c>
      <c r="AM66">
        <v>0</v>
      </c>
      <c r="AN66">
        <v>6.3971411159554389E-2</v>
      </c>
      <c r="AO66">
        <v>0</v>
      </c>
      <c r="AP66">
        <v>0</v>
      </c>
      <c r="AQ66">
        <v>0</v>
      </c>
      <c r="AR66">
        <v>0</v>
      </c>
      <c r="AS66">
        <v>3.033782973234854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4.2202120471464024</v>
      </c>
      <c r="AZ66">
        <v>5.1806154196157728</v>
      </c>
      <c r="BA66">
        <v>3.4194056963190187</v>
      </c>
      <c r="BB66">
        <v>2.7189797374517379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76.628978807758429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2.74</v>
      </c>
      <c r="L67">
        <v>7.0099853486908605</v>
      </c>
      <c r="M67">
        <v>2.4900606405565298</v>
      </c>
      <c r="N67">
        <v>2.7799590814310053</v>
      </c>
      <c r="O67">
        <v>3.0900008032493904</v>
      </c>
      <c r="P67">
        <v>3.6497077768464643</v>
      </c>
      <c r="Q67">
        <v>0.40987333690088407</v>
      </c>
      <c r="R67">
        <v>1.2397482344009489</v>
      </c>
      <c r="S67">
        <v>0.62001117566016073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4.5506759345233636</v>
      </c>
      <c r="AC67">
        <v>2.9200416960486582</v>
      </c>
      <c r="AD67">
        <v>0.88485330378208371</v>
      </c>
      <c r="AE67">
        <v>4.9298972335892559</v>
      </c>
      <c r="AF67">
        <v>0</v>
      </c>
      <c r="AG67">
        <v>4.4801798474805361</v>
      </c>
      <c r="AH67">
        <v>13.678770459462148</v>
      </c>
      <c r="AI67">
        <v>0.3582401998787666</v>
      </c>
      <c r="AJ67">
        <v>0</v>
      </c>
      <c r="AK67">
        <v>0</v>
      </c>
      <c r="AL67">
        <v>0</v>
      </c>
      <c r="AM67">
        <v>0</v>
      </c>
      <c r="AN67">
        <v>6.3971411159554389E-2</v>
      </c>
      <c r="AO67">
        <v>0</v>
      </c>
      <c r="AP67">
        <v>0</v>
      </c>
      <c r="AQ67">
        <v>0</v>
      </c>
      <c r="AR67">
        <v>0</v>
      </c>
      <c r="AS67">
        <v>3.033782973234854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4.2202120471464024</v>
      </c>
      <c r="AZ67">
        <v>5.1806154196157728</v>
      </c>
      <c r="BA67">
        <v>3.4194056963190187</v>
      </c>
      <c r="BB67">
        <v>2.7189797374517379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74.468972357428399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2.78</v>
      </c>
      <c r="L68">
        <v>7.0099853486908605</v>
      </c>
      <c r="M68">
        <v>2.4900606405565298</v>
      </c>
      <c r="N68">
        <v>2.7799590814310053</v>
      </c>
      <c r="O68">
        <v>3.0900008032493904</v>
      </c>
      <c r="P68">
        <v>3.6497077768464643</v>
      </c>
      <c r="Q68">
        <v>0.40987333690088407</v>
      </c>
      <c r="R68">
        <v>1.2397482344009489</v>
      </c>
      <c r="S68">
        <v>0.62001117566016073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4.5506759345233636</v>
      </c>
      <c r="AC68">
        <v>2.9200416960486582</v>
      </c>
      <c r="AD68">
        <v>0.88485330378208371</v>
      </c>
      <c r="AE68">
        <v>4.9298972335892559</v>
      </c>
      <c r="AF68">
        <v>0</v>
      </c>
      <c r="AG68">
        <v>4.4801798474805361</v>
      </c>
      <c r="AH68">
        <v>13.678770459462148</v>
      </c>
      <c r="AI68">
        <v>0.3582401998787666</v>
      </c>
      <c r="AJ68">
        <v>0</v>
      </c>
      <c r="AK68">
        <v>0</v>
      </c>
      <c r="AL68">
        <v>0</v>
      </c>
      <c r="AM68">
        <v>0</v>
      </c>
      <c r="AN68">
        <v>6.3971411159554389E-2</v>
      </c>
      <c r="AO68">
        <v>0</v>
      </c>
      <c r="AP68">
        <v>0</v>
      </c>
      <c r="AQ68">
        <v>0</v>
      </c>
      <c r="AR68">
        <v>0</v>
      </c>
      <c r="AS68">
        <v>3.033782973234854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4.2202120471464024</v>
      </c>
      <c r="AZ68">
        <v>5.1806154196157728</v>
      </c>
      <c r="BA68">
        <v>3.4194056963190187</v>
      </c>
      <c r="BB68">
        <v>2.7189797374517379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74.508972357428405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2.74</v>
      </c>
      <c r="L69">
        <v>6.0999606346799959</v>
      </c>
      <c r="M69">
        <v>2.4900606405565298</v>
      </c>
      <c r="N69">
        <v>2.7799590814310053</v>
      </c>
      <c r="O69">
        <v>3.0900008032493904</v>
      </c>
      <c r="P69">
        <v>3.6497077768464643</v>
      </c>
      <c r="Q69">
        <v>0.40987333690088407</v>
      </c>
      <c r="R69">
        <v>1.2397482344009489</v>
      </c>
      <c r="S69">
        <v>0.62001117566016073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4.5506759345233636</v>
      </c>
      <c r="AC69">
        <v>2.9200416960486582</v>
      </c>
      <c r="AD69">
        <v>0.88485330378208371</v>
      </c>
      <c r="AE69">
        <v>4.9298972335892559</v>
      </c>
      <c r="AF69">
        <v>0</v>
      </c>
      <c r="AG69">
        <v>4.4801798474805361</v>
      </c>
      <c r="AH69">
        <v>13.678770459462148</v>
      </c>
      <c r="AI69">
        <v>0.3582401998787666</v>
      </c>
      <c r="AJ69">
        <v>0</v>
      </c>
      <c r="AK69">
        <v>0</v>
      </c>
      <c r="AL69">
        <v>0</v>
      </c>
      <c r="AM69">
        <v>0</v>
      </c>
      <c r="AN69">
        <v>6.3971411159554389E-2</v>
      </c>
      <c r="AO69">
        <v>0</v>
      </c>
      <c r="AP69">
        <v>0</v>
      </c>
      <c r="AQ69">
        <v>0</v>
      </c>
      <c r="AR69">
        <v>0</v>
      </c>
      <c r="AS69">
        <v>3.033782973234854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4.2202120471464024</v>
      </c>
      <c r="AZ69">
        <v>5.1806154196157728</v>
      </c>
      <c r="BA69">
        <v>3.4194056963190187</v>
      </c>
      <c r="BB69">
        <v>2.7189797374517379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73.558947643417525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2.7299770022721424</v>
      </c>
      <c r="L70">
        <v>6.34</v>
      </c>
      <c r="M70">
        <v>2.4900606405565298</v>
      </c>
      <c r="N70">
        <v>2.7799590814310053</v>
      </c>
      <c r="O70">
        <v>3.0900008032493904</v>
      </c>
      <c r="P70">
        <v>3.6497077768464643</v>
      </c>
      <c r="Q70">
        <v>0.40987333690088407</v>
      </c>
      <c r="R70">
        <v>1.2397482344009489</v>
      </c>
      <c r="S70">
        <v>0.62001117566016073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4.5506759345233636</v>
      </c>
      <c r="AC70">
        <v>2.9200416960486582</v>
      </c>
      <c r="AD70">
        <v>0.88485330378208371</v>
      </c>
      <c r="AE70">
        <v>4.9298972335892559</v>
      </c>
      <c r="AF70">
        <v>0</v>
      </c>
      <c r="AG70">
        <v>4.4801798474805361</v>
      </c>
      <c r="AH70">
        <v>13.678770459462148</v>
      </c>
      <c r="AI70">
        <v>0.3582401998787666</v>
      </c>
      <c r="AJ70">
        <v>0</v>
      </c>
      <c r="AK70">
        <v>0</v>
      </c>
      <c r="AL70">
        <v>0</v>
      </c>
      <c r="AM70">
        <v>1.0235434908823053</v>
      </c>
      <c r="AN70">
        <v>6.3971411159554389E-2</v>
      </c>
      <c r="AO70">
        <v>0</v>
      </c>
      <c r="AP70">
        <v>0</v>
      </c>
      <c r="AQ70">
        <v>0</v>
      </c>
      <c r="AR70">
        <v>0</v>
      </c>
      <c r="AS70">
        <v>3.033782973234854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4.2202120471464024</v>
      </c>
      <c r="AZ70">
        <v>5.1806154196157728</v>
      </c>
      <c r="BA70">
        <v>3.4194056963190187</v>
      </c>
      <c r="BB70">
        <v>2.7189797374517379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74.812507501891986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2.789988651809169</v>
      </c>
      <c r="L71">
        <v>9.16</v>
      </c>
      <c r="M71">
        <v>2.4900606405565298</v>
      </c>
      <c r="N71">
        <v>2.7799590814310053</v>
      </c>
      <c r="O71">
        <v>3.0900008032493904</v>
      </c>
      <c r="P71">
        <v>3.6497077768464643</v>
      </c>
      <c r="Q71">
        <v>0.40999851897576589</v>
      </c>
      <c r="R71">
        <v>1.2397482344009489</v>
      </c>
      <c r="S71">
        <v>0.62001117566016073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4.5506759345233636</v>
      </c>
      <c r="AC71">
        <v>2.9200416960486582</v>
      </c>
      <c r="AD71">
        <v>1.7697067758139378</v>
      </c>
      <c r="AE71">
        <v>4.9298972335892559</v>
      </c>
      <c r="AF71">
        <v>0</v>
      </c>
      <c r="AG71">
        <v>4.4801798474805361</v>
      </c>
      <c r="AH71">
        <v>13.678770459462148</v>
      </c>
      <c r="AI71">
        <v>0.3582401998787666</v>
      </c>
      <c r="AJ71">
        <v>0</v>
      </c>
      <c r="AK71">
        <v>0</v>
      </c>
      <c r="AL71">
        <v>0</v>
      </c>
      <c r="AM71">
        <v>1.0235434908823053</v>
      </c>
      <c r="AN71">
        <v>6.3971411159554389E-2</v>
      </c>
      <c r="AO71">
        <v>0</v>
      </c>
      <c r="AP71">
        <v>0</v>
      </c>
      <c r="AQ71">
        <v>0</v>
      </c>
      <c r="AR71">
        <v>0</v>
      </c>
      <c r="AS71">
        <v>3.033782973234854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4.2202120471464024</v>
      </c>
      <c r="AZ71">
        <v>5.1806154196157728</v>
      </c>
      <c r="BA71">
        <v>3.4194056963190187</v>
      </c>
      <c r="BB71">
        <v>2.7189797374517379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78.577497805535742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2.7899821794583084</v>
      </c>
      <c r="L72">
        <v>9.16</v>
      </c>
      <c r="M72">
        <v>2.4900606405565298</v>
      </c>
      <c r="N72">
        <v>2.7799590814310053</v>
      </c>
      <c r="O72">
        <v>3.0900008032493904</v>
      </c>
      <c r="P72">
        <v>3.6497077768464643</v>
      </c>
      <c r="Q72">
        <v>0.40999851897576589</v>
      </c>
      <c r="R72">
        <v>1.2397482344009489</v>
      </c>
      <c r="S72">
        <v>0.62001117566016073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4.5506759345233636</v>
      </c>
      <c r="AC72">
        <v>2.9200416960486582</v>
      </c>
      <c r="AD72">
        <v>1.7697067758139378</v>
      </c>
      <c r="AE72">
        <v>4.9298972335892559</v>
      </c>
      <c r="AF72">
        <v>0</v>
      </c>
      <c r="AG72">
        <v>4.4801798474805361</v>
      </c>
      <c r="AH72">
        <v>13.678770459462148</v>
      </c>
      <c r="AI72">
        <v>0.3582401998787666</v>
      </c>
      <c r="AJ72">
        <v>0</v>
      </c>
      <c r="AK72">
        <v>0</v>
      </c>
      <c r="AL72">
        <v>0</v>
      </c>
      <c r="AM72">
        <v>1.0235434908823053</v>
      </c>
      <c r="AN72">
        <v>6.3971411159554389E-2</v>
      </c>
      <c r="AO72">
        <v>0</v>
      </c>
      <c r="AP72">
        <v>0</v>
      </c>
      <c r="AQ72">
        <v>0</v>
      </c>
      <c r="AR72">
        <v>0</v>
      </c>
      <c r="AS72">
        <v>3.033782973234854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4.2202120471464024</v>
      </c>
      <c r="AZ72">
        <v>5.1806154196157728</v>
      </c>
      <c r="BA72">
        <v>3.4194056963190187</v>
      </c>
      <c r="BB72">
        <v>2.7189797374517379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78.577491333184881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2.7899749286516622</v>
      </c>
      <c r="L73">
        <v>9.16</v>
      </c>
      <c r="M73">
        <v>2.4900606405565298</v>
      </c>
      <c r="N73">
        <v>2.7799590814310053</v>
      </c>
      <c r="O73">
        <v>3.0900008032493904</v>
      </c>
      <c r="P73">
        <v>3.6497077768464643</v>
      </c>
      <c r="Q73">
        <v>0.40999851897576589</v>
      </c>
      <c r="R73">
        <v>1.2397482344009489</v>
      </c>
      <c r="S73">
        <v>0.62977155426646725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4.5506759345233636</v>
      </c>
      <c r="AC73">
        <v>2.9200416960486582</v>
      </c>
      <c r="AD73">
        <v>1.7697067758139378</v>
      </c>
      <c r="AE73">
        <v>4.9298972335892559</v>
      </c>
      <c r="AF73">
        <v>0</v>
      </c>
      <c r="AG73">
        <v>4.4801798474805361</v>
      </c>
      <c r="AH73">
        <v>13.678770459462148</v>
      </c>
      <c r="AI73">
        <v>0.3582401998787666</v>
      </c>
      <c r="AJ73">
        <v>0</v>
      </c>
      <c r="AK73">
        <v>0</v>
      </c>
      <c r="AL73">
        <v>0</v>
      </c>
      <c r="AM73">
        <v>1.0235434908823053</v>
      </c>
      <c r="AN73">
        <v>6.3971411159554389E-2</v>
      </c>
      <c r="AO73">
        <v>0</v>
      </c>
      <c r="AP73">
        <v>0</v>
      </c>
      <c r="AQ73">
        <v>0</v>
      </c>
      <c r="AR73">
        <v>0</v>
      </c>
      <c r="AS73">
        <v>3.033782973234854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4.2202120471464024</v>
      </c>
      <c r="AZ73">
        <v>5.1806154196157728</v>
      </c>
      <c r="BA73">
        <v>3.4194056963190187</v>
      </c>
      <c r="BB73">
        <v>2.7189797374517379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78.58724446098455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2.72</v>
      </c>
      <c r="L74">
        <v>9.16</v>
      </c>
      <c r="M74">
        <v>2.4900606405565298</v>
      </c>
      <c r="N74">
        <v>2.7799590814310053</v>
      </c>
      <c r="O74">
        <v>3.0900008032493904</v>
      </c>
      <c r="P74">
        <v>3.6497077768464643</v>
      </c>
      <c r="Q74">
        <v>0.40999851897576589</v>
      </c>
      <c r="R74">
        <v>1.2796391467403825</v>
      </c>
      <c r="S74">
        <v>0.62977155426646725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4.5506759345233636</v>
      </c>
      <c r="AC74">
        <v>2.9200416960486582</v>
      </c>
      <c r="AD74">
        <v>1.7697067758139378</v>
      </c>
      <c r="AE74">
        <v>4.9298972335892559</v>
      </c>
      <c r="AF74">
        <v>0</v>
      </c>
      <c r="AG74">
        <v>4.4801798474805361</v>
      </c>
      <c r="AH74">
        <v>13.678770459462148</v>
      </c>
      <c r="AI74">
        <v>0.3582401998787666</v>
      </c>
      <c r="AJ74">
        <v>0</v>
      </c>
      <c r="AK74">
        <v>0</v>
      </c>
      <c r="AL74">
        <v>0</v>
      </c>
      <c r="AM74">
        <v>1.0235434908823053</v>
      </c>
      <c r="AN74">
        <v>6.3971411159554389E-2</v>
      </c>
      <c r="AO74">
        <v>0</v>
      </c>
      <c r="AP74">
        <v>0</v>
      </c>
      <c r="AQ74">
        <v>1.123083609912765</v>
      </c>
      <c r="AR74">
        <v>0</v>
      </c>
      <c r="AS74">
        <v>3.033782973234854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4.2202120471464024</v>
      </c>
      <c r="AZ74">
        <v>5.1806154196157728</v>
      </c>
      <c r="BA74">
        <v>3.4194056963190187</v>
      </c>
      <c r="BB74">
        <v>2.7189797374517379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79.680244054585074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2.6700453449234391</v>
      </c>
      <c r="L75">
        <v>9.16</v>
      </c>
      <c r="M75">
        <v>2.4900606405565298</v>
      </c>
      <c r="N75">
        <v>2.7799590814310053</v>
      </c>
      <c r="O75">
        <v>3.0900008032493904</v>
      </c>
      <c r="P75">
        <v>3.6497077768464643</v>
      </c>
      <c r="Q75">
        <v>0.40999851897576589</v>
      </c>
      <c r="R75">
        <v>1.2796391467403825</v>
      </c>
      <c r="S75">
        <v>0.62977155426646725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4.5506759345233636</v>
      </c>
      <c r="AC75">
        <v>2.9200416960486582</v>
      </c>
      <c r="AD75">
        <v>2.6545600795960214</v>
      </c>
      <c r="AE75">
        <v>4.9298972335892559</v>
      </c>
      <c r="AF75">
        <v>0</v>
      </c>
      <c r="AG75">
        <v>4.4801798474805361</v>
      </c>
      <c r="AH75">
        <v>13.678770459462148</v>
      </c>
      <c r="AI75">
        <v>0.3582401998787666</v>
      </c>
      <c r="AJ75">
        <v>0</v>
      </c>
      <c r="AK75">
        <v>0</v>
      </c>
      <c r="AL75">
        <v>0</v>
      </c>
      <c r="AM75">
        <v>1.5168915024117071</v>
      </c>
      <c r="AN75">
        <v>6.3971411159554389E-2</v>
      </c>
      <c r="AO75">
        <v>0</v>
      </c>
      <c r="AP75">
        <v>0</v>
      </c>
      <c r="AQ75">
        <v>2.2461673294852362</v>
      </c>
      <c r="AR75">
        <v>0</v>
      </c>
      <c r="AS75">
        <v>3.033782973234854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4.2202120471464024</v>
      </c>
      <c r="AZ75">
        <v>5.1806154196157728</v>
      </c>
      <c r="BA75">
        <v>3.4194056963190187</v>
      </c>
      <c r="BB75">
        <v>2.7189797374517379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82.131574434392491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2.7899794222933387</v>
      </c>
      <c r="L76">
        <v>9.16</v>
      </c>
      <c r="M76">
        <v>2.4900606405565298</v>
      </c>
      <c r="N76">
        <v>2.7799590814310053</v>
      </c>
      <c r="O76">
        <v>3.0900008032493904</v>
      </c>
      <c r="P76">
        <v>3.6497077768464643</v>
      </c>
      <c r="Q76">
        <v>0.40999851897576589</v>
      </c>
      <c r="R76">
        <v>1.2397482344009489</v>
      </c>
      <c r="S76">
        <v>0.62001117566016073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4.5506759345233636</v>
      </c>
      <c r="AC76">
        <v>2.9200416960486582</v>
      </c>
      <c r="AD76">
        <v>2.6545600795960214</v>
      </c>
      <c r="AE76">
        <v>4.9298972335892559</v>
      </c>
      <c r="AF76">
        <v>0</v>
      </c>
      <c r="AG76">
        <v>4.4801798474805361</v>
      </c>
      <c r="AH76">
        <v>13.678770459462148</v>
      </c>
      <c r="AI76">
        <v>0.63971473561006975</v>
      </c>
      <c r="AJ76">
        <v>0</v>
      </c>
      <c r="AK76">
        <v>0</v>
      </c>
      <c r="AL76">
        <v>0</v>
      </c>
      <c r="AM76">
        <v>1.5168915024117071</v>
      </c>
      <c r="AN76">
        <v>6.3971411159554389E-2</v>
      </c>
      <c r="AO76">
        <v>0</v>
      </c>
      <c r="AP76">
        <v>0</v>
      </c>
      <c r="AQ76">
        <v>3.3692509393980008</v>
      </c>
      <c r="AR76">
        <v>0</v>
      </c>
      <c r="AS76">
        <v>3.033782973234854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4.2202120471464024</v>
      </c>
      <c r="AZ76">
        <v>5.1806154196157728</v>
      </c>
      <c r="BA76">
        <v>3.4194056963190187</v>
      </c>
      <c r="BB76">
        <v>2.7189797374517379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83.606415366460709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2.7799693158864387</v>
      </c>
      <c r="L77">
        <v>9.0399864118148994</v>
      </c>
      <c r="M77">
        <v>2.4900606405565298</v>
      </c>
      <c r="N77">
        <v>2.7799590814310053</v>
      </c>
      <c r="O77">
        <v>3.0900008032493904</v>
      </c>
      <c r="P77">
        <v>3.6497077768464643</v>
      </c>
      <c r="Q77">
        <v>0.40987333690088407</v>
      </c>
      <c r="R77">
        <v>1.2397482344009489</v>
      </c>
      <c r="S77">
        <v>0.62001117566016073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4.5506759345233636</v>
      </c>
      <c r="AC77">
        <v>2.9200416960486582</v>
      </c>
      <c r="AD77">
        <v>2.6545600795960214</v>
      </c>
      <c r="AE77">
        <v>4.9298972335892559</v>
      </c>
      <c r="AF77">
        <v>0.71776031049211364</v>
      </c>
      <c r="AG77">
        <v>4.4801798474805361</v>
      </c>
      <c r="AH77">
        <v>13.678770459462148</v>
      </c>
      <c r="AI77">
        <v>0.51177178848805582</v>
      </c>
      <c r="AJ77">
        <v>0</v>
      </c>
      <c r="AK77">
        <v>0</v>
      </c>
      <c r="AL77">
        <v>0</v>
      </c>
      <c r="AM77">
        <v>1.5168915024117071</v>
      </c>
      <c r="AN77">
        <v>6.3971411159554389E-2</v>
      </c>
      <c r="AO77">
        <v>0</v>
      </c>
      <c r="AP77">
        <v>0</v>
      </c>
      <c r="AQ77">
        <v>4.6949964330981517</v>
      </c>
      <c r="AR77">
        <v>0</v>
      </c>
      <c r="AS77">
        <v>3.033782973234854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4.2202120471464024</v>
      </c>
      <c r="AZ77">
        <v>5.1806154196157728</v>
      </c>
      <c r="BA77">
        <v>3.4194056963190187</v>
      </c>
      <c r="BB77">
        <v>2.7189797374517379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85.391829346864071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2.7799693158864387</v>
      </c>
      <c r="L78">
        <v>9.0399864118148994</v>
      </c>
      <c r="M78">
        <v>2.4900606405565298</v>
      </c>
      <c r="N78">
        <v>2.7799590814310053</v>
      </c>
      <c r="O78">
        <v>3.0900008032493904</v>
      </c>
      <c r="P78">
        <v>3.6497077768464643</v>
      </c>
      <c r="Q78">
        <v>0.40987333690088407</v>
      </c>
      <c r="R78">
        <v>1.2397482344009489</v>
      </c>
      <c r="S78">
        <v>0.62001117566016073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4.6827131327089786</v>
      </c>
      <c r="AC78">
        <v>2.9200416960486582</v>
      </c>
      <c r="AD78">
        <v>3.5394134675029907</v>
      </c>
      <c r="AE78">
        <v>4.9298972335892559</v>
      </c>
      <c r="AF78">
        <v>0.71776031049211364</v>
      </c>
      <c r="AG78">
        <v>4.4801798474805361</v>
      </c>
      <c r="AH78">
        <v>13.835462228025841</v>
      </c>
      <c r="AI78">
        <v>0.76765759596062955</v>
      </c>
      <c r="AJ78">
        <v>0</v>
      </c>
      <c r="AK78">
        <v>0</v>
      </c>
      <c r="AL78">
        <v>0</v>
      </c>
      <c r="AM78">
        <v>1.5168915024117071</v>
      </c>
      <c r="AN78">
        <v>6.3971411159554389E-2</v>
      </c>
      <c r="AO78">
        <v>0</v>
      </c>
      <c r="AP78">
        <v>0</v>
      </c>
      <c r="AQ78">
        <v>4.8301040997504279</v>
      </c>
      <c r="AR78">
        <v>0</v>
      </c>
      <c r="AS78">
        <v>3.1346020325730461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4.2202120471464024</v>
      </c>
      <c r="AZ78">
        <v>5.1806154196157728</v>
      </c>
      <c r="BA78">
        <v>3.5000125560538122</v>
      </c>
      <c r="BB78">
        <v>2.7189797374517379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87.13783109471818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2.7799693158864387</v>
      </c>
      <c r="L79">
        <v>9.0398890910169509</v>
      </c>
      <c r="M79">
        <v>2.4900606405565298</v>
      </c>
      <c r="N79">
        <v>2.7799590814310053</v>
      </c>
      <c r="O79">
        <v>3.0900008032493904</v>
      </c>
      <c r="P79">
        <v>3.6497077768464643</v>
      </c>
      <c r="Q79">
        <v>0.40987333690088407</v>
      </c>
      <c r="R79">
        <v>1.2397482344009489</v>
      </c>
      <c r="S79">
        <v>0.62001117566016073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4.6827131327089786</v>
      </c>
      <c r="AC79">
        <v>2.9200416960486582</v>
      </c>
      <c r="AD79">
        <v>3.5394134675029907</v>
      </c>
      <c r="AE79">
        <v>4.9298972335892559</v>
      </c>
      <c r="AF79">
        <v>0.71776031049211364</v>
      </c>
      <c r="AG79">
        <v>4.4801798474805361</v>
      </c>
      <c r="AH79">
        <v>13.835462228025841</v>
      </c>
      <c r="AI79">
        <v>4.9298972546285293</v>
      </c>
      <c r="AJ79">
        <v>0</v>
      </c>
      <c r="AK79">
        <v>0</v>
      </c>
      <c r="AL79">
        <v>0</v>
      </c>
      <c r="AM79">
        <v>1.5168915024117071</v>
      </c>
      <c r="AN79">
        <v>6.3971411159554389E-2</v>
      </c>
      <c r="AO79">
        <v>0</v>
      </c>
      <c r="AP79">
        <v>0</v>
      </c>
      <c r="AQ79">
        <v>4.8301040997504279</v>
      </c>
      <c r="AR79">
        <v>0</v>
      </c>
      <c r="AS79">
        <v>3.1346020325730461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4.2202120471464024</v>
      </c>
      <c r="AZ79">
        <v>5.1806154196157728</v>
      </c>
      <c r="BA79">
        <v>3.5000125560538122</v>
      </c>
      <c r="BB79">
        <v>2.7189797374517379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91.299973432588146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2.7799693158864387</v>
      </c>
      <c r="L80">
        <v>9.0399311034078078</v>
      </c>
      <c r="M80">
        <v>2.4900606405565298</v>
      </c>
      <c r="N80">
        <v>2.7799590814310053</v>
      </c>
      <c r="O80">
        <v>3.0900008032493904</v>
      </c>
      <c r="P80">
        <v>3.6497077768464643</v>
      </c>
      <c r="Q80">
        <v>0.40987333690088407</v>
      </c>
      <c r="R80">
        <v>1.2397482344009489</v>
      </c>
      <c r="S80">
        <v>0.62001117566016073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4.6827131327089786</v>
      </c>
      <c r="AC80">
        <v>2.9200416960486582</v>
      </c>
      <c r="AD80">
        <v>3.5394134675029907</v>
      </c>
      <c r="AE80">
        <v>4.9298972335892559</v>
      </c>
      <c r="AF80">
        <v>0.71776031049211364</v>
      </c>
      <c r="AG80">
        <v>4.4801798474805361</v>
      </c>
      <c r="AH80">
        <v>13.835462228025841</v>
      </c>
      <c r="AI80">
        <v>4.9298972546285293</v>
      </c>
      <c r="AJ80">
        <v>0</v>
      </c>
      <c r="AK80">
        <v>0</v>
      </c>
      <c r="AL80">
        <v>0</v>
      </c>
      <c r="AM80">
        <v>1.5168915024117071</v>
      </c>
      <c r="AN80">
        <v>6.3971411159554389E-2</v>
      </c>
      <c r="AO80">
        <v>0</v>
      </c>
      <c r="AP80">
        <v>0</v>
      </c>
      <c r="AQ80">
        <v>4.8301040997504279</v>
      </c>
      <c r="AR80">
        <v>0</v>
      </c>
      <c r="AS80">
        <v>3.1346020325730461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4.2202120471464024</v>
      </c>
      <c r="AZ80">
        <v>5.1806154196157728</v>
      </c>
      <c r="BA80">
        <v>3.5000125560538122</v>
      </c>
      <c r="BB80">
        <v>2.7189797374517379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91.300015444978996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2.7799693158864387</v>
      </c>
      <c r="L81">
        <v>9.0399864118148994</v>
      </c>
      <c r="M81">
        <v>2.4900606405565298</v>
      </c>
      <c r="N81">
        <v>2.7799590814310053</v>
      </c>
      <c r="O81">
        <v>3.0900008032493904</v>
      </c>
      <c r="P81">
        <v>3.6497077768464643</v>
      </c>
      <c r="Q81">
        <v>0.40987333690088407</v>
      </c>
      <c r="R81">
        <v>1.2397482344009489</v>
      </c>
      <c r="S81">
        <v>0.62001117566016073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4.6827131327089786</v>
      </c>
      <c r="AC81">
        <v>2.9200416960486582</v>
      </c>
      <c r="AD81">
        <v>3.5394134675029907</v>
      </c>
      <c r="AE81">
        <v>4.9298972335892559</v>
      </c>
      <c r="AF81">
        <v>0.71776031049211364</v>
      </c>
      <c r="AG81">
        <v>4.4801798474805361</v>
      </c>
      <c r="AH81">
        <v>13.835462228025841</v>
      </c>
      <c r="AI81">
        <v>4.9298972546285293</v>
      </c>
      <c r="AJ81">
        <v>0</v>
      </c>
      <c r="AK81">
        <v>0</v>
      </c>
      <c r="AL81">
        <v>0</v>
      </c>
      <c r="AM81">
        <v>1.5168915024117071</v>
      </c>
      <c r="AN81">
        <v>6.3971411159554389E-2</v>
      </c>
      <c r="AO81">
        <v>0</v>
      </c>
      <c r="AP81">
        <v>0</v>
      </c>
      <c r="AQ81">
        <v>4.8301040997504279</v>
      </c>
      <c r="AR81">
        <v>0</v>
      </c>
      <c r="AS81">
        <v>3.1346020325730461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4.2202120471464024</v>
      </c>
      <c r="AZ81">
        <v>5.1806154196157728</v>
      </c>
      <c r="BA81">
        <v>3.5000125560538122</v>
      </c>
      <c r="BB81">
        <v>2.7189797374517379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91.300070753386095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2.7799693158864387</v>
      </c>
      <c r="L82">
        <v>9.0399864118148994</v>
      </c>
      <c r="M82">
        <v>2.4900606405565298</v>
      </c>
      <c r="N82">
        <v>2.7799590814310053</v>
      </c>
      <c r="O82">
        <v>3.0900008032493904</v>
      </c>
      <c r="P82">
        <v>3.6497077768464643</v>
      </c>
      <c r="Q82">
        <v>0.40987333690088407</v>
      </c>
      <c r="R82">
        <v>1.2397482344009489</v>
      </c>
      <c r="S82">
        <v>0.62001117566016073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4.6827131327089786</v>
      </c>
      <c r="AC82">
        <v>2.9200416960486582</v>
      </c>
      <c r="AD82">
        <v>3.5394134675029907</v>
      </c>
      <c r="AE82">
        <v>4.9298972335892559</v>
      </c>
      <c r="AF82">
        <v>0.71776031049211364</v>
      </c>
      <c r="AG82">
        <v>4.4801798474805361</v>
      </c>
      <c r="AH82">
        <v>13.835462228025841</v>
      </c>
      <c r="AI82">
        <v>4.9298972546285293</v>
      </c>
      <c r="AJ82">
        <v>0</v>
      </c>
      <c r="AK82">
        <v>0</v>
      </c>
      <c r="AL82">
        <v>0</v>
      </c>
      <c r="AM82">
        <v>1.5168915024117071</v>
      </c>
      <c r="AN82">
        <v>6.3971411159554389E-2</v>
      </c>
      <c r="AO82">
        <v>0</v>
      </c>
      <c r="AP82">
        <v>0</v>
      </c>
      <c r="AQ82">
        <v>4.8301040997504279</v>
      </c>
      <c r="AR82">
        <v>0</v>
      </c>
      <c r="AS82">
        <v>3.1346020325730461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4.2202120471464024</v>
      </c>
      <c r="AZ82">
        <v>5.1806154196157728</v>
      </c>
      <c r="BA82">
        <v>3.5000125560538122</v>
      </c>
      <c r="BB82">
        <v>2.7189797374517379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91.300070753386095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2.7799693158864387</v>
      </c>
      <c r="L83">
        <v>9.0399864118148994</v>
      </c>
      <c r="M83">
        <v>2.4900606405565298</v>
      </c>
      <c r="N83">
        <v>2.7799590814310053</v>
      </c>
      <c r="O83">
        <v>3.0900008032493904</v>
      </c>
      <c r="P83">
        <v>3.6497077768464643</v>
      </c>
      <c r="Q83">
        <v>0.40987333690088407</v>
      </c>
      <c r="R83">
        <v>1.2397482344009489</v>
      </c>
      <c r="S83">
        <v>0.62001117566016073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4.6827131327089786</v>
      </c>
      <c r="AC83">
        <v>2.9200416960486582</v>
      </c>
      <c r="AD83">
        <v>3.5394134675029907</v>
      </c>
      <c r="AE83">
        <v>4.9298972335892559</v>
      </c>
      <c r="AF83">
        <v>0.71776031049211364</v>
      </c>
      <c r="AG83">
        <v>4.4801798474805361</v>
      </c>
      <c r="AH83">
        <v>13.835462228025841</v>
      </c>
      <c r="AI83">
        <v>4.9298972546285293</v>
      </c>
      <c r="AJ83">
        <v>0</v>
      </c>
      <c r="AK83">
        <v>0</v>
      </c>
      <c r="AL83">
        <v>0</v>
      </c>
      <c r="AM83">
        <v>1.5168915024117071</v>
      </c>
      <c r="AN83">
        <v>6.3971411159554389E-2</v>
      </c>
      <c r="AO83">
        <v>0</v>
      </c>
      <c r="AP83">
        <v>0</v>
      </c>
      <c r="AQ83">
        <v>4.8301040997504279</v>
      </c>
      <c r="AR83">
        <v>0</v>
      </c>
      <c r="AS83">
        <v>3.1346020325730461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4.2202120471464024</v>
      </c>
      <c r="AZ83">
        <v>5.1806154196157728</v>
      </c>
      <c r="BA83">
        <v>3.5000125560538122</v>
      </c>
      <c r="BB83">
        <v>2.7189797374517379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91.300070753386095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2.7799693158864387</v>
      </c>
      <c r="L84">
        <v>9.0399864118148994</v>
      </c>
      <c r="M84">
        <v>2.4900606405565298</v>
      </c>
      <c r="N84">
        <v>2.7799590814310053</v>
      </c>
      <c r="O84">
        <v>3.0900008032493904</v>
      </c>
      <c r="P84">
        <v>3.6497077768464643</v>
      </c>
      <c r="Q84">
        <v>0.40987333690088407</v>
      </c>
      <c r="R84">
        <v>1.2397482344009489</v>
      </c>
      <c r="S84">
        <v>0.62001117566016073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4.6827131327089786</v>
      </c>
      <c r="AC84">
        <v>2.9200416960486582</v>
      </c>
      <c r="AD84">
        <v>3.5394134675029907</v>
      </c>
      <c r="AE84">
        <v>4.9298972335892559</v>
      </c>
      <c r="AF84">
        <v>0.71776031049211364</v>
      </c>
      <c r="AG84">
        <v>4.4801798474805361</v>
      </c>
      <c r="AH84">
        <v>13.835462228025841</v>
      </c>
      <c r="AI84">
        <v>4.9298972546285293</v>
      </c>
      <c r="AJ84">
        <v>0</v>
      </c>
      <c r="AK84">
        <v>0</v>
      </c>
      <c r="AL84">
        <v>0</v>
      </c>
      <c r="AM84">
        <v>1.5168915024117071</v>
      </c>
      <c r="AN84">
        <v>6.3971411159554389E-2</v>
      </c>
      <c r="AO84">
        <v>0</v>
      </c>
      <c r="AP84">
        <v>0</v>
      </c>
      <c r="AQ84">
        <v>4.8301040997504279</v>
      </c>
      <c r="AR84">
        <v>0</v>
      </c>
      <c r="AS84">
        <v>3.1346020325730461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4.2202120471464024</v>
      </c>
      <c r="AZ84">
        <v>5.1806154196157728</v>
      </c>
      <c r="BA84">
        <v>3.5000125560538122</v>
      </c>
      <c r="BB84">
        <v>2.7189797374517379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91.300070753386095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2.7799693158864387</v>
      </c>
      <c r="L85">
        <v>9.0399864118148994</v>
      </c>
      <c r="M85">
        <v>2.4900606405565298</v>
      </c>
      <c r="N85">
        <v>2.7799590814310053</v>
      </c>
      <c r="O85">
        <v>3.0900008032493904</v>
      </c>
      <c r="P85">
        <v>3.6497077768464643</v>
      </c>
      <c r="Q85">
        <v>0.40987333690088407</v>
      </c>
      <c r="R85">
        <v>1.2397482344009489</v>
      </c>
      <c r="S85">
        <v>0.62001117566016073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4.6827131327089786</v>
      </c>
      <c r="AC85">
        <v>2.9200416960486582</v>
      </c>
      <c r="AD85">
        <v>3.5394134675029907</v>
      </c>
      <c r="AE85">
        <v>4.9298972335892559</v>
      </c>
      <c r="AF85">
        <v>0.71776031049211364</v>
      </c>
      <c r="AG85">
        <v>4.4801798474805361</v>
      </c>
      <c r="AH85">
        <v>13.835462228025841</v>
      </c>
      <c r="AI85">
        <v>1.6376695843274518</v>
      </c>
      <c r="AJ85">
        <v>0</v>
      </c>
      <c r="AK85">
        <v>0</v>
      </c>
      <c r="AL85">
        <v>0</v>
      </c>
      <c r="AM85">
        <v>1.5168915024117071</v>
      </c>
      <c r="AN85">
        <v>6.3971411159554389E-2</v>
      </c>
      <c r="AO85">
        <v>0</v>
      </c>
      <c r="AP85">
        <v>0</v>
      </c>
      <c r="AQ85">
        <v>4.8301040997504279</v>
      </c>
      <c r="AR85">
        <v>0</v>
      </c>
      <c r="AS85">
        <v>3.1346020325730461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4.2202120471464024</v>
      </c>
      <c r="AZ85">
        <v>5.1806154196157728</v>
      </c>
      <c r="BA85">
        <v>3.5000125560538122</v>
      </c>
      <c r="BB85">
        <v>2.7189797374517379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88.007843083085007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2.7799693158864387</v>
      </c>
      <c r="L86">
        <v>9.0399864118148994</v>
      </c>
      <c r="M86">
        <v>2.4900606405565298</v>
      </c>
      <c r="N86">
        <v>2.7799590814310053</v>
      </c>
      <c r="O86">
        <v>3.0900008032493904</v>
      </c>
      <c r="P86">
        <v>3.6497077768464643</v>
      </c>
      <c r="Q86">
        <v>0.40987333690088407</v>
      </c>
      <c r="R86">
        <v>1.2397482344009489</v>
      </c>
      <c r="S86">
        <v>0.62001117566016073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4.5506759345233636</v>
      </c>
      <c r="AC86">
        <v>2.9200416960486582</v>
      </c>
      <c r="AD86">
        <v>1.7697067758139378</v>
      </c>
      <c r="AE86">
        <v>4.9298972335892559</v>
      </c>
      <c r="AF86">
        <v>1.4355204693928021</v>
      </c>
      <c r="AG86">
        <v>4.4801798474805361</v>
      </c>
      <c r="AH86">
        <v>13.678770459462148</v>
      </c>
      <c r="AI86">
        <v>1.4073723315706994</v>
      </c>
      <c r="AJ86">
        <v>0</v>
      </c>
      <c r="AK86">
        <v>0</v>
      </c>
      <c r="AL86">
        <v>0</v>
      </c>
      <c r="AM86">
        <v>1.5168915024117071</v>
      </c>
      <c r="AN86">
        <v>6.3971411159554389E-2</v>
      </c>
      <c r="AO86">
        <v>0</v>
      </c>
      <c r="AP86">
        <v>0</v>
      </c>
      <c r="AQ86">
        <v>4.4923346589704725</v>
      </c>
      <c r="AR86">
        <v>0</v>
      </c>
      <c r="AS86">
        <v>3.033782973234854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4.1590977934508819</v>
      </c>
      <c r="AZ86">
        <v>5.1806154196157728</v>
      </c>
      <c r="BA86">
        <v>3.4194056963190187</v>
      </c>
      <c r="BB86">
        <v>2.7189797374517379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85.856560717242118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2.7799693158864387</v>
      </c>
      <c r="L87">
        <v>9.0399864118148994</v>
      </c>
      <c r="M87">
        <v>2.4900606405565298</v>
      </c>
      <c r="N87">
        <v>2.7799590814310053</v>
      </c>
      <c r="O87">
        <v>3.0900008032493904</v>
      </c>
      <c r="P87">
        <v>3.6497077768464643</v>
      </c>
      <c r="Q87">
        <v>0.40987333690088407</v>
      </c>
      <c r="R87">
        <v>1.2397482344009489</v>
      </c>
      <c r="S87">
        <v>0.62001117566016073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4.5506759345233636</v>
      </c>
      <c r="AC87">
        <v>2.9200416960486582</v>
      </c>
      <c r="AD87">
        <v>1.7697067758139378</v>
      </c>
      <c r="AE87">
        <v>4.9298972335892559</v>
      </c>
      <c r="AF87">
        <v>1.4355204693928021</v>
      </c>
      <c r="AG87">
        <v>4.4801798474805361</v>
      </c>
      <c r="AH87">
        <v>13.678770459462148</v>
      </c>
      <c r="AI87">
        <v>1.4073723315706994</v>
      </c>
      <c r="AJ87">
        <v>0</v>
      </c>
      <c r="AK87">
        <v>0</v>
      </c>
      <c r="AL87">
        <v>0</v>
      </c>
      <c r="AM87">
        <v>1.5168915024117071</v>
      </c>
      <c r="AN87">
        <v>6.3971411159554389E-2</v>
      </c>
      <c r="AO87">
        <v>0</v>
      </c>
      <c r="AP87">
        <v>0</v>
      </c>
      <c r="AQ87">
        <v>4.4923346589704725</v>
      </c>
      <c r="AR87">
        <v>0</v>
      </c>
      <c r="AS87">
        <v>3.033782973234854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4.1590977934508819</v>
      </c>
      <c r="AZ87">
        <v>5.1806154196157728</v>
      </c>
      <c r="BA87">
        <v>3.4194056963190187</v>
      </c>
      <c r="BB87">
        <v>2.7189797374517379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85.856560717242118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2.7799693158864387</v>
      </c>
      <c r="L88">
        <v>9.0399864118148994</v>
      </c>
      <c r="M88">
        <v>2.4900606405565298</v>
      </c>
      <c r="N88">
        <v>2.7799590814310053</v>
      </c>
      <c r="O88">
        <v>3.0900008032493904</v>
      </c>
      <c r="P88">
        <v>3.6497077768464643</v>
      </c>
      <c r="Q88">
        <v>0.40987333690088407</v>
      </c>
      <c r="R88">
        <v>1.2397482344009489</v>
      </c>
      <c r="S88">
        <v>0.62001117566016073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4.5506759345233636</v>
      </c>
      <c r="AC88">
        <v>2.9200416960486582</v>
      </c>
      <c r="AD88">
        <v>1.7697067758139378</v>
      </c>
      <c r="AE88">
        <v>4.9298972335892559</v>
      </c>
      <c r="AF88">
        <v>1.4355204693928021</v>
      </c>
      <c r="AG88">
        <v>4.4801798474805361</v>
      </c>
      <c r="AH88">
        <v>13.678770459462148</v>
      </c>
      <c r="AI88">
        <v>0.3582401998787666</v>
      </c>
      <c r="AJ88">
        <v>0</v>
      </c>
      <c r="AK88">
        <v>0</v>
      </c>
      <c r="AL88">
        <v>0</v>
      </c>
      <c r="AM88">
        <v>1.5168915024117071</v>
      </c>
      <c r="AN88">
        <v>6.3971411159554389E-2</v>
      </c>
      <c r="AO88">
        <v>0</v>
      </c>
      <c r="AP88">
        <v>0</v>
      </c>
      <c r="AQ88">
        <v>4.4923346589704725</v>
      </c>
      <c r="AR88">
        <v>0</v>
      </c>
      <c r="AS88">
        <v>3.033782973234854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4.1590977934508819</v>
      </c>
      <c r="AZ88">
        <v>5.1806154196157728</v>
      </c>
      <c r="BA88">
        <v>3.4194056963190187</v>
      </c>
      <c r="BB88">
        <v>2.7189797374517379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84.807428585550184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2.7799693158864387</v>
      </c>
      <c r="L89">
        <v>9.0399864118148994</v>
      </c>
      <c r="M89">
        <v>2.4900606405565298</v>
      </c>
      <c r="N89">
        <v>2.7799590814310053</v>
      </c>
      <c r="O89">
        <v>3.0900008032493904</v>
      </c>
      <c r="P89">
        <v>3.6497077768464643</v>
      </c>
      <c r="Q89">
        <v>0.40987333690088407</v>
      </c>
      <c r="R89">
        <v>1.2397482344009489</v>
      </c>
      <c r="S89">
        <v>0.62001117566016073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4.5506759345233636</v>
      </c>
      <c r="AC89">
        <v>2.9200416960486582</v>
      </c>
      <c r="AD89">
        <v>1.7697067758139378</v>
      </c>
      <c r="AE89">
        <v>4.9298972335892559</v>
      </c>
      <c r="AF89">
        <v>1.4355204693928021</v>
      </c>
      <c r="AG89">
        <v>4.4801798474805361</v>
      </c>
      <c r="AH89">
        <v>13.678770459462148</v>
      </c>
      <c r="AI89">
        <v>0.3582401998787666</v>
      </c>
      <c r="AJ89">
        <v>0</v>
      </c>
      <c r="AK89">
        <v>0</v>
      </c>
      <c r="AL89">
        <v>0</v>
      </c>
      <c r="AM89">
        <v>1.5168915024117071</v>
      </c>
      <c r="AN89">
        <v>6.3971411159554389E-2</v>
      </c>
      <c r="AO89">
        <v>0</v>
      </c>
      <c r="AP89">
        <v>0</v>
      </c>
      <c r="AQ89">
        <v>4.4923346589704725</v>
      </c>
      <c r="AR89">
        <v>0</v>
      </c>
      <c r="AS89">
        <v>3.033782973234854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4.1590977934508819</v>
      </c>
      <c r="AZ89">
        <v>5.1806154196157728</v>
      </c>
      <c r="BA89">
        <v>3.4194056963190187</v>
      </c>
      <c r="BB89">
        <v>2.7189797374517379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84.807428585550184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2.7799693158864387</v>
      </c>
      <c r="L90">
        <v>9.0399864118148994</v>
      </c>
      <c r="M90">
        <v>2.4900606405565298</v>
      </c>
      <c r="N90">
        <v>2.7799590814310053</v>
      </c>
      <c r="O90">
        <v>3.0900008032493904</v>
      </c>
      <c r="P90">
        <v>3.6497077768464643</v>
      </c>
      <c r="Q90">
        <v>0.40987333690088407</v>
      </c>
      <c r="R90">
        <v>1.2397482344009489</v>
      </c>
      <c r="S90">
        <v>0.62001117566016073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4.6827131327089786</v>
      </c>
      <c r="AC90">
        <v>2.9200416960486582</v>
      </c>
      <c r="AD90">
        <v>3.5394134675029907</v>
      </c>
      <c r="AE90">
        <v>4.9298972335892559</v>
      </c>
      <c r="AF90">
        <v>1.4355204693928021</v>
      </c>
      <c r="AG90">
        <v>4.4801798474805361</v>
      </c>
      <c r="AH90">
        <v>13.835462228025841</v>
      </c>
      <c r="AI90">
        <v>0.3582401998787666</v>
      </c>
      <c r="AJ90">
        <v>0</v>
      </c>
      <c r="AK90">
        <v>0</v>
      </c>
      <c r="AL90">
        <v>0</v>
      </c>
      <c r="AM90">
        <v>1.5168915024117071</v>
      </c>
      <c r="AN90">
        <v>6.3971411159554389E-2</v>
      </c>
      <c r="AO90">
        <v>0</v>
      </c>
      <c r="AP90">
        <v>0</v>
      </c>
      <c r="AQ90">
        <v>4.8301040997504279</v>
      </c>
      <c r="AR90">
        <v>0</v>
      </c>
      <c r="AS90">
        <v>3.1346020325730461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4.2202120471464024</v>
      </c>
      <c r="AZ90">
        <v>5.1806154196157728</v>
      </c>
      <c r="BA90">
        <v>3.5000125560538122</v>
      </c>
      <c r="BB90">
        <v>2.7189797374517379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87.446173857537005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2.7799693158864387</v>
      </c>
      <c r="L91">
        <v>9.0399864118148994</v>
      </c>
      <c r="M91">
        <v>2.4900606405565298</v>
      </c>
      <c r="N91">
        <v>2.7799590814310053</v>
      </c>
      <c r="O91">
        <v>3.0900008032493904</v>
      </c>
      <c r="P91">
        <v>3.6497077768464643</v>
      </c>
      <c r="Q91">
        <v>0.40987333690088407</v>
      </c>
      <c r="R91">
        <v>1.2397482344009489</v>
      </c>
      <c r="S91">
        <v>0.62001117566016073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4.6827131327089786</v>
      </c>
      <c r="AC91">
        <v>2.9200416960486582</v>
      </c>
      <c r="AD91">
        <v>3.5394134675029907</v>
      </c>
      <c r="AE91">
        <v>4.9298972335892559</v>
      </c>
      <c r="AF91">
        <v>1.4355204693928021</v>
      </c>
      <c r="AG91">
        <v>4.4801798474805361</v>
      </c>
      <c r="AH91">
        <v>13.835462228025841</v>
      </c>
      <c r="AI91">
        <v>0.3582401998787666</v>
      </c>
      <c r="AJ91">
        <v>0</v>
      </c>
      <c r="AK91">
        <v>0</v>
      </c>
      <c r="AL91">
        <v>0</v>
      </c>
      <c r="AM91">
        <v>1.5168915024117071</v>
      </c>
      <c r="AN91">
        <v>6.3971411159554389E-2</v>
      </c>
      <c r="AO91">
        <v>0</v>
      </c>
      <c r="AP91">
        <v>0</v>
      </c>
      <c r="AQ91">
        <v>4.8301040997504279</v>
      </c>
      <c r="AR91">
        <v>0</v>
      </c>
      <c r="AS91">
        <v>3.1346020325730461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4.2202120471464024</v>
      </c>
      <c r="AZ91">
        <v>5.1806154196157728</v>
      </c>
      <c r="BA91">
        <v>3.5000125560538122</v>
      </c>
      <c r="BB91">
        <v>2.7189797374517379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87.446173857537005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2.7799693158864387</v>
      </c>
      <c r="L92">
        <v>9.0399864118148994</v>
      </c>
      <c r="M92">
        <v>2.4900606405565298</v>
      </c>
      <c r="N92">
        <v>2.7799590814310053</v>
      </c>
      <c r="O92">
        <v>3.0900008032493904</v>
      </c>
      <c r="P92">
        <v>3.6497077768464643</v>
      </c>
      <c r="Q92">
        <v>0.40987333690088407</v>
      </c>
      <c r="R92">
        <v>1.2397482344009489</v>
      </c>
      <c r="S92">
        <v>0.62001117566016073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4.6827131327089786</v>
      </c>
      <c r="AC92">
        <v>2.9200416960486582</v>
      </c>
      <c r="AD92">
        <v>3.5394134675029907</v>
      </c>
      <c r="AE92">
        <v>4.9298972335892559</v>
      </c>
      <c r="AF92">
        <v>1.4355204693928021</v>
      </c>
      <c r="AG92">
        <v>4.4801798474805361</v>
      </c>
      <c r="AH92">
        <v>13.835462228025841</v>
      </c>
      <c r="AI92">
        <v>0.3582401998787666</v>
      </c>
      <c r="AJ92">
        <v>0</v>
      </c>
      <c r="AK92">
        <v>0</v>
      </c>
      <c r="AL92">
        <v>0</v>
      </c>
      <c r="AM92">
        <v>1.5168915024117071</v>
      </c>
      <c r="AN92">
        <v>6.3971411159554389E-2</v>
      </c>
      <c r="AO92">
        <v>0</v>
      </c>
      <c r="AP92">
        <v>0</v>
      </c>
      <c r="AQ92">
        <v>4.8301040997504279</v>
      </c>
      <c r="AR92">
        <v>0</v>
      </c>
      <c r="AS92">
        <v>3.1346020325730461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4.2202120471464024</v>
      </c>
      <c r="AZ92">
        <v>5.1806154196157728</v>
      </c>
      <c r="BA92">
        <v>3.5000125560538122</v>
      </c>
      <c r="BB92">
        <v>2.7189797374517379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87.446173857537005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6.6743947134204659E-4</v>
      </c>
      <c r="K93">
        <v>2.7799693158864387</v>
      </c>
      <c r="L93">
        <v>9.0399864118148994</v>
      </c>
      <c r="M93">
        <v>2.4900606405565298</v>
      </c>
      <c r="N93">
        <v>2.7799590814310053</v>
      </c>
      <c r="O93">
        <v>3.0900008032493904</v>
      </c>
      <c r="P93">
        <v>3.6497077768464643</v>
      </c>
      <c r="Q93">
        <v>0.40987333690088407</v>
      </c>
      <c r="R93">
        <v>1.2397482344009489</v>
      </c>
      <c r="S93">
        <v>0.62001117566016073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4.6827131327089786</v>
      </c>
      <c r="AC93">
        <v>2.9200416960486582</v>
      </c>
      <c r="AD93">
        <v>3.5394134675029907</v>
      </c>
      <c r="AE93">
        <v>4.9298972335892559</v>
      </c>
      <c r="AF93">
        <v>1.4355204693928021</v>
      </c>
      <c r="AG93">
        <v>4.4801798474805361</v>
      </c>
      <c r="AH93">
        <v>13.835462228025841</v>
      </c>
      <c r="AI93">
        <v>0.3582401998787666</v>
      </c>
      <c r="AJ93">
        <v>0</v>
      </c>
      <c r="AK93">
        <v>0</v>
      </c>
      <c r="AL93">
        <v>0</v>
      </c>
      <c r="AM93">
        <v>1.5168915024117071</v>
      </c>
      <c r="AN93">
        <v>6.3971411159554389E-2</v>
      </c>
      <c r="AO93">
        <v>0</v>
      </c>
      <c r="AP93">
        <v>0</v>
      </c>
      <c r="AQ93">
        <v>4.8301040997504279</v>
      </c>
      <c r="AR93">
        <v>0</v>
      </c>
      <c r="AS93">
        <v>3.1346020325730461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4.2202120471464024</v>
      </c>
      <c r="AZ93">
        <v>5.1806154196157728</v>
      </c>
      <c r="BA93">
        <v>3.5000125560538122</v>
      </c>
      <c r="BB93">
        <v>2.7189797374517379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87.446841297008348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3.2419654572324877E-4</v>
      </c>
      <c r="K94">
        <v>2.7799693158864387</v>
      </c>
      <c r="L94">
        <v>9.0399864118148994</v>
      </c>
      <c r="M94">
        <v>2.4900606405565298</v>
      </c>
      <c r="N94">
        <v>2.7799590814310053</v>
      </c>
      <c r="O94">
        <v>3.0900008032493904</v>
      </c>
      <c r="P94">
        <v>3.6497077768464643</v>
      </c>
      <c r="Q94">
        <v>0.40987333690088407</v>
      </c>
      <c r="R94">
        <v>1.2397482344009489</v>
      </c>
      <c r="S94">
        <v>0.62001117566016073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4.5506759345233636</v>
      </c>
      <c r="AC94">
        <v>2.9200416960486582</v>
      </c>
      <c r="AD94">
        <v>2.6545600795960214</v>
      </c>
      <c r="AE94">
        <v>4.9298972335892559</v>
      </c>
      <c r="AF94">
        <v>1.4355204693928021</v>
      </c>
      <c r="AG94">
        <v>4.4801798474805361</v>
      </c>
      <c r="AH94">
        <v>13.678770459462148</v>
      </c>
      <c r="AI94">
        <v>0.3582401998787666</v>
      </c>
      <c r="AJ94">
        <v>0</v>
      </c>
      <c r="AK94">
        <v>0</v>
      </c>
      <c r="AL94">
        <v>0</v>
      </c>
      <c r="AM94">
        <v>1.5168915024117071</v>
      </c>
      <c r="AN94">
        <v>6.3971411159554389E-2</v>
      </c>
      <c r="AO94">
        <v>0</v>
      </c>
      <c r="AP94">
        <v>0</v>
      </c>
      <c r="AQ94">
        <v>4.4923346589704725</v>
      </c>
      <c r="AR94">
        <v>0</v>
      </c>
      <c r="AS94">
        <v>3.033782973234854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4.1590977934508819</v>
      </c>
      <c r="AZ94">
        <v>5.1806154196157728</v>
      </c>
      <c r="BA94">
        <v>3.4194056963190187</v>
      </c>
      <c r="BB94">
        <v>2.7189797374517379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85.692606085877998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3.2419654572324877E-4</v>
      </c>
      <c r="K95">
        <v>2.7799693158864387</v>
      </c>
      <c r="L95">
        <v>9.0399864118148994</v>
      </c>
      <c r="M95">
        <v>2.4900606405565298</v>
      </c>
      <c r="N95">
        <v>2.7799590814310053</v>
      </c>
      <c r="O95">
        <v>3.0900008032493904</v>
      </c>
      <c r="P95">
        <v>3.4294908148965226</v>
      </c>
      <c r="Q95">
        <v>0.40987333690088407</v>
      </c>
      <c r="R95">
        <v>1.2397482344009489</v>
      </c>
      <c r="S95">
        <v>0.62001117566016073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4.5506759345233636</v>
      </c>
      <c r="AC95">
        <v>2.9200416960486582</v>
      </c>
      <c r="AD95">
        <v>1.7697067758139378</v>
      </c>
      <c r="AE95">
        <v>4.9298972335892559</v>
      </c>
      <c r="AF95">
        <v>1.4355204693928021</v>
      </c>
      <c r="AG95">
        <v>4.4801798474805361</v>
      </c>
      <c r="AH95">
        <v>13.678770459462148</v>
      </c>
      <c r="AI95">
        <v>0.3582401998787666</v>
      </c>
      <c r="AJ95">
        <v>0</v>
      </c>
      <c r="AK95">
        <v>0</v>
      </c>
      <c r="AL95">
        <v>0</v>
      </c>
      <c r="AM95">
        <v>1.5168915024117071</v>
      </c>
      <c r="AN95">
        <v>6.3971411159554389E-2</v>
      </c>
      <c r="AO95">
        <v>0</v>
      </c>
      <c r="AP95">
        <v>0</v>
      </c>
      <c r="AQ95">
        <v>4.4923346589704725</v>
      </c>
      <c r="AR95">
        <v>0</v>
      </c>
      <c r="AS95">
        <v>3.033782973234854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4.1590977934508819</v>
      </c>
      <c r="AZ95">
        <v>5.1806154196157728</v>
      </c>
      <c r="BA95">
        <v>3.4194056963190187</v>
      </c>
      <c r="BB95">
        <v>2.7189797374517379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84.587535820145959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3.2419654572324877E-4</v>
      </c>
      <c r="K96">
        <v>2.7799693158864387</v>
      </c>
      <c r="L96">
        <v>9.0399864118148994</v>
      </c>
      <c r="M96">
        <v>2.4900606405565298</v>
      </c>
      <c r="N96">
        <v>2.7799590814310053</v>
      </c>
      <c r="O96">
        <v>3.0900008032493904</v>
      </c>
      <c r="P96">
        <v>3.4294908148965226</v>
      </c>
      <c r="Q96">
        <v>0.40987333690088407</v>
      </c>
      <c r="R96">
        <v>1.2397482344009489</v>
      </c>
      <c r="S96">
        <v>0.62001117566016073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4.5506759345233636</v>
      </c>
      <c r="AC96">
        <v>2.9200416960486582</v>
      </c>
      <c r="AD96">
        <v>1.7697067758139378</v>
      </c>
      <c r="AE96">
        <v>4.9298972335892559</v>
      </c>
      <c r="AF96">
        <v>1.4355204693928021</v>
      </c>
      <c r="AG96">
        <v>4.4801798474805361</v>
      </c>
      <c r="AH96">
        <v>13.678770459462148</v>
      </c>
      <c r="AI96">
        <v>0.3582401998787666</v>
      </c>
      <c r="AJ96">
        <v>0</v>
      </c>
      <c r="AK96">
        <v>0</v>
      </c>
      <c r="AL96">
        <v>0</v>
      </c>
      <c r="AM96">
        <v>1.5168915024117071</v>
      </c>
      <c r="AN96">
        <v>6.3971411159554389E-2</v>
      </c>
      <c r="AO96">
        <v>0</v>
      </c>
      <c r="AP96">
        <v>0</v>
      </c>
      <c r="AQ96">
        <v>4.4923346589704725</v>
      </c>
      <c r="AR96">
        <v>0</v>
      </c>
      <c r="AS96">
        <v>3.033782973234854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4.1590977934508819</v>
      </c>
      <c r="AZ96">
        <v>5.1806154196157728</v>
      </c>
      <c r="BA96">
        <v>3.4194056963190187</v>
      </c>
      <c r="BB96">
        <v>2.7189797374517379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84.587535820145959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3.2419654572324877E-4</v>
      </c>
      <c r="K97">
        <v>2.7799693158864387</v>
      </c>
      <c r="L97">
        <v>9.0399864118148994</v>
      </c>
      <c r="M97">
        <v>2.4900606405565298</v>
      </c>
      <c r="N97">
        <v>2.7799590814310053</v>
      </c>
      <c r="O97">
        <v>3.0900008032493904</v>
      </c>
      <c r="P97">
        <v>3.4294908148965226</v>
      </c>
      <c r="Q97">
        <v>0.40987333690088407</v>
      </c>
      <c r="R97">
        <v>1.2397482344009489</v>
      </c>
      <c r="S97">
        <v>0.62001117566016073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4.5506759345233636</v>
      </c>
      <c r="AC97">
        <v>2.9200416960486582</v>
      </c>
      <c r="AD97">
        <v>1.7697067758139378</v>
      </c>
      <c r="AE97">
        <v>4.9298972335892559</v>
      </c>
      <c r="AF97">
        <v>1.4355204693928021</v>
      </c>
      <c r="AG97">
        <v>4.4801798474805361</v>
      </c>
      <c r="AH97">
        <v>13.678770459462148</v>
      </c>
      <c r="AI97">
        <v>0.3582401998787666</v>
      </c>
      <c r="AJ97">
        <v>0</v>
      </c>
      <c r="AK97">
        <v>0</v>
      </c>
      <c r="AL97">
        <v>0</v>
      </c>
      <c r="AM97">
        <v>1.5168915024117071</v>
      </c>
      <c r="AN97">
        <v>6.3971411159554389E-2</v>
      </c>
      <c r="AO97">
        <v>0</v>
      </c>
      <c r="AP97">
        <v>0</v>
      </c>
      <c r="AQ97">
        <v>4.4923346589704725</v>
      </c>
      <c r="AR97">
        <v>0</v>
      </c>
      <c r="AS97">
        <v>3.033782973234854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4.1590977934508819</v>
      </c>
      <c r="AZ97">
        <v>5.1806154196157728</v>
      </c>
      <c r="BA97">
        <v>3.4194056963190187</v>
      </c>
      <c r="BB97">
        <v>2.7189797374517379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84.587535820145959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3.2419654572324877E-4</v>
      </c>
      <c r="K98">
        <v>2.7799693158864387</v>
      </c>
      <c r="L98">
        <v>9.0399864118148994</v>
      </c>
      <c r="M98">
        <v>2.4900606405565298</v>
      </c>
      <c r="N98">
        <v>2.7799590814310053</v>
      </c>
      <c r="O98">
        <v>3.0900008032493904</v>
      </c>
      <c r="P98">
        <v>3.4294908148965226</v>
      </c>
      <c r="Q98">
        <v>0.40987333690088407</v>
      </c>
      <c r="R98">
        <v>1.2397482344009489</v>
      </c>
      <c r="S98">
        <v>0.62001117566016073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4.5506759345233636</v>
      </c>
      <c r="AC98">
        <v>2.9200416960486582</v>
      </c>
      <c r="AD98">
        <v>1.7697067758139378</v>
      </c>
      <c r="AE98">
        <v>4.9298972335892559</v>
      </c>
      <c r="AF98">
        <v>1.4355204693928021</v>
      </c>
      <c r="AG98">
        <v>4.4801798474805361</v>
      </c>
      <c r="AH98">
        <v>13.678770459462148</v>
      </c>
      <c r="AI98">
        <v>0.3582401998787666</v>
      </c>
      <c r="AJ98">
        <v>0</v>
      </c>
      <c r="AK98">
        <v>0</v>
      </c>
      <c r="AL98">
        <v>0</v>
      </c>
      <c r="AM98">
        <v>1.5168915024117071</v>
      </c>
      <c r="AN98">
        <v>6.3971411159554389E-2</v>
      </c>
      <c r="AO98">
        <v>0</v>
      </c>
      <c r="AP98">
        <v>0</v>
      </c>
      <c r="AQ98">
        <v>4.4923346589704725</v>
      </c>
      <c r="AR98">
        <v>0</v>
      </c>
      <c r="AS98">
        <v>3.033782973234854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4.1590977934508819</v>
      </c>
      <c r="AZ98">
        <v>5.1806154196157728</v>
      </c>
      <c r="BA98">
        <v>3.4194056963190187</v>
      </c>
      <c r="BB98">
        <v>2.7189797374517379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84.587535820145959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2.9950413223140495E-5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1.679898208591902E-4</v>
      </c>
      <c r="K99">
        <f t="shared" si="2"/>
        <v>6.1569573204930943E-2</v>
      </c>
      <c r="L99">
        <f t="shared" si="2"/>
        <v>0.209942049014812</v>
      </c>
      <c r="M99">
        <f t="shared" si="2"/>
        <v>5.9039807565555484E-2</v>
      </c>
      <c r="N99">
        <f t="shared" si="2"/>
        <v>6.5458807405343364E-2</v>
      </c>
      <c r="O99">
        <f t="shared" si="2"/>
        <v>7.2780126465650977E-2</v>
      </c>
      <c r="P99">
        <f t="shared" si="2"/>
        <v>9.4815234575453836E-2</v>
      </c>
      <c r="Q99">
        <f t="shared" si="2"/>
        <v>9.6485433221317769E-3</v>
      </c>
      <c r="R99">
        <f t="shared" si="2"/>
        <v>2.9752484464952003E-2</v>
      </c>
      <c r="S99">
        <f t="shared" si="2"/>
        <v>1.4763494199006771E-2</v>
      </c>
      <c r="T99">
        <f t="shared" si="2"/>
        <v>6.6637446929824554E-3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0.10961233402311758</v>
      </c>
      <c r="AC99">
        <f t="shared" si="2"/>
        <v>7.0081000705167762E-2</v>
      </c>
      <c r="AD99">
        <f t="shared" si="2"/>
        <v>4.7724763194569628E-2</v>
      </c>
      <c r="AE99">
        <f t="shared" si="2"/>
        <v>0.11831753360614219</v>
      </c>
      <c r="AF99">
        <f t="shared" si="2"/>
        <v>1.8746208722307121E-2</v>
      </c>
      <c r="AG99">
        <f t="shared" si="2"/>
        <v>0.10752431633953299</v>
      </c>
      <c r="AH99">
        <f t="shared" si="2"/>
        <v>0.32876056633278261</v>
      </c>
      <c r="AI99">
        <f t="shared" si="2"/>
        <v>2.1960893073682753E-2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1.9189649547000774E-2</v>
      </c>
      <c r="AN99">
        <f t="shared" si="2"/>
        <v>1.6088811312609092E-3</v>
      </c>
      <c r="AO99">
        <f t="shared" si="2"/>
        <v>0</v>
      </c>
      <c r="AP99">
        <f t="shared" si="2"/>
        <v>0</v>
      </c>
      <c r="AQ99">
        <f t="shared" si="2"/>
        <v>4.374115297126141E-2</v>
      </c>
      <c r="AR99">
        <f t="shared" si="2"/>
        <v>0</v>
      </c>
      <c r="AS99">
        <f t="shared" si="2"/>
        <v>7.3113248535651029E-2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8.2313579549251017E-2</v>
      </c>
      <c r="AZ99">
        <f t="shared" si="2"/>
        <v>0.12433477007077862</v>
      </c>
      <c r="BA99">
        <f t="shared" si="2"/>
        <v>8.230755729086088E-2</v>
      </c>
      <c r="BB99">
        <f t="shared" si="2"/>
        <v>6.4415828779922871E-2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1.938384089018194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14.497305000000001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14.497305000000001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14.497305000000001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14.497305000000001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14.497305000000001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14.497305000000001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14.153600000000001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14.153600000000001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11.7774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11.7774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12.0777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12.0777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12.514200000000001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12.514200000000001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13.2659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13.2659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13.368600000000001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13.368600000000001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12.3393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12.3393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9.4638000000000009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9.4638000000000009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10.0206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10.0206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9.0058000000000007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9.0058000000000007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12.2264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12.2264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14.497305000000001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14.497305000000001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14.497305000000001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14.497305000000001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14.497305000000001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14.497305000000001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14.497305000000001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14.497305000000001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14.497305000000001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14.497305000000001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14.497305000000001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14.497305000000001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14.497305000000001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14.497305000000001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14.497305000000001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14.497305000000001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14.497305000000001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14.497305000000001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14.497305000000001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14.497305000000001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14.497305000000001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14.497305000000001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14.497305000000001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14.497305000000001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14.497305000000001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14.497305000000001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14.497305000000001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14.497305000000001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14.497305000000001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14.497305000000001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14.497305000000001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14.497305000000001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14.497305000000001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14.497305000000001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14.497305000000001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14.497305000000001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14.497305000000001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14.497305000000001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14.497305000000001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14.497305000000001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19.327999999999999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19.327999999999999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19.327999999999999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19.327999999999999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19.327999999999999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19.327999999999999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19.327999999999999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19.327999999999999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14.497305000000001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14.497305000000001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14.497305000000001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14.497305000000001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14.497305000000001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14.497305000000001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14.497305000000001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14.497305000000001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14.497305000000001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14.497305000000001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14.497305000000001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14.497305000000001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14.497305000000001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14.497305000000001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14.497305000000001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14.497305000000001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14.497305000000001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14.497305000000001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14.497305000000001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14.497305000000001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17.266100000000002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17.266100000000002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19.327999999999999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19.327999999999999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19.327999999999999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19.327999999999999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19.327999999999999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19.327999999999999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19.327999999999999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19.327999999999999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19.327999999999999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19.327999999999999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19.327999999999999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19.327999999999999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19.327999999999999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19.327999999999999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19.327999999999999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19.327999999999999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19.327999999999999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19.327999999999999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19.327999999999999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19.327999999999999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19.327999999999999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19.327999999999999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19.327999999999999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19.327999999999999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19.327999999999999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19.327999999999999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19.327999999999999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19.327999999999999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19.327999999999999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19.327999999999999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19.327999999999999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19.327999999999999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19.327999999999999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19.327999999999999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19.327999999999999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19.327999999999999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19.327999999999999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19.327999999999999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19.327999999999999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19.327999999999999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19.327999999999999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19.327999999999999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19.327999999999999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19.327999999999999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19.327999999999999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19.327999999999999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19.327999999999999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19.327999999999999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19.327999999999999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19.327999999999999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19.327999999999999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19.327999999999999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19.327999999999999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19.327999999999999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19.327999999999999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19.327999999999999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19.327999999999999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19.327999999999999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19.327999999999999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19.327999999999999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19.327999999999999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19.327999999999999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19.327999999999999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19.327999999999999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19.327999999999999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19.327999999999999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19.327999999999999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19.327999999999999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19.327999999999999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19.327999999999999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19.327999999999999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19.327999999999999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19.327999999999999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19.327999999999999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19.327999999999999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19.327999999999999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19.327999999999999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19.327999999999999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19.327999999999999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19.327999999999999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19.327999999999999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19.327999999999999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19.327999999999999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19.327999999999999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19.327999999999999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19.327999999999999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19.327999999999999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19.327999999999999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19.327999999999999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19.327999999999999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19.327999999999999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19.327999999999999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19.327999999999999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19.327999999999999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0.40290461624999963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0.40290461624999963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45443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0.54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2.96</v>
      </c>
      <c r="K3" s="201">
        <v>492.54</v>
      </c>
      <c r="L3" s="201">
        <v>17.23</v>
      </c>
      <c r="M3" s="201">
        <v>62.24</v>
      </c>
      <c r="N3" s="201">
        <v>51.76</v>
      </c>
      <c r="O3" s="201">
        <v>72.260000000000005</v>
      </c>
      <c r="P3" s="201">
        <v>30.28</v>
      </c>
      <c r="Q3" s="201">
        <v>9.4600000000000009</v>
      </c>
      <c r="R3" s="201">
        <v>18.600000000000001</v>
      </c>
      <c r="S3" s="201">
        <v>11.52</v>
      </c>
      <c r="T3" s="201">
        <v>0.69</v>
      </c>
      <c r="U3" s="201">
        <v>49.49</v>
      </c>
      <c r="V3" s="201">
        <v>7.68</v>
      </c>
      <c r="W3" s="201">
        <v>18.809999999999999</v>
      </c>
      <c r="X3" s="201">
        <v>62.94</v>
      </c>
      <c r="Y3" s="201">
        <v>0</v>
      </c>
      <c r="Z3">
        <v>0</v>
      </c>
      <c r="AA3" s="201">
        <v>9.82</v>
      </c>
      <c r="AB3" s="201">
        <v>0</v>
      </c>
      <c r="AC3" s="201">
        <v>0</v>
      </c>
      <c r="AD3" s="201">
        <v>0</v>
      </c>
      <c r="AE3" s="201">
        <v>80</v>
      </c>
      <c r="AF3" s="201">
        <v>0</v>
      </c>
      <c r="AG3" s="201">
        <v>0</v>
      </c>
      <c r="AH3" s="201">
        <v>0</v>
      </c>
      <c r="AI3" s="201">
        <v>106.56</v>
      </c>
      <c r="AJ3" s="201">
        <v>0</v>
      </c>
      <c r="AK3" s="201">
        <v>0</v>
      </c>
      <c r="AL3" s="201">
        <v>0</v>
      </c>
      <c r="AM3" s="201">
        <v>480.15</v>
      </c>
      <c r="AN3" s="201">
        <v>0</v>
      </c>
      <c r="AO3">
        <v>0</v>
      </c>
      <c r="AP3" s="201">
        <v>118.52</v>
      </c>
      <c r="AQ3" s="201">
        <v>38.29</v>
      </c>
      <c r="AR3" s="201">
        <v>0</v>
      </c>
      <c r="AS3" s="201">
        <v>3.65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0.33</v>
      </c>
      <c r="AZ3" s="201">
        <v>4.71</v>
      </c>
      <c r="BA3" s="201">
        <v>3.1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492.54</v>
      </c>
      <c r="L4" s="201">
        <v>17.23</v>
      </c>
      <c r="M4" s="201">
        <v>62.24</v>
      </c>
      <c r="N4" s="201">
        <v>51.76</v>
      </c>
      <c r="O4" s="201">
        <v>72.260000000000005</v>
      </c>
      <c r="P4" s="201">
        <v>30.28</v>
      </c>
      <c r="Q4" s="201">
        <v>9.4600000000000009</v>
      </c>
      <c r="R4" s="201">
        <v>18.600000000000001</v>
      </c>
      <c r="S4" s="201">
        <v>11.52</v>
      </c>
      <c r="T4" s="201">
        <v>0.69</v>
      </c>
      <c r="U4" s="201">
        <v>49.58</v>
      </c>
      <c r="V4" s="201">
        <v>7.68</v>
      </c>
      <c r="W4" s="201">
        <v>18.809999999999999</v>
      </c>
      <c r="X4" s="201">
        <v>62.94</v>
      </c>
      <c r="Y4" s="201">
        <v>0</v>
      </c>
      <c r="Z4">
        <v>0</v>
      </c>
      <c r="AA4" s="201">
        <v>9.82</v>
      </c>
      <c r="AB4" s="201">
        <v>0</v>
      </c>
      <c r="AC4" s="201">
        <v>0</v>
      </c>
      <c r="AD4" s="201">
        <v>0</v>
      </c>
      <c r="AE4" s="201">
        <v>80</v>
      </c>
      <c r="AF4" s="201">
        <v>0</v>
      </c>
      <c r="AG4" s="201">
        <v>0</v>
      </c>
      <c r="AH4" s="201">
        <v>0</v>
      </c>
      <c r="AI4" s="201">
        <v>106.56</v>
      </c>
      <c r="AJ4" s="201">
        <v>0</v>
      </c>
      <c r="AK4" s="201">
        <v>0</v>
      </c>
      <c r="AL4" s="201">
        <v>0</v>
      </c>
      <c r="AM4" s="201">
        <v>480.15</v>
      </c>
      <c r="AN4" s="201">
        <v>0</v>
      </c>
      <c r="AO4">
        <v>0</v>
      </c>
      <c r="AP4" s="201">
        <v>118.52</v>
      </c>
      <c r="AQ4" s="201">
        <v>38.29</v>
      </c>
      <c r="AR4" s="201">
        <v>0</v>
      </c>
      <c r="AS4" s="201">
        <v>3.65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0.33</v>
      </c>
      <c r="AZ4" s="201">
        <v>4.71</v>
      </c>
      <c r="BA4" s="201">
        <v>3.1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492.54</v>
      </c>
      <c r="L5" s="201">
        <v>17.23</v>
      </c>
      <c r="M5" s="201">
        <v>62.24</v>
      </c>
      <c r="N5" s="201">
        <v>51.76</v>
      </c>
      <c r="O5" s="201">
        <v>72.260000000000005</v>
      </c>
      <c r="P5" s="201">
        <v>30.28</v>
      </c>
      <c r="Q5" s="201">
        <v>9.4600000000000009</v>
      </c>
      <c r="R5" s="201">
        <v>18.600000000000001</v>
      </c>
      <c r="S5" s="201">
        <v>11.52</v>
      </c>
      <c r="T5" s="201">
        <v>0.69</v>
      </c>
      <c r="U5" s="201">
        <v>49.58</v>
      </c>
      <c r="V5" s="201">
        <v>7.68</v>
      </c>
      <c r="W5" s="201">
        <v>18.809999999999999</v>
      </c>
      <c r="X5" s="201">
        <v>62.94</v>
      </c>
      <c r="Y5" s="201">
        <v>0</v>
      </c>
      <c r="Z5">
        <v>0</v>
      </c>
      <c r="AA5" s="201">
        <v>9.82</v>
      </c>
      <c r="AB5" s="201">
        <v>0</v>
      </c>
      <c r="AC5" s="201">
        <v>0</v>
      </c>
      <c r="AD5" s="201">
        <v>0</v>
      </c>
      <c r="AE5" s="201">
        <v>80</v>
      </c>
      <c r="AF5" s="201">
        <v>0</v>
      </c>
      <c r="AG5" s="201">
        <v>0</v>
      </c>
      <c r="AH5" s="201">
        <v>0</v>
      </c>
      <c r="AI5" s="201">
        <v>106.56</v>
      </c>
      <c r="AJ5" s="201">
        <v>0</v>
      </c>
      <c r="AK5" s="201">
        <v>0</v>
      </c>
      <c r="AL5" s="201">
        <v>0</v>
      </c>
      <c r="AM5" s="201">
        <v>480.15</v>
      </c>
      <c r="AN5" s="201">
        <v>0</v>
      </c>
      <c r="AO5">
        <v>0</v>
      </c>
      <c r="AP5" s="201">
        <v>118.52</v>
      </c>
      <c r="AQ5" s="201">
        <v>38.29</v>
      </c>
      <c r="AR5" s="201">
        <v>0</v>
      </c>
      <c r="AS5" s="201">
        <v>3.65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0.33</v>
      </c>
      <c r="AZ5" s="201">
        <v>4.71</v>
      </c>
      <c r="BA5" s="201">
        <v>3.1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492.54</v>
      </c>
      <c r="L6" s="201">
        <v>17.23</v>
      </c>
      <c r="M6" s="201">
        <v>62.24</v>
      </c>
      <c r="N6" s="201">
        <v>51.76</v>
      </c>
      <c r="O6" s="201">
        <v>72.260000000000005</v>
      </c>
      <c r="P6" s="201">
        <v>30.28</v>
      </c>
      <c r="Q6" s="201">
        <v>9.4600000000000009</v>
      </c>
      <c r="R6" s="201">
        <v>18.600000000000001</v>
      </c>
      <c r="S6" s="201">
        <v>11.52</v>
      </c>
      <c r="T6" s="201">
        <v>0.69</v>
      </c>
      <c r="U6" s="201">
        <v>49.58</v>
      </c>
      <c r="V6" s="201">
        <v>7.68</v>
      </c>
      <c r="W6" s="201">
        <v>18.809999999999999</v>
      </c>
      <c r="X6" s="201">
        <v>62.94</v>
      </c>
      <c r="Y6" s="201">
        <v>0</v>
      </c>
      <c r="Z6">
        <v>0</v>
      </c>
      <c r="AA6" s="201">
        <v>9.82</v>
      </c>
      <c r="AB6" s="201">
        <v>0</v>
      </c>
      <c r="AC6" s="201">
        <v>0</v>
      </c>
      <c r="AD6" s="201">
        <v>0</v>
      </c>
      <c r="AE6" s="201">
        <v>80</v>
      </c>
      <c r="AF6" s="201">
        <v>0</v>
      </c>
      <c r="AG6" s="201">
        <v>0</v>
      </c>
      <c r="AH6" s="201">
        <v>0</v>
      </c>
      <c r="AI6" s="201">
        <v>106.56</v>
      </c>
      <c r="AJ6" s="201">
        <v>0</v>
      </c>
      <c r="AK6" s="201">
        <v>0</v>
      </c>
      <c r="AL6" s="201">
        <v>0</v>
      </c>
      <c r="AM6" s="201">
        <v>480.15</v>
      </c>
      <c r="AN6" s="201">
        <v>0</v>
      </c>
      <c r="AO6">
        <v>0</v>
      </c>
      <c r="AP6" s="201">
        <v>118.52</v>
      </c>
      <c r="AQ6" s="201">
        <v>38.29</v>
      </c>
      <c r="AR6" s="201">
        <v>0</v>
      </c>
      <c r="AS6" s="201">
        <v>3.65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0.33</v>
      </c>
      <c r="AZ6" s="201">
        <v>4.71</v>
      </c>
      <c r="BA6" s="201">
        <v>3.1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492.54</v>
      </c>
      <c r="L7" s="201">
        <v>17.23</v>
      </c>
      <c r="M7" s="201">
        <v>62.24</v>
      </c>
      <c r="N7" s="201">
        <v>51.76</v>
      </c>
      <c r="O7" s="201">
        <v>72.260000000000005</v>
      </c>
      <c r="P7" s="201">
        <v>30.28</v>
      </c>
      <c r="Q7" s="201">
        <v>9.4600000000000009</v>
      </c>
      <c r="R7" s="201">
        <v>18.600000000000001</v>
      </c>
      <c r="S7" s="201">
        <v>11.52</v>
      </c>
      <c r="T7" s="201">
        <v>0.69</v>
      </c>
      <c r="U7" s="201">
        <v>49.58</v>
      </c>
      <c r="V7" s="201">
        <v>7.68</v>
      </c>
      <c r="W7" s="201">
        <v>18.809999999999999</v>
      </c>
      <c r="X7" s="201">
        <v>62.94</v>
      </c>
      <c r="Y7" s="201">
        <v>0</v>
      </c>
      <c r="Z7">
        <v>0</v>
      </c>
      <c r="AA7" s="201">
        <v>14.05</v>
      </c>
      <c r="AB7" s="201">
        <v>0</v>
      </c>
      <c r="AC7" s="201">
        <v>0</v>
      </c>
      <c r="AD7" s="201">
        <v>0</v>
      </c>
      <c r="AE7" s="201">
        <v>82.39</v>
      </c>
      <c r="AF7" s="201">
        <v>0</v>
      </c>
      <c r="AG7" s="201">
        <v>0</v>
      </c>
      <c r="AH7" s="201">
        <v>0</v>
      </c>
      <c r="AI7" s="201">
        <v>106.56</v>
      </c>
      <c r="AJ7" s="201">
        <v>0</v>
      </c>
      <c r="AK7" s="201">
        <v>0</v>
      </c>
      <c r="AL7" s="201">
        <v>0</v>
      </c>
      <c r="AM7" s="201">
        <v>380.15</v>
      </c>
      <c r="AN7" s="201">
        <v>0</v>
      </c>
      <c r="AO7">
        <v>0</v>
      </c>
      <c r="AP7" s="201">
        <v>118.52</v>
      </c>
      <c r="AQ7" s="201">
        <v>38.29</v>
      </c>
      <c r="AR7" s="201">
        <v>0</v>
      </c>
      <c r="AS7" s="201">
        <v>3.65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0.33</v>
      </c>
      <c r="AZ7" s="201">
        <v>4.71</v>
      </c>
      <c r="BA7" s="201">
        <v>3.1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492.54</v>
      </c>
      <c r="L8" s="201">
        <v>17.23</v>
      </c>
      <c r="M8" s="201">
        <v>62.24</v>
      </c>
      <c r="N8" s="201">
        <v>51.76</v>
      </c>
      <c r="O8" s="201">
        <v>72.260000000000005</v>
      </c>
      <c r="P8" s="201">
        <v>30.28</v>
      </c>
      <c r="Q8" s="201">
        <v>9.4600000000000009</v>
      </c>
      <c r="R8" s="201">
        <v>18.600000000000001</v>
      </c>
      <c r="S8" s="201">
        <v>11.52</v>
      </c>
      <c r="T8" s="201">
        <v>0.69</v>
      </c>
      <c r="U8" s="201">
        <v>49.58</v>
      </c>
      <c r="V8" s="201">
        <v>7.68</v>
      </c>
      <c r="W8" s="201">
        <v>18.809999999999999</v>
      </c>
      <c r="X8" s="201">
        <v>62.94</v>
      </c>
      <c r="Y8" s="201">
        <v>0</v>
      </c>
      <c r="Z8">
        <v>0</v>
      </c>
      <c r="AA8" s="201">
        <v>14.05</v>
      </c>
      <c r="AB8" s="201">
        <v>0</v>
      </c>
      <c r="AC8" s="201">
        <v>0</v>
      </c>
      <c r="AD8" s="201">
        <v>0</v>
      </c>
      <c r="AE8" s="201">
        <v>82.39</v>
      </c>
      <c r="AF8" s="201">
        <v>0</v>
      </c>
      <c r="AG8" s="201">
        <v>0</v>
      </c>
      <c r="AH8" s="201">
        <v>0</v>
      </c>
      <c r="AI8" s="201">
        <v>106.56</v>
      </c>
      <c r="AJ8" s="201">
        <v>0</v>
      </c>
      <c r="AK8" s="201">
        <v>0</v>
      </c>
      <c r="AL8" s="201">
        <v>0</v>
      </c>
      <c r="AM8" s="201">
        <v>380.15</v>
      </c>
      <c r="AN8" s="201">
        <v>0</v>
      </c>
      <c r="AO8">
        <v>0</v>
      </c>
      <c r="AP8" s="201">
        <v>118.52</v>
      </c>
      <c r="AQ8" s="201">
        <v>38.29</v>
      </c>
      <c r="AR8" s="201">
        <v>0</v>
      </c>
      <c r="AS8" s="201">
        <v>3.65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0.33</v>
      </c>
      <c r="AZ8" s="201">
        <v>4.71</v>
      </c>
      <c r="BA8" s="201">
        <v>3.1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492.54</v>
      </c>
      <c r="L9" s="201">
        <v>17.23</v>
      </c>
      <c r="M9" s="201">
        <v>62.24</v>
      </c>
      <c r="N9" s="201">
        <v>51.76</v>
      </c>
      <c r="O9" s="201">
        <v>72.260000000000005</v>
      </c>
      <c r="P9" s="201">
        <v>30.28</v>
      </c>
      <c r="Q9" s="201">
        <v>9.4600000000000009</v>
      </c>
      <c r="R9" s="201">
        <v>18.600000000000001</v>
      </c>
      <c r="S9" s="201">
        <v>11.52</v>
      </c>
      <c r="T9" s="201">
        <v>0.69</v>
      </c>
      <c r="U9" s="201">
        <v>49.58</v>
      </c>
      <c r="V9" s="201">
        <v>7.68</v>
      </c>
      <c r="W9" s="201">
        <v>18.809999999999999</v>
      </c>
      <c r="X9" s="201">
        <v>62.94</v>
      </c>
      <c r="Y9" s="201">
        <v>0</v>
      </c>
      <c r="Z9">
        <v>0</v>
      </c>
      <c r="AA9" s="201">
        <v>14.05</v>
      </c>
      <c r="AB9" s="201">
        <v>0</v>
      </c>
      <c r="AC9" s="201">
        <v>0</v>
      </c>
      <c r="AD9" s="201">
        <v>0</v>
      </c>
      <c r="AE9" s="201">
        <v>82.39</v>
      </c>
      <c r="AF9" s="201">
        <v>0</v>
      </c>
      <c r="AG9" s="201">
        <v>0</v>
      </c>
      <c r="AH9" s="201">
        <v>0</v>
      </c>
      <c r="AI9" s="201">
        <v>106.56</v>
      </c>
      <c r="AJ9" s="201">
        <v>0</v>
      </c>
      <c r="AK9" s="201">
        <v>0</v>
      </c>
      <c r="AL9" s="201">
        <v>0</v>
      </c>
      <c r="AM9" s="201">
        <v>380.15</v>
      </c>
      <c r="AN9" s="201">
        <v>0</v>
      </c>
      <c r="AO9">
        <v>0</v>
      </c>
      <c r="AP9" s="201">
        <v>118.52</v>
      </c>
      <c r="AQ9" s="201">
        <v>38.29</v>
      </c>
      <c r="AR9" s="201">
        <v>0</v>
      </c>
      <c r="AS9" s="201">
        <v>3.65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2.46</v>
      </c>
      <c r="AZ9" s="201">
        <v>4.71</v>
      </c>
      <c r="BA9" s="201">
        <v>3.1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492.54</v>
      </c>
      <c r="L10" s="201">
        <v>17.23</v>
      </c>
      <c r="M10" s="201">
        <v>62.24</v>
      </c>
      <c r="N10" s="201">
        <v>51.76</v>
      </c>
      <c r="O10" s="201">
        <v>72.260000000000005</v>
      </c>
      <c r="P10" s="201">
        <v>30.28</v>
      </c>
      <c r="Q10" s="201">
        <v>9.4600000000000009</v>
      </c>
      <c r="R10" s="201">
        <v>18.600000000000001</v>
      </c>
      <c r="S10" s="201">
        <v>11.52</v>
      </c>
      <c r="T10" s="201">
        <v>0.69</v>
      </c>
      <c r="U10" s="201">
        <v>49.58</v>
      </c>
      <c r="V10" s="201">
        <v>7.68</v>
      </c>
      <c r="W10" s="201">
        <v>18.809999999999999</v>
      </c>
      <c r="X10" s="201">
        <v>62.94</v>
      </c>
      <c r="Y10" s="201">
        <v>0</v>
      </c>
      <c r="Z10">
        <v>0</v>
      </c>
      <c r="AA10" s="201">
        <v>14.05</v>
      </c>
      <c r="AB10" s="201">
        <v>0</v>
      </c>
      <c r="AC10" s="201">
        <v>0</v>
      </c>
      <c r="AD10" s="201">
        <v>0</v>
      </c>
      <c r="AE10" s="201">
        <v>82.39</v>
      </c>
      <c r="AF10" s="201">
        <v>0</v>
      </c>
      <c r="AG10" s="201">
        <v>0</v>
      </c>
      <c r="AH10" s="201">
        <v>0</v>
      </c>
      <c r="AI10" s="201">
        <v>106.56</v>
      </c>
      <c r="AJ10" s="201">
        <v>0</v>
      </c>
      <c r="AK10" s="201">
        <v>0</v>
      </c>
      <c r="AL10" s="201">
        <v>0</v>
      </c>
      <c r="AM10" s="201">
        <v>380.15</v>
      </c>
      <c r="AN10" s="201">
        <v>0</v>
      </c>
      <c r="AO10">
        <v>0</v>
      </c>
      <c r="AP10" s="201">
        <v>118.52</v>
      </c>
      <c r="AQ10" s="201">
        <v>38.29</v>
      </c>
      <c r="AR10" s="201">
        <v>0</v>
      </c>
      <c r="AS10" s="201">
        <v>3.65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3.84</v>
      </c>
      <c r="AZ10" s="201">
        <v>4.71</v>
      </c>
      <c r="BA10" s="201">
        <v>3.1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492.54</v>
      </c>
      <c r="L11" s="201">
        <v>17.23</v>
      </c>
      <c r="M11" s="201">
        <v>62.24</v>
      </c>
      <c r="N11" s="201">
        <v>51.76</v>
      </c>
      <c r="O11" s="201">
        <v>72.260000000000005</v>
      </c>
      <c r="P11" s="201">
        <v>30.28</v>
      </c>
      <c r="Q11" s="201">
        <v>9.4600000000000009</v>
      </c>
      <c r="R11" s="201">
        <v>18.600000000000001</v>
      </c>
      <c r="S11" s="201">
        <v>11.52</v>
      </c>
      <c r="T11" s="201">
        <v>0.69</v>
      </c>
      <c r="U11" s="201">
        <v>49.58</v>
      </c>
      <c r="V11" s="201">
        <v>7.68</v>
      </c>
      <c r="W11" s="201">
        <v>18.809999999999999</v>
      </c>
      <c r="X11" s="201">
        <v>62.94</v>
      </c>
      <c r="Y11" s="201">
        <v>0</v>
      </c>
      <c r="Z11">
        <v>0</v>
      </c>
      <c r="AA11" s="201">
        <v>14.05</v>
      </c>
      <c r="AB11" s="201">
        <v>0</v>
      </c>
      <c r="AC11" s="201">
        <v>0</v>
      </c>
      <c r="AD11" s="201">
        <v>0</v>
      </c>
      <c r="AE11" s="201">
        <v>82.39</v>
      </c>
      <c r="AF11" s="201">
        <v>0</v>
      </c>
      <c r="AG11" s="201">
        <v>0</v>
      </c>
      <c r="AH11" s="201">
        <v>0</v>
      </c>
      <c r="AI11" s="201">
        <v>116.56</v>
      </c>
      <c r="AJ11" s="201">
        <v>0</v>
      </c>
      <c r="AK11" s="201">
        <v>0</v>
      </c>
      <c r="AL11" s="201">
        <v>0</v>
      </c>
      <c r="AM11" s="201">
        <v>100</v>
      </c>
      <c r="AN11" s="201">
        <v>0</v>
      </c>
      <c r="AO11">
        <v>0</v>
      </c>
      <c r="AP11" s="201">
        <v>118.52</v>
      </c>
      <c r="AQ11" s="201">
        <v>38.29</v>
      </c>
      <c r="AR11" s="201">
        <v>0</v>
      </c>
      <c r="AS11" s="201">
        <v>3.65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3.84</v>
      </c>
      <c r="AZ11" s="201">
        <v>4.71</v>
      </c>
      <c r="BA11" s="201">
        <v>3.1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492.54</v>
      </c>
      <c r="L12" s="201">
        <v>17.23</v>
      </c>
      <c r="M12" s="201">
        <v>62.24</v>
      </c>
      <c r="N12" s="201">
        <v>51.76</v>
      </c>
      <c r="O12" s="201">
        <v>72.260000000000005</v>
      </c>
      <c r="P12" s="201">
        <v>30.28</v>
      </c>
      <c r="Q12" s="201">
        <v>9.4600000000000009</v>
      </c>
      <c r="R12" s="201">
        <v>18.600000000000001</v>
      </c>
      <c r="S12" s="201">
        <v>11.52</v>
      </c>
      <c r="T12" s="201">
        <v>0.69</v>
      </c>
      <c r="U12" s="201">
        <v>49.58</v>
      </c>
      <c r="V12" s="201">
        <v>7.68</v>
      </c>
      <c r="W12" s="201">
        <v>18.809999999999999</v>
      </c>
      <c r="X12" s="201">
        <v>62.94</v>
      </c>
      <c r="Y12" s="201">
        <v>0</v>
      </c>
      <c r="Z12">
        <v>0</v>
      </c>
      <c r="AA12" s="201">
        <v>14.05</v>
      </c>
      <c r="AB12" s="201">
        <v>0</v>
      </c>
      <c r="AC12" s="201">
        <v>0</v>
      </c>
      <c r="AD12" s="201">
        <v>0</v>
      </c>
      <c r="AE12" s="201">
        <v>82.39</v>
      </c>
      <c r="AF12" s="201">
        <v>0</v>
      </c>
      <c r="AG12" s="201">
        <v>0</v>
      </c>
      <c r="AH12" s="201">
        <v>0</v>
      </c>
      <c r="AI12" s="201">
        <v>116.56</v>
      </c>
      <c r="AJ12" s="201">
        <v>0</v>
      </c>
      <c r="AK12" s="201">
        <v>0</v>
      </c>
      <c r="AL12" s="201">
        <v>0</v>
      </c>
      <c r="AM12" s="201">
        <v>100</v>
      </c>
      <c r="AN12" s="201">
        <v>0</v>
      </c>
      <c r="AO12">
        <v>0</v>
      </c>
      <c r="AP12" s="201">
        <v>118.52</v>
      </c>
      <c r="AQ12" s="201">
        <v>38.29</v>
      </c>
      <c r="AR12" s="201">
        <v>0</v>
      </c>
      <c r="AS12" s="201">
        <v>3.65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3.84</v>
      </c>
      <c r="AZ12" s="201">
        <v>4.71</v>
      </c>
      <c r="BA12" s="201">
        <v>3.1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492.54</v>
      </c>
      <c r="L13" s="201">
        <v>17.23</v>
      </c>
      <c r="M13" s="201">
        <v>62.24</v>
      </c>
      <c r="N13" s="201">
        <v>51.76</v>
      </c>
      <c r="O13" s="201">
        <v>72.260000000000005</v>
      </c>
      <c r="P13" s="201">
        <v>30.28</v>
      </c>
      <c r="Q13" s="201">
        <v>9.4600000000000009</v>
      </c>
      <c r="R13" s="201">
        <v>18.600000000000001</v>
      </c>
      <c r="S13" s="201">
        <v>11.52</v>
      </c>
      <c r="T13" s="201">
        <v>0.69</v>
      </c>
      <c r="U13" s="201">
        <v>49.58</v>
      </c>
      <c r="V13" s="201">
        <v>7.68</v>
      </c>
      <c r="W13" s="201">
        <v>18.809999999999999</v>
      </c>
      <c r="X13" s="201">
        <v>62.94</v>
      </c>
      <c r="Y13" s="201">
        <v>0</v>
      </c>
      <c r="Z13">
        <v>0</v>
      </c>
      <c r="AA13" s="201">
        <v>14.05</v>
      </c>
      <c r="AB13" s="201">
        <v>0</v>
      </c>
      <c r="AC13" s="201">
        <v>0</v>
      </c>
      <c r="AD13" s="201">
        <v>0</v>
      </c>
      <c r="AE13" s="201">
        <v>82.39</v>
      </c>
      <c r="AF13" s="201">
        <v>0</v>
      </c>
      <c r="AG13" s="201">
        <v>0</v>
      </c>
      <c r="AH13" s="201">
        <v>0</v>
      </c>
      <c r="AI13" s="201">
        <v>116.56</v>
      </c>
      <c r="AJ13" s="201">
        <v>0</v>
      </c>
      <c r="AK13" s="201">
        <v>0</v>
      </c>
      <c r="AL13" s="201">
        <v>0</v>
      </c>
      <c r="AM13" s="201">
        <v>100</v>
      </c>
      <c r="AN13" s="201">
        <v>0</v>
      </c>
      <c r="AO13">
        <v>0</v>
      </c>
      <c r="AP13" s="201">
        <v>118.52</v>
      </c>
      <c r="AQ13" s="201">
        <v>38.29</v>
      </c>
      <c r="AR13" s="201">
        <v>0</v>
      </c>
      <c r="AS13" s="201">
        <v>3.65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3.84</v>
      </c>
      <c r="AZ13" s="201">
        <v>4.71</v>
      </c>
      <c r="BA13" s="201">
        <v>3.1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492.54</v>
      </c>
      <c r="L14" s="201">
        <v>17.23</v>
      </c>
      <c r="M14" s="201">
        <v>62.24</v>
      </c>
      <c r="N14" s="201">
        <v>51.76</v>
      </c>
      <c r="O14" s="201">
        <v>72.260000000000005</v>
      </c>
      <c r="P14" s="201">
        <v>30.28</v>
      </c>
      <c r="Q14" s="201">
        <v>9.4600000000000009</v>
      </c>
      <c r="R14" s="201">
        <v>18.600000000000001</v>
      </c>
      <c r="S14" s="201">
        <v>11.52</v>
      </c>
      <c r="T14" s="201">
        <v>0.69</v>
      </c>
      <c r="U14" s="201">
        <v>49.58</v>
      </c>
      <c r="V14" s="201">
        <v>7.68</v>
      </c>
      <c r="W14" s="201">
        <v>18.809999999999999</v>
      </c>
      <c r="X14" s="201">
        <v>62.94</v>
      </c>
      <c r="Y14" s="201">
        <v>0</v>
      </c>
      <c r="Z14">
        <v>0</v>
      </c>
      <c r="AA14" s="201">
        <v>14.05</v>
      </c>
      <c r="AB14" s="201">
        <v>0</v>
      </c>
      <c r="AC14" s="201">
        <v>0</v>
      </c>
      <c r="AD14" s="201">
        <v>0</v>
      </c>
      <c r="AE14" s="201">
        <v>82.39</v>
      </c>
      <c r="AF14" s="201">
        <v>0</v>
      </c>
      <c r="AG14" s="201">
        <v>0</v>
      </c>
      <c r="AH14" s="201">
        <v>0</v>
      </c>
      <c r="AI14" s="201">
        <v>116.56</v>
      </c>
      <c r="AJ14" s="201">
        <v>0</v>
      </c>
      <c r="AK14" s="201">
        <v>0</v>
      </c>
      <c r="AL14" s="201">
        <v>0</v>
      </c>
      <c r="AM14" s="201">
        <v>100</v>
      </c>
      <c r="AN14" s="201">
        <v>0</v>
      </c>
      <c r="AO14">
        <v>0</v>
      </c>
      <c r="AP14" s="201">
        <v>118.52</v>
      </c>
      <c r="AQ14" s="201">
        <v>38.29</v>
      </c>
      <c r="AR14" s="201">
        <v>0</v>
      </c>
      <c r="AS14" s="201">
        <v>3.65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3.84</v>
      </c>
      <c r="AZ14" s="201">
        <v>4.71</v>
      </c>
      <c r="BA14" s="201">
        <v>3.1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492.55</v>
      </c>
      <c r="L15" s="201">
        <v>17.23</v>
      </c>
      <c r="M15" s="201">
        <v>62.25</v>
      </c>
      <c r="N15" s="201">
        <v>51.76</v>
      </c>
      <c r="O15" s="201">
        <v>72.260000000000005</v>
      </c>
      <c r="P15" s="201">
        <v>30.28</v>
      </c>
      <c r="Q15" s="201">
        <v>9.4600000000000009</v>
      </c>
      <c r="R15" s="201">
        <v>18.600000000000001</v>
      </c>
      <c r="S15" s="201">
        <v>11.52</v>
      </c>
      <c r="T15" s="201">
        <v>0.69</v>
      </c>
      <c r="U15" s="201">
        <v>49.58</v>
      </c>
      <c r="V15" s="201">
        <v>7.68</v>
      </c>
      <c r="W15" s="201">
        <v>18.809999999999999</v>
      </c>
      <c r="X15" s="201">
        <v>62.94</v>
      </c>
      <c r="Y15" s="201">
        <v>0</v>
      </c>
      <c r="Z15">
        <v>0</v>
      </c>
      <c r="AA15" s="201">
        <v>14.05</v>
      </c>
      <c r="AB15" s="201">
        <v>0</v>
      </c>
      <c r="AC15" s="201">
        <v>0</v>
      </c>
      <c r="AD15" s="201">
        <v>0</v>
      </c>
      <c r="AE15" s="201">
        <v>82.39</v>
      </c>
      <c r="AF15" s="201">
        <v>0</v>
      </c>
      <c r="AG15" s="201">
        <v>0</v>
      </c>
      <c r="AH15" s="201">
        <v>0</v>
      </c>
      <c r="AI15" s="201">
        <v>134.61000000000001</v>
      </c>
      <c r="AJ15" s="201">
        <v>0</v>
      </c>
      <c r="AK15" s="201">
        <v>0</v>
      </c>
      <c r="AL15" s="201">
        <v>0</v>
      </c>
      <c r="AM15" s="201">
        <v>100</v>
      </c>
      <c r="AN15" s="201">
        <v>0</v>
      </c>
      <c r="AO15">
        <v>0</v>
      </c>
      <c r="AP15" s="201">
        <v>118.52</v>
      </c>
      <c r="AQ15" s="201">
        <v>38.29</v>
      </c>
      <c r="AR15" s="201">
        <v>0</v>
      </c>
      <c r="AS15" s="201">
        <v>3.96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3.84</v>
      </c>
      <c r="AZ15" s="201">
        <v>4.71</v>
      </c>
      <c r="BA15" s="201">
        <v>3.1</v>
      </c>
      <c r="BB15" s="201">
        <v>2.6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492.55</v>
      </c>
      <c r="L16" s="201">
        <v>17.48</v>
      </c>
      <c r="M16" s="201">
        <v>62.25</v>
      </c>
      <c r="N16" s="201">
        <v>51.76</v>
      </c>
      <c r="O16" s="201">
        <v>72.260000000000005</v>
      </c>
      <c r="P16" s="201">
        <v>30.28</v>
      </c>
      <c r="Q16" s="201">
        <v>9.4600000000000009</v>
      </c>
      <c r="R16" s="201">
        <v>18.600000000000001</v>
      </c>
      <c r="S16" s="201">
        <v>11.52</v>
      </c>
      <c r="T16" s="201">
        <v>0.69</v>
      </c>
      <c r="U16" s="201">
        <v>49.58</v>
      </c>
      <c r="V16" s="201">
        <v>7.68</v>
      </c>
      <c r="W16" s="201">
        <v>18.809999999999999</v>
      </c>
      <c r="X16" s="201">
        <v>62.94</v>
      </c>
      <c r="Y16" s="201">
        <v>0</v>
      </c>
      <c r="Z16">
        <v>0</v>
      </c>
      <c r="AA16" s="201">
        <v>14.05</v>
      </c>
      <c r="AB16" s="201">
        <v>0</v>
      </c>
      <c r="AC16" s="201">
        <v>0</v>
      </c>
      <c r="AD16" s="201">
        <v>0</v>
      </c>
      <c r="AE16" s="201">
        <v>82.39</v>
      </c>
      <c r="AF16" s="201">
        <v>0</v>
      </c>
      <c r="AG16" s="201">
        <v>0</v>
      </c>
      <c r="AH16" s="201">
        <v>0</v>
      </c>
      <c r="AI16" s="201">
        <v>134.61000000000001</v>
      </c>
      <c r="AJ16" s="201">
        <v>0</v>
      </c>
      <c r="AK16" s="201">
        <v>0</v>
      </c>
      <c r="AL16" s="201">
        <v>0</v>
      </c>
      <c r="AM16" s="201">
        <v>100</v>
      </c>
      <c r="AN16" s="201">
        <v>0</v>
      </c>
      <c r="AO16">
        <v>0</v>
      </c>
      <c r="AP16" s="201">
        <v>118.52</v>
      </c>
      <c r="AQ16" s="201">
        <v>38.29</v>
      </c>
      <c r="AR16" s="201">
        <v>0</v>
      </c>
      <c r="AS16" s="201">
        <v>3.96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3.84</v>
      </c>
      <c r="AZ16" s="201">
        <v>4.71</v>
      </c>
      <c r="BA16" s="201">
        <v>3.1</v>
      </c>
      <c r="BB16" s="201">
        <v>2.6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495.06</v>
      </c>
      <c r="L17" s="201">
        <v>17.48</v>
      </c>
      <c r="M17" s="201">
        <v>62.25</v>
      </c>
      <c r="N17" s="201">
        <v>51.76</v>
      </c>
      <c r="O17" s="201">
        <v>72.260000000000005</v>
      </c>
      <c r="P17" s="201">
        <v>30.28</v>
      </c>
      <c r="Q17" s="201">
        <v>9.4600000000000009</v>
      </c>
      <c r="R17" s="201">
        <v>18.600000000000001</v>
      </c>
      <c r="S17" s="201">
        <v>11.52</v>
      </c>
      <c r="T17" s="201">
        <v>0.69</v>
      </c>
      <c r="U17" s="201">
        <v>49.58</v>
      </c>
      <c r="V17" s="201">
        <v>7.68</v>
      </c>
      <c r="W17" s="201">
        <v>18.809999999999999</v>
      </c>
      <c r="X17" s="201">
        <v>62.94</v>
      </c>
      <c r="Y17" s="201">
        <v>0</v>
      </c>
      <c r="Z17">
        <v>0</v>
      </c>
      <c r="AA17" s="201">
        <v>14.05</v>
      </c>
      <c r="AB17" s="201">
        <v>0</v>
      </c>
      <c r="AC17" s="201">
        <v>0</v>
      </c>
      <c r="AD17" s="201">
        <v>0</v>
      </c>
      <c r="AE17" s="201">
        <v>82.39</v>
      </c>
      <c r="AF17" s="201">
        <v>0</v>
      </c>
      <c r="AG17" s="201">
        <v>0</v>
      </c>
      <c r="AH17" s="201">
        <v>0</v>
      </c>
      <c r="AI17" s="201">
        <v>134.61000000000001</v>
      </c>
      <c r="AJ17" s="201">
        <v>0</v>
      </c>
      <c r="AK17" s="201">
        <v>0</v>
      </c>
      <c r="AL17" s="201">
        <v>0</v>
      </c>
      <c r="AM17" s="201">
        <v>100</v>
      </c>
      <c r="AN17" s="201">
        <v>0</v>
      </c>
      <c r="AO17">
        <v>0</v>
      </c>
      <c r="AP17" s="201">
        <v>118.52</v>
      </c>
      <c r="AQ17" s="201">
        <v>38.29</v>
      </c>
      <c r="AR17" s="201">
        <v>0</v>
      </c>
      <c r="AS17" s="201">
        <v>3.96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3.84</v>
      </c>
      <c r="AZ17" s="201">
        <v>4.71</v>
      </c>
      <c r="BA17" s="201">
        <v>3.1</v>
      </c>
      <c r="BB17" s="201">
        <v>2.6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495.06</v>
      </c>
      <c r="L18" s="201">
        <v>17.48</v>
      </c>
      <c r="M18" s="201">
        <v>62.25</v>
      </c>
      <c r="N18" s="201">
        <v>51.76</v>
      </c>
      <c r="O18" s="201">
        <v>72.260000000000005</v>
      </c>
      <c r="P18" s="201">
        <v>30.28</v>
      </c>
      <c r="Q18" s="201">
        <v>9.6300000000000008</v>
      </c>
      <c r="R18" s="201">
        <v>18.600000000000001</v>
      </c>
      <c r="S18" s="201">
        <v>11.52</v>
      </c>
      <c r="T18" s="201">
        <v>0.69</v>
      </c>
      <c r="U18" s="201">
        <v>49.58</v>
      </c>
      <c r="V18" s="201">
        <v>7.68</v>
      </c>
      <c r="W18" s="201">
        <v>18.809999999999999</v>
      </c>
      <c r="X18" s="201">
        <v>62.94</v>
      </c>
      <c r="Y18" s="201">
        <v>0</v>
      </c>
      <c r="Z18">
        <v>0</v>
      </c>
      <c r="AA18" s="201">
        <v>14.05</v>
      </c>
      <c r="AB18" s="201">
        <v>0</v>
      </c>
      <c r="AC18" s="201">
        <v>0</v>
      </c>
      <c r="AD18" s="201">
        <v>0</v>
      </c>
      <c r="AE18" s="201">
        <v>82.39</v>
      </c>
      <c r="AF18" s="201">
        <v>0</v>
      </c>
      <c r="AG18" s="201">
        <v>0</v>
      </c>
      <c r="AH18" s="201">
        <v>0</v>
      </c>
      <c r="AI18" s="201">
        <v>134.61000000000001</v>
      </c>
      <c r="AJ18" s="201">
        <v>0</v>
      </c>
      <c r="AK18" s="201">
        <v>0</v>
      </c>
      <c r="AL18" s="201">
        <v>0</v>
      </c>
      <c r="AM18" s="201">
        <v>100</v>
      </c>
      <c r="AN18" s="201">
        <v>0</v>
      </c>
      <c r="AO18">
        <v>0</v>
      </c>
      <c r="AP18" s="201">
        <v>118.52</v>
      </c>
      <c r="AQ18" s="201">
        <v>38.29</v>
      </c>
      <c r="AR18" s="201">
        <v>0</v>
      </c>
      <c r="AS18" s="201">
        <v>3.96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3.84</v>
      </c>
      <c r="AZ18" s="201">
        <v>4.71</v>
      </c>
      <c r="BA18" s="201">
        <v>3.1</v>
      </c>
      <c r="BB18" s="201">
        <v>2.6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495.06</v>
      </c>
      <c r="L19" s="201">
        <v>17.48</v>
      </c>
      <c r="M19" s="201">
        <v>62.25</v>
      </c>
      <c r="N19" s="201">
        <v>51.76</v>
      </c>
      <c r="O19" s="201">
        <v>72.260000000000005</v>
      </c>
      <c r="P19" s="201">
        <v>30.28</v>
      </c>
      <c r="Q19" s="201">
        <v>9.4600000000000009</v>
      </c>
      <c r="R19" s="201">
        <v>18.600000000000001</v>
      </c>
      <c r="S19" s="201">
        <v>11.52</v>
      </c>
      <c r="T19" s="201">
        <v>0.69</v>
      </c>
      <c r="U19" s="201">
        <v>49.58</v>
      </c>
      <c r="V19" s="201">
        <v>7.68</v>
      </c>
      <c r="W19" s="201">
        <v>18.809999999999999</v>
      </c>
      <c r="X19" s="201">
        <v>62.94</v>
      </c>
      <c r="Y19" s="201">
        <v>0</v>
      </c>
      <c r="Z19">
        <v>0</v>
      </c>
      <c r="AA19" s="201">
        <v>14.05</v>
      </c>
      <c r="AB19" s="201">
        <v>0</v>
      </c>
      <c r="AC19" s="201">
        <v>0</v>
      </c>
      <c r="AD19" s="201">
        <v>0</v>
      </c>
      <c r="AE19" s="201">
        <v>82.39</v>
      </c>
      <c r="AF19" s="201">
        <v>0</v>
      </c>
      <c r="AG19" s="201">
        <v>0</v>
      </c>
      <c r="AH19" s="201">
        <v>0</v>
      </c>
      <c r="AI19" s="201">
        <v>134.61000000000001</v>
      </c>
      <c r="AJ19" s="201">
        <v>0</v>
      </c>
      <c r="AK19" s="201">
        <v>0</v>
      </c>
      <c r="AL19" s="201">
        <v>0</v>
      </c>
      <c r="AM19" s="201">
        <v>100</v>
      </c>
      <c r="AN19" s="201">
        <v>0</v>
      </c>
      <c r="AO19">
        <v>0</v>
      </c>
      <c r="AP19" s="201">
        <v>118.52</v>
      </c>
      <c r="AQ19" s="201">
        <v>38.29</v>
      </c>
      <c r="AR19" s="201">
        <v>0</v>
      </c>
      <c r="AS19" s="201">
        <v>3.96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3.84</v>
      </c>
      <c r="AZ19" s="201">
        <v>4.71</v>
      </c>
      <c r="BA19" s="201">
        <v>3.1</v>
      </c>
      <c r="BB19" s="201">
        <v>2.6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495.06</v>
      </c>
      <c r="L20" s="201">
        <v>17.48</v>
      </c>
      <c r="M20" s="201">
        <v>62.25</v>
      </c>
      <c r="N20" s="201">
        <v>51.76</v>
      </c>
      <c r="O20" s="201">
        <v>72.260000000000005</v>
      </c>
      <c r="P20" s="201">
        <v>30.28</v>
      </c>
      <c r="Q20" s="201">
        <v>9.4600000000000009</v>
      </c>
      <c r="R20" s="201">
        <v>18.600000000000001</v>
      </c>
      <c r="S20" s="201">
        <v>11.52</v>
      </c>
      <c r="T20" s="201">
        <v>0.69</v>
      </c>
      <c r="U20" s="201">
        <v>49.58</v>
      </c>
      <c r="V20" s="201">
        <v>7.68</v>
      </c>
      <c r="W20" s="201">
        <v>18.809999999999999</v>
      </c>
      <c r="X20" s="201">
        <v>62.94</v>
      </c>
      <c r="Y20" s="201">
        <v>0</v>
      </c>
      <c r="Z20">
        <v>0</v>
      </c>
      <c r="AA20" s="201">
        <v>14.05</v>
      </c>
      <c r="AB20" s="201">
        <v>0</v>
      </c>
      <c r="AC20" s="201">
        <v>0</v>
      </c>
      <c r="AD20" s="201">
        <v>0</v>
      </c>
      <c r="AE20" s="201">
        <v>82.39</v>
      </c>
      <c r="AF20" s="201">
        <v>0</v>
      </c>
      <c r="AG20" s="201">
        <v>0</v>
      </c>
      <c r="AH20" s="201">
        <v>0</v>
      </c>
      <c r="AI20" s="201">
        <v>134.61000000000001</v>
      </c>
      <c r="AJ20" s="201">
        <v>0</v>
      </c>
      <c r="AK20" s="201">
        <v>0</v>
      </c>
      <c r="AL20" s="201">
        <v>0</v>
      </c>
      <c r="AM20" s="201">
        <v>100</v>
      </c>
      <c r="AN20" s="201">
        <v>0</v>
      </c>
      <c r="AO20">
        <v>0</v>
      </c>
      <c r="AP20" s="201">
        <v>118.52</v>
      </c>
      <c r="AQ20" s="201">
        <v>38.29</v>
      </c>
      <c r="AR20" s="201">
        <v>0</v>
      </c>
      <c r="AS20" s="201">
        <v>3.96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3.84</v>
      </c>
      <c r="AZ20" s="201">
        <v>4.71</v>
      </c>
      <c r="BA20" s="201">
        <v>3.1</v>
      </c>
      <c r="BB20" s="201">
        <v>2.6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495.06</v>
      </c>
      <c r="L21" s="201">
        <v>17.48</v>
      </c>
      <c r="M21" s="201">
        <v>62.25</v>
      </c>
      <c r="N21" s="201">
        <v>51.76</v>
      </c>
      <c r="O21" s="201">
        <v>72.260000000000005</v>
      </c>
      <c r="P21" s="201">
        <v>30.28</v>
      </c>
      <c r="Q21" s="201">
        <v>9.4600000000000009</v>
      </c>
      <c r="R21" s="201">
        <v>18.600000000000001</v>
      </c>
      <c r="S21" s="201">
        <v>11.52</v>
      </c>
      <c r="T21" s="201">
        <v>0.69</v>
      </c>
      <c r="U21" s="201">
        <v>49.58</v>
      </c>
      <c r="V21" s="201">
        <v>7.68</v>
      </c>
      <c r="W21" s="201">
        <v>18.809999999999999</v>
      </c>
      <c r="X21" s="201">
        <v>62.94</v>
      </c>
      <c r="Y21" s="201">
        <v>0</v>
      </c>
      <c r="Z21">
        <v>0</v>
      </c>
      <c r="AA21" s="201">
        <v>14.05</v>
      </c>
      <c r="AB21" s="201">
        <v>0</v>
      </c>
      <c r="AC21" s="201">
        <v>0</v>
      </c>
      <c r="AD21" s="201">
        <v>0</v>
      </c>
      <c r="AE21" s="201">
        <v>82.39</v>
      </c>
      <c r="AF21" s="201">
        <v>0</v>
      </c>
      <c r="AG21" s="201">
        <v>0</v>
      </c>
      <c r="AH21" s="201">
        <v>0</v>
      </c>
      <c r="AI21" s="201">
        <v>134.61000000000001</v>
      </c>
      <c r="AJ21" s="201">
        <v>0</v>
      </c>
      <c r="AK21" s="201">
        <v>0</v>
      </c>
      <c r="AL21" s="201">
        <v>0</v>
      </c>
      <c r="AM21" s="201">
        <v>100</v>
      </c>
      <c r="AN21" s="201">
        <v>0</v>
      </c>
      <c r="AO21">
        <v>0</v>
      </c>
      <c r="AP21" s="201">
        <v>118.52</v>
      </c>
      <c r="AQ21" s="201">
        <v>38.29</v>
      </c>
      <c r="AR21" s="201">
        <v>0</v>
      </c>
      <c r="AS21" s="201">
        <v>3.96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3.84</v>
      </c>
      <c r="AZ21" s="201">
        <v>4.71</v>
      </c>
      <c r="BA21" s="201">
        <v>3.1</v>
      </c>
      <c r="BB21" s="201">
        <v>2.6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495.06</v>
      </c>
      <c r="L22" s="201">
        <v>17.48</v>
      </c>
      <c r="M22" s="201">
        <v>62.25</v>
      </c>
      <c r="N22" s="201">
        <v>51.76</v>
      </c>
      <c r="O22" s="201">
        <v>72.260000000000005</v>
      </c>
      <c r="P22" s="201">
        <v>30.28</v>
      </c>
      <c r="Q22" s="201">
        <v>9.4600000000000009</v>
      </c>
      <c r="R22" s="201">
        <v>18.600000000000001</v>
      </c>
      <c r="S22" s="201">
        <v>11.52</v>
      </c>
      <c r="T22" s="201">
        <v>0.69</v>
      </c>
      <c r="U22" s="201">
        <v>49.58</v>
      </c>
      <c r="V22" s="201">
        <v>7.68</v>
      </c>
      <c r="W22" s="201">
        <v>18.809999999999999</v>
      </c>
      <c r="X22" s="201">
        <v>62.94</v>
      </c>
      <c r="Y22" s="201">
        <v>0</v>
      </c>
      <c r="Z22">
        <v>0</v>
      </c>
      <c r="AA22" s="201">
        <v>14.05</v>
      </c>
      <c r="AB22" s="201">
        <v>0</v>
      </c>
      <c r="AC22" s="201">
        <v>0</v>
      </c>
      <c r="AD22" s="201">
        <v>0</v>
      </c>
      <c r="AE22" s="201">
        <v>82.39</v>
      </c>
      <c r="AF22" s="201">
        <v>0</v>
      </c>
      <c r="AG22" s="201">
        <v>0</v>
      </c>
      <c r="AH22" s="201">
        <v>0</v>
      </c>
      <c r="AI22" s="201">
        <v>134.61000000000001</v>
      </c>
      <c r="AJ22" s="201">
        <v>0</v>
      </c>
      <c r="AK22" s="201">
        <v>0</v>
      </c>
      <c r="AL22" s="201">
        <v>0</v>
      </c>
      <c r="AM22" s="201">
        <v>100</v>
      </c>
      <c r="AN22" s="201">
        <v>0</v>
      </c>
      <c r="AO22">
        <v>0</v>
      </c>
      <c r="AP22" s="201">
        <v>118.52</v>
      </c>
      <c r="AQ22" s="201">
        <v>38.29</v>
      </c>
      <c r="AR22" s="201">
        <v>0</v>
      </c>
      <c r="AS22" s="201">
        <v>3.96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3.84</v>
      </c>
      <c r="AZ22" s="201">
        <v>4.71</v>
      </c>
      <c r="BA22" s="201">
        <v>3.1</v>
      </c>
      <c r="BB22" s="201">
        <v>2.6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492.55</v>
      </c>
      <c r="L23" s="201">
        <v>17.48</v>
      </c>
      <c r="M23" s="201">
        <v>62.25</v>
      </c>
      <c r="N23" s="201">
        <v>51.76</v>
      </c>
      <c r="O23" s="201">
        <v>72.260000000000005</v>
      </c>
      <c r="P23" s="201">
        <v>30.28</v>
      </c>
      <c r="Q23" s="201">
        <v>9.4600000000000009</v>
      </c>
      <c r="R23" s="201">
        <v>18.600000000000001</v>
      </c>
      <c r="S23" s="201">
        <v>11.52</v>
      </c>
      <c r="T23" s="201">
        <v>0.69</v>
      </c>
      <c r="U23" s="201">
        <v>49.58</v>
      </c>
      <c r="V23" s="201">
        <v>7.68</v>
      </c>
      <c r="W23" s="201">
        <v>18.809999999999999</v>
      </c>
      <c r="X23" s="201">
        <v>62.94</v>
      </c>
      <c r="Y23" s="201">
        <v>0</v>
      </c>
      <c r="Z23">
        <v>0</v>
      </c>
      <c r="AA23" s="201">
        <v>14.05</v>
      </c>
      <c r="AB23" s="201">
        <v>0</v>
      </c>
      <c r="AC23" s="201">
        <v>0</v>
      </c>
      <c r="AD23" s="201">
        <v>0</v>
      </c>
      <c r="AE23" s="201">
        <v>82.39</v>
      </c>
      <c r="AF23" s="201">
        <v>0</v>
      </c>
      <c r="AG23" s="201">
        <v>0</v>
      </c>
      <c r="AH23" s="201">
        <v>0</v>
      </c>
      <c r="AI23" s="201">
        <v>134.61000000000001</v>
      </c>
      <c r="AJ23" s="201">
        <v>0</v>
      </c>
      <c r="AK23" s="201">
        <v>0</v>
      </c>
      <c r="AL23" s="201">
        <v>0</v>
      </c>
      <c r="AM23" s="201">
        <v>100</v>
      </c>
      <c r="AN23" s="201">
        <v>0</v>
      </c>
      <c r="AO23">
        <v>0</v>
      </c>
      <c r="AP23" s="201">
        <v>118.52</v>
      </c>
      <c r="AQ23" s="201">
        <v>38.29</v>
      </c>
      <c r="AR23" s="201">
        <v>0</v>
      </c>
      <c r="AS23" s="201">
        <v>3.96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3.49</v>
      </c>
      <c r="AZ23" s="201">
        <v>4.71</v>
      </c>
      <c r="BA23" s="201">
        <v>3.1</v>
      </c>
      <c r="BB23" s="201">
        <v>2.6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492.55</v>
      </c>
      <c r="L24" s="201">
        <v>17.23</v>
      </c>
      <c r="M24" s="201">
        <v>62.25</v>
      </c>
      <c r="N24" s="201">
        <v>51.76</v>
      </c>
      <c r="O24" s="201">
        <v>72.260000000000005</v>
      </c>
      <c r="P24" s="201">
        <v>30.28</v>
      </c>
      <c r="Q24" s="201">
        <v>9.4600000000000009</v>
      </c>
      <c r="R24" s="201">
        <v>18.600000000000001</v>
      </c>
      <c r="S24" s="201">
        <v>11.52</v>
      </c>
      <c r="T24" s="201">
        <v>0.69</v>
      </c>
      <c r="U24" s="201">
        <v>49.58</v>
      </c>
      <c r="V24" s="201">
        <v>7.68</v>
      </c>
      <c r="W24" s="201">
        <v>18.809999999999999</v>
      </c>
      <c r="X24" s="201">
        <v>62.94</v>
      </c>
      <c r="Y24" s="201">
        <v>0</v>
      </c>
      <c r="Z24">
        <v>0</v>
      </c>
      <c r="AA24" s="201">
        <v>14.05</v>
      </c>
      <c r="AB24" s="201">
        <v>0</v>
      </c>
      <c r="AC24" s="201">
        <v>0</v>
      </c>
      <c r="AD24" s="201">
        <v>0</v>
      </c>
      <c r="AE24" s="201">
        <v>82.39</v>
      </c>
      <c r="AF24" s="201">
        <v>0</v>
      </c>
      <c r="AG24" s="201">
        <v>0</v>
      </c>
      <c r="AH24" s="201">
        <v>0</v>
      </c>
      <c r="AI24" s="201">
        <v>134.61000000000001</v>
      </c>
      <c r="AJ24" s="201">
        <v>0</v>
      </c>
      <c r="AK24" s="201">
        <v>0</v>
      </c>
      <c r="AL24" s="201">
        <v>0</v>
      </c>
      <c r="AM24" s="201">
        <v>100</v>
      </c>
      <c r="AN24" s="201">
        <v>0</v>
      </c>
      <c r="AO24">
        <v>0</v>
      </c>
      <c r="AP24" s="201">
        <v>118.52</v>
      </c>
      <c r="AQ24" s="201">
        <v>38.29</v>
      </c>
      <c r="AR24" s="201">
        <v>0</v>
      </c>
      <c r="AS24" s="201">
        <v>3.96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3.49</v>
      </c>
      <c r="AZ24" s="201">
        <v>4.71</v>
      </c>
      <c r="BA24" s="201">
        <v>3.1</v>
      </c>
      <c r="BB24" s="201">
        <v>2.6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492.55</v>
      </c>
      <c r="L25" s="201">
        <v>17.809999999999999</v>
      </c>
      <c r="M25" s="201">
        <v>62.25</v>
      </c>
      <c r="N25" s="201">
        <v>51.76</v>
      </c>
      <c r="O25" s="201">
        <v>72.260000000000005</v>
      </c>
      <c r="P25" s="201">
        <v>30.28</v>
      </c>
      <c r="Q25" s="201">
        <v>9.4600000000000009</v>
      </c>
      <c r="R25" s="201">
        <v>18.600000000000001</v>
      </c>
      <c r="S25" s="201">
        <v>11.52</v>
      </c>
      <c r="T25" s="201">
        <v>0.69</v>
      </c>
      <c r="U25" s="201">
        <v>49.58</v>
      </c>
      <c r="V25" s="201">
        <v>7.68</v>
      </c>
      <c r="W25" s="201">
        <v>18.809999999999999</v>
      </c>
      <c r="X25" s="201">
        <v>62.94</v>
      </c>
      <c r="Y25" s="201">
        <v>0</v>
      </c>
      <c r="Z25">
        <v>0</v>
      </c>
      <c r="AA25" s="201">
        <v>14.05</v>
      </c>
      <c r="AB25" s="201">
        <v>0</v>
      </c>
      <c r="AC25" s="201">
        <v>0</v>
      </c>
      <c r="AD25" s="201">
        <v>0</v>
      </c>
      <c r="AE25" s="201">
        <v>82.39</v>
      </c>
      <c r="AF25" s="201">
        <v>0</v>
      </c>
      <c r="AG25" s="201">
        <v>0</v>
      </c>
      <c r="AH25" s="201">
        <v>0</v>
      </c>
      <c r="AI25" s="201">
        <v>134.61000000000001</v>
      </c>
      <c r="AJ25" s="201">
        <v>0</v>
      </c>
      <c r="AK25" s="201">
        <v>0</v>
      </c>
      <c r="AL25" s="201">
        <v>0</v>
      </c>
      <c r="AM25" s="201">
        <v>100</v>
      </c>
      <c r="AN25" s="201">
        <v>0</v>
      </c>
      <c r="AO25">
        <v>0</v>
      </c>
      <c r="AP25" s="201">
        <v>118.52</v>
      </c>
      <c r="AQ25" s="201">
        <v>38.29</v>
      </c>
      <c r="AR25" s="201">
        <v>0</v>
      </c>
      <c r="AS25" s="201">
        <v>3.96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3.49</v>
      </c>
      <c r="AZ25" s="201">
        <v>4.71</v>
      </c>
      <c r="BA25" s="201">
        <v>3.1</v>
      </c>
      <c r="BB25" s="201">
        <v>2.6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492.55</v>
      </c>
      <c r="L26" s="201">
        <v>17.48</v>
      </c>
      <c r="M26" s="201">
        <v>62.25</v>
      </c>
      <c r="N26" s="201">
        <v>51.76</v>
      </c>
      <c r="O26" s="201">
        <v>72.260000000000005</v>
      </c>
      <c r="P26" s="201">
        <v>30.28</v>
      </c>
      <c r="Q26" s="201">
        <v>9.4600000000000009</v>
      </c>
      <c r="R26" s="201">
        <v>18.600000000000001</v>
      </c>
      <c r="S26" s="201">
        <v>11.52</v>
      </c>
      <c r="T26" s="201">
        <v>0.69</v>
      </c>
      <c r="U26" s="201">
        <v>49.58</v>
      </c>
      <c r="V26" s="201">
        <v>7.68</v>
      </c>
      <c r="W26" s="201">
        <v>18.809999999999999</v>
      </c>
      <c r="X26" s="201">
        <v>62.94</v>
      </c>
      <c r="Y26" s="201">
        <v>0</v>
      </c>
      <c r="Z26">
        <v>0</v>
      </c>
      <c r="AA26" s="201">
        <v>14.05</v>
      </c>
      <c r="AB26" s="201">
        <v>0</v>
      </c>
      <c r="AC26" s="201">
        <v>0</v>
      </c>
      <c r="AD26" s="201">
        <v>0</v>
      </c>
      <c r="AE26" s="201">
        <v>82.39</v>
      </c>
      <c r="AF26" s="201">
        <v>0</v>
      </c>
      <c r="AG26" s="201">
        <v>0</v>
      </c>
      <c r="AH26" s="201">
        <v>0</v>
      </c>
      <c r="AI26" s="201">
        <v>134.61000000000001</v>
      </c>
      <c r="AJ26" s="201">
        <v>0</v>
      </c>
      <c r="AK26" s="201">
        <v>0</v>
      </c>
      <c r="AL26" s="201">
        <v>0</v>
      </c>
      <c r="AM26" s="201">
        <v>100</v>
      </c>
      <c r="AN26" s="201">
        <v>0</v>
      </c>
      <c r="AO26">
        <v>0</v>
      </c>
      <c r="AP26" s="201">
        <v>118.52</v>
      </c>
      <c r="AQ26" s="201">
        <v>38.29</v>
      </c>
      <c r="AR26" s="201">
        <v>0</v>
      </c>
      <c r="AS26" s="201">
        <v>3.96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3.49</v>
      </c>
      <c r="AZ26" s="201">
        <v>4.71</v>
      </c>
      <c r="BA26" s="201">
        <v>3.1</v>
      </c>
      <c r="BB26" s="201">
        <v>2.6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495.06</v>
      </c>
      <c r="L27" s="201">
        <v>17.48</v>
      </c>
      <c r="M27" s="201">
        <v>62.25</v>
      </c>
      <c r="N27" s="201">
        <v>51.76</v>
      </c>
      <c r="O27" s="201">
        <v>72.260000000000005</v>
      </c>
      <c r="P27" s="201">
        <v>21.98</v>
      </c>
      <c r="Q27" s="201">
        <v>9.6300000000000008</v>
      </c>
      <c r="R27" s="201">
        <v>18.600000000000001</v>
      </c>
      <c r="S27" s="201">
        <v>11.52</v>
      </c>
      <c r="T27" s="201">
        <v>0.69</v>
      </c>
      <c r="U27" s="201">
        <v>49.58</v>
      </c>
      <c r="V27" s="201">
        <v>7.68</v>
      </c>
      <c r="W27" s="201">
        <v>18.809999999999999</v>
      </c>
      <c r="X27" s="201">
        <v>62.94</v>
      </c>
      <c r="Y27" s="201">
        <v>0</v>
      </c>
      <c r="Z27">
        <v>0</v>
      </c>
      <c r="AA27" s="201">
        <v>14.05</v>
      </c>
      <c r="AB27" s="201">
        <v>0</v>
      </c>
      <c r="AC27" s="201">
        <v>0</v>
      </c>
      <c r="AD27" s="201">
        <v>0</v>
      </c>
      <c r="AE27" s="201">
        <v>82.39</v>
      </c>
      <c r="AF27" s="201">
        <v>0</v>
      </c>
      <c r="AG27" s="201">
        <v>0</v>
      </c>
      <c r="AH27" s="201">
        <v>0</v>
      </c>
      <c r="AI27" s="201">
        <v>134.61000000000001</v>
      </c>
      <c r="AJ27" s="201">
        <v>0</v>
      </c>
      <c r="AK27" s="201">
        <v>0</v>
      </c>
      <c r="AL27" s="201">
        <v>0</v>
      </c>
      <c r="AM27" s="201">
        <v>100</v>
      </c>
      <c r="AN27" s="201">
        <v>0</v>
      </c>
      <c r="AO27">
        <v>0</v>
      </c>
      <c r="AP27" s="201">
        <v>118.52</v>
      </c>
      <c r="AQ27" s="201">
        <v>38.29</v>
      </c>
      <c r="AR27" s="201">
        <v>12.76</v>
      </c>
      <c r="AS27" s="201">
        <v>3.96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3.49</v>
      </c>
      <c r="AZ27" s="201">
        <v>4.71</v>
      </c>
      <c r="BA27" s="201">
        <v>3.1</v>
      </c>
      <c r="BB27" s="201">
        <v>2.6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495.06</v>
      </c>
      <c r="L28" s="201">
        <v>17.48</v>
      </c>
      <c r="M28" s="201">
        <v>62.25</v>
      </c>
      <c r="N28" s="201">
        <v>51.76</v>
      </c>
      <c r="O28" s="201">
        <v>72.260000000000005</v>
      </c>
      <c r="P28" s="201">
        <v>21.98</v>
      </c>
      <c r="Q28" s="201">
        <v>9.6300000000000008</v>
      </c>
      <c r="R28" s="201">
        <v>18.600000000000001</v>
      </c>
      <c r="S28" s="201">
        <v>11.78</v>
      </c>
      <c r="T28" s="201">
        <v>0.69</v>
      </c>
      <c r="U28" s="201">
        <v>49.58</v>
      </c>
      <c r="V28" s="201">
        <v>7.68</v>
      </c>
      <c r="W28" s="201">
        <v>18.809999999999999</v>
      </c>
      <c r="X28" s="201">
        <v>62.94</v>
      </c>
      <c r="Y28" s="201">
        <v>0</v>
      </c>
      <c r="Z28">
        <v>0</v>
      </c>
      <c r="AA28" s="201">
        <v>14.05</v>
      </c>
      <c r="AB28" s="201">
        <v>0</v>
      </c>
      <c r="AC28" s="201">
        <v>0</v>
      </c>
      <c r="AD28" s="201">
        <v>0</v>
      </c>
      <c r="AE28" s="201">
        <v>82.39</v>
      </c>
      <c r="AF28" s="201">
        <v>0</v>
      </c>
      <c r="AG28" s="201">
        <v>0</v>
      </c>
      <c r="AH28" s="201">
        <v>0</v>
      </c>
      <c r="AI28" s="201">
        <v>134.61000000000001</v>
      </c>
      <c r="AJ28" s="201">
        <v>0</v>
      </c>
      <c r="AK28" s="201">
        <v>0</v>
      </c>
      <c r="AL28" s="201">
        <v>0</v>
      </c>
      <c r="AM28" s="201">
        <v>100</v>
      </c>
      <c r="AN28" s="201">
        <v>0</v>
      </c>
      <c r="AO28">
        <v>0</v>
      </c>
      <c r="AP28" s="201">
        <v>118.52</v>
      </c>
      <c r="AQ28" s="201">
        <v>38.29</v>
      </c>
      <c r="AR28" s="201">
        <v>20.43</v>
      </c>
      <c r="AS28" s="201">
        <v>3.96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3.49</v>
      </c>
      <c r="AZ28" s="201">
        <v>4.71</v>
      </c>
      <c r="BA28" s="201">
        <v>3.1</v>
      </c>
      <c r="BB28" s="201">
        <v>2.6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495.06</v>
      </c>
      <c r="L29" s="201">
        <v>17.48</v>
      </c>
      <c r="M29" s="201">
        <v>62.25</v>
      </c>
      <c r="N29" s="201">
        <v>51.76</v>
      </c>
      <c r="O29" s="201">
        <v>72.260000000000005</v>
      </c>
      <c r="P29" s="201">
        <v>21.98</v>
      </c>
      <c r="Q29" s="201">
        <v>9.6300000000000008</v>
      </c>
      <c r="R29" s="201">
        <v>19.16</v>
      </c>
      <c r="S29" s="201">
        <v>11.78</v>
      </c>
      <c r="T29" s="201">
        <v>1.42</v>
      </c>
      <c r="U29" s="201">
        <v>49.58</v>
      </c>
      <c r="V29" s="201">
        <v>7.68</v>
      </c>
      <c r="W29" s="201">
        <v>18.809999999999999</v>
      </c>
      <c r="X29" s="201">
        <v>62.94</v>
      </c>
      <c r="Y29" s="201">
        <v>0</v>
      </c>
      <c r="Z29">
        <v>0</v>
      </c>
      <c r="AA29" s="201">
        <v>14.05</v>
      </c>
      <c r="AB29" s="201">
        <v>0</v>
      </c>
      <c r="AC29" s="201">
        <v>0</v>
      </c>
      <c r="AD29" s="201">
        <v>0</v>
      </c>
      <c r="AE29" s="201">
        <v>82.39</v>
      </c>
      <c r="AF29" s="201">
        <v>0</v>
      </c>
      <c r="AG29" s="201">
        <v>0</v>
      </c>
      <c r="AH29" s="201">
        <v>0</v>
      </c>
      <c r="AI29" s="201">
        <v>134.61000000000001</v>
      </c>
      <c r="AJ29" s="201">
        <v>0</v>
      </c>
      <c r="AK29" s="201">
        <v>0</v>
      </c>
      <c r="AL29" s="201">
        <v>0</v>
      </c>
      <c r="AM29" s="201">
        <v>100</v>
      </c>
      <c r="AN29" s="201">
        <v>0</v>
      </c>
      <c r="AO29">
        <v>0</v>
      </c>
      <c r="AP29" s="201">
        <v>118.52</v>
      </c>
      <c r="AQ29" s="201">
        <v>38.29</v>
      </c>
      <c r="AR29" s="201">
        <v>28.44</v>
      </c>
      <c r="AS29" s="201">
        <v>3.96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3.49</v>
      </c>
      <c r="AZ29" s="201">
        <v>4.71</v>
      </c>
      <c r="BA29" s="201">
        <v>3.1</v>
      </c>
      <c r="BB29" s="201">
        <v>2.6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463.88</v>
      </c>
      <c r="L30" s="201">
        <v>7.25</v>
      </c>
      <c r="M30" s="201">
        <v>62.25</v>
      </c>
      <c r="N30" s="201">
        <v>51.76</v>
      </c>
      <c r="O30" s="201">
        <v>72.260000000000005</v>
      </c>
      <c r="P30" s="201">
        <v>21.98</v>
      </c>
      <c r="Q30" s="201">
        <v>9.6300000000000008</v>
      </c>
      <c r="R30" s="201">
        <v>19.16</v>
      </c>
      <c r="S30" s="201">
        <v>11.78</v>
      </c>
      <c r="T30" s="201">
        <v>1.42</v>
      </c>
      <c r="U30" s="201">
        <v>49.58</v>
      </c>
      <c r="V30" s="201">
        <v>7.68</v>
      </c>
      <c r="W30" s="201">
        <v>18.809999999999999</v>
      </c>
      <c r="X30" s="201">
        <v>62.94</v>
      </c>
      <c r="Y30" s="201">
        <v>0</v>
      </c>
      <c r="Z30">
        <v>0</v>
      </c>
      <c r="AA30" s="201">
        <v>14.05</v>
      </c>
      <c r="AB30" s="201">
        <v>0</v>
      </c>
      <c r="AC30" s="201">
        <v>0</v>
      </c>
      <c r="AD30" s="201">
        <v>0</v>
      </c>
      <c r="AE30" s="201">
        <v>82.39</v>
      </c>
      <c r="AF30" s="201">
        <v>0</v>
      </c>
      <c r="AG30" s="201">
        <v>0</v>
      </c>
      <c r="AH30" s="201">
        <v>0</v>
      </c>
      <c r="AI30" s="201">
        <v>134.61000000000001</v>
      </c>
      <c r="AJ30" s="201">
        <v>0</v>
      </c>
      <c r="AK30" s="201">
        <v>0</v>
      </c>
      <c r="AL30" s="201">
        <v>0</v>
      </c>
      <c r="AM30" s="201">
        <v>100</v>
      </c>
      <c r="AN30" s="201">
        <v>0</v>
      </c>
      <c r="AO30">
        <v>0</v>
      </c>
      <c r="AP30" s="201">
        <v>118.52</v>
      </c>
      <c r="AQ30" s="201">
        <v>38.29</v>
      </c>
      <c r="AR30" s="201">
        <v>35.630000000000003</v>
      </c>
      <c r="AS30" s="201">
        <v>3.96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3.49</v>
      </c>
      <c r="AZ30" s="201">
        <v>4.71</v>
      </c>
      <c r="BA30" s="201">
        <v>3.1</v>
      </c>
      <c r="BB30" s="201">
        <v>2.6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415.56</v>
      </c>
      <c r="L31" s="201">
        <v>7.25</v>
      </c>
      <c r="M31" s="201">
        <v>62.25</v>
      </c>
      <c r="N31" s="201">
        <v>51.76</v>
      </c>
      <c r="O31" s="201">
        <v>72.260000000000005</v>
      </c>
      <c r="P31" s="201">
        <v>21.98</v>
      </c>
      <c r="Q31" s="201">
        <v>9.6300000000000008</v>
      </c>
      <c r="R31" s="201">
        <v>19.16</v>
      </c>
      <c r="S31" s="201">
        <v>11.78</v>
      </c>
      <c r="T31" s="201">
        <v>1.42</v>
      </c>
      <c r="U31" s="201">
        <v>49.58</v>
      </c>
      <c r="V31" s="201">
        <v>7.68</v>
      </c>
      <c r="W31" s="201">
        <v>18.809999999999999</v>
      </c>
      <c r="X31" s="201">
        <v>62.94</v>
      </c>
      <c r="Y31" s="201">
        <v>0</v>
      </c>
      <c r="Z31">
        <v>0</v>
      </c>
      <c r="AA31" s="201">
        <v>14.05</v>
      </c>
      <c r="AB31" s="201">
        <v>0</v>
      </c>
      <c r="AC31" s="201">
        <v>0</v>
      </c>
      <c r="AD31" s="201">
        <v>0</v>
      </c>
      <c r="AE31" s="201">
        <v>82.39</v>
      </c>
      <c r="AF31" s="201">
        <v>0</v>
      </c>
      <c r="AG31" s="201">
        <v>0</v>
      </c>
      <c r="AH31" s="201">
        <v>0</v>
      </c>
      <c r="AI31" s="201">
        <v>134.61000000000001</v>
      </c>
      <c r="AJ31" s="201">
        <v>0</v>
      </c>
      <c r="AK31" s="201">
        <v>0</v>
      </c>
      <c r="AL31" s="201">
        <v>0</v>
      </c>
      <c r="AM31" s="201">
        <v>100</v>
      </c>
      <c r="AN31" s="201">
        <v>0</v>
      </c>
      <c r="AO31">
        <v>0</v>
      </c>
      <c r="AP31" s="201">
        <v>118.52</v>
      </c>
      <c r="AQ31" s="201">
        <v>38.29</v>
      </c>
      <c r="AR31" s="201">
        <v>38.909999999999997</v>
      </c>
      <c r="AS31" s="201">
        <v>3.96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3.49</v>
      </c>
      <c r="AZ31" s="201">
        <v>4.71</v>
      </c>
      <c r="BA31" s="201">
        <v>3.1</v>
      </c>
      <c r="BB31" s="201">
        <v>2.6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367.23</v>
      </c>
      <c r="L32" s="201">
        <v>7.25</v>
      </c>
      <c r="M32" s="201">
        <v>62.25</v>
      </c>
      <c r="N32" s="201">
        <v>51.76</v>
      </c>
      <c r="O32" s="201">
        <v>72.260000000000005</v>
      </c>
      <c r="P32" s="201">
        <v>21.98</v>
      </c>
      <c r="Q32" s="201">
        <v>9.6300000000000008</v>
      </c>
      <c r="R32" s="201">
        <v>19.16</v>
      </c>
      <c r="S32" s="201">
        <v>11.78</v>
      </c>
      <c r="T32" s="201">
        <v>1.42</v>
      </c>
      <c r="U32" s="201">
        <v>49.58</v>
      </c>
      <c r="V32" s="201">
        <v>7.68</v>
      </c>
      <c r="W32" s="201">
        <v>18.809999999999999</v>
      </c>
      <c r="X32" s="201">
        <v>62.94</v>
      </c>
      <c r="Y32" s="201">
        <v>0</v>
      </c>
      <c r="Z32">
        <v>0</v>
      </c>
      <c r="AA32" s="201">
        <v>14.05</v>
      </c>
      <c r="AB32" s="201">
        <v>0</v>
      </c>
      <c r="AC32" s="201">
        <v>0</v>
      </c>
      <c r="AD32" s="201">
        <v>0</v>
      </c>
      <c r="AE32" s="201">
        <v>82.39</v>
      </c>
      <c r="AF32" s="201">
        <v>0</v>
      </c>
      <c r="AG32" s="201">
        <v>0</v>
      </c>
      <c r="AH32" s="201">
        <v>0</v>
      </c>
      <c r="AI32" s="201">
        <v>134.61000000000001</v>
      </c>
      <c r="AJ32" s="201">
        <v>0</v>
      </c>
      <c r="AK32" s="201">
        <v>0</v>
      </c>
      <c r="AL32" s="201">
        <v>0</v>
      </c>
      <c r="AM32" s="201">
        <v>100</v>
      </c>
      <c r="AN32" s="201">
        <v>0</v>
      </c>
      <c r="AO32">
        <v>0</v>
      </c>
      <c r="AP32" s="201">
        <v>118.52</v>
      </c>
      <c r="AQ32" s="201">
        <v>38.29</v>
      </c>
      <c r="AR32" s="201">
        <v>39.57</v>
      </c>
      <c r="AS32" s="201">
        <v>3.96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3.49</v>
      </c>
      <c r="AZ32" s="201">
        <v>4.71</v>
      </c>
      <c r="BA32" s="201">
        <v>3.1</v>
      </c>
      <c r="BB32" s="201">
        <v>2.6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318.91000000000003</v>
      </c>
      <c r="L33" s="201">
        <v>7.25</v>
      </c>
      <c r="M33" s="201">
        <v>62.25</v>
      </c>
      <c r="N33" s="201">
        <v>51.76</v>
      </c>
      <c r="O33" s="201">
        <v>72.260000000000005</v>
      </c>
      <c r="P33" s="201">
        <v>21.98</v>
      </c>
      <c r="Q33" s="201">
        <v>9.6300000000000008</v>
      </c>
      <c r="R33" s="201">
        <v>19.16</v>
      </c>
      <c r="S33" s="201">
        <v>11.78</v>
      </c>
      <c r="T33" s="201">
        <v>1.42</v>
      </c>
      <c r="U33" s="201">
        <v>49.58</v>
      </c>
      <c r="V33" s="201">
        <v>7.68</v>
      </c>
      <c r="W33" s="201">
        <v>18.809999999999999</v>
      </c>
      <c r="X33" s="201">
        <v>62.94</v>
      </c>
      <c r="Y33" s="201">
        <v>0</v>
      </c>
      <c r="Z33">
        <v>0</v>
      </c>
      <c r="AA33" s="201">
        <v>14.05</v>
      </c>
      <c r="AB33" s="201">
        <v>0</v>
      </c>
      <c r="AC33" s="201">
        <v>0</v>
      </c>
      <c r="AD33" s="201">
        <v>0</v>
      </c>
      <c r="AE33" s="201">
        <v>82.39</v>
      </c>
      <c r="AF33" s="201">
        <v>0</v>
      </c>
      <c r="AG33" s="201">
        <v>0</v>
      </c>
      <c r="AH33" s="201">
        <v>0</v>
      </c>
      <c r="AI33" s="201">
        <v>134.61000000000001</v>
      </c>
      <c r="AJ33" s="201">
        <v>0</v>
      </c>
      <c r="AK33" s="201">
        <v>0</v>
      </c>
      <c r="AL33" s="201">
        <v>0</v>
      </c>
      <c r="AM33" s="201">
        <v>100</v>
      </c>
      <c r="AN33" s="201">
        <v>0</v>
      </c>
      <c r="AO33">
        <v>0</v>
      </c>
      <c r="AP33" s="201">
        <v>118.52</v>
      </c>
      <c r="AQ33" s="201">
        <v>38.29</v>
      </c>
      <c r="AR33" s="201">
        <v>43.43</v>
      </c>
      <c r="AS33" s="201">
        <v>3.96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3.49</v>
      </c>
      <c r="AZ33" s="201">
        <v>4.71</v>
      </c>
      <c r="BA33" s="201">
        <v>3.1</v>
      </c>
      <c r="BB33" s="201">
        <v>2.6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272.52</v>
      </c>
      <c r="L34" s="201">
        <v>7.25</v>
      </c>
      <c r="M34" s="201">
        <v>62.25</v>
      </c>
      <c r="N34" s="201">
        <v>51.76</v>
      </c>
      <c r="O34" s="201">
        <v>72.260000000000005</v>
      </c>
      <c r="P34" s="201">
        <v>21.98</v>
      </c>
      <c r="Q34" s="201">
        <v>9.6300000000000008</v>
      </c>
      <c r="R34" s="201">
        <v>19.16</v>
      </c>
      <c r="S34" s="201">
        <v>11.78</v>
      </c>
      <c r="T34" s="201">
        <v>0</v>
      </c>
      <c r="U34" s="201">
        <v>49.58</v>
      </c>
      <c r="V34" s="201">
        <v>7.67</v>
      </c>
      <c r="W34" s="201">
        <v>18.8</v>
      </c>
      <c r="X34" s="201">
        <v>62.94</v>
      </c>
      <c r="Y34" s="201">
        <v>0</v>
      </c>
      <c r="Z34">
        <v>0</v>
      </c>
      <c r="AA34" s="201">
        <v>14.05</v>
      </c>
      <c r="AB34" s="201">
        <v>0</v>
      </c>
      <c r="AC34" s="201">
        <v>0</v>
      </c>
      <c r="AD34" s="201">
        <v>0</v>
      </c>
      <c r="AE34" s="201">
        <v>82.39</v>
      </c>
      <c r="AF34" s="201">
        <v>0</v>
      </c>
      <c r="AG34" s="201">
        <v>0</v>
      </c>
      <c r="AH34" s="201">
        <v>0</v>
      </c>
      <c r="AI34" s="201">
        <v>134.61000000000001</v>
      </c>
      <c r="AJ34" s="201">
        <v>0</v>
      </c>
      <c r="AK34" s="201">
        <v>0</v>
      </c>
      <c r="AL34" s="201">
        <v>0</v>
      </c>
      <c r="AM34" s="201">
        <v>100</v>
      </c>
      <c r="AN34" s="201">
        <v>0</v>
      </c>
      <c r="AO34">
        <v>0</v>
      </c>
      <c r="AP34" s="201">
        <v>118.52</v>
      </c>
      <c r="AQ34" s="201">
        <v>38.340000000000003</v>
      </c>
      <c r="AR34" s="201">
        <v>42.96</v>
      </c>
      <c r="AS34" s="201">
        <v>3.96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3.49</v>
      </c>
      <c r="AZ34" s="201">
        <v>4.71</v>
      </c>
      <c r="BA34" s="201">
        <v>3.1</v>
      </c>
      <c r="BB34" s="201">
        <v>2.6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200.04</v>
      </c>
      <c r="L35" s="201">
        <v>7.25</v>
      </c>
      <c r="M35" s="201">
        <v>62.25</v>
      </c>
      <c r="N35" s="201">
        <v>51.76</v>
      </c>
      <c r="O35" s="201">
        <v>72.260000000000005</v>
      </c>
      <c r="P35" s="201">
        <v>21.98</v>
      </c>
      <c r="Q35" s="201">
        <v>5.32</v>
      </c>
      <c r="R35" s="201">
        <v>10.63</v>
      </c>
      <c r="S35" s="201">
        <v>6.57</v>
      </c>
      <c r="T35" s="201">
        <v>0</v>
      </c>
      <c r="U35" s="201">
        <v>49.58</v>
      </c>
      <c r="V35" s="201">
        <v>7.67</v>
      </c>
      <c r="W35" s="201">
        <v>18.809999999999999</v>
      </c>
      <c r="X35" s="201">
        <v>62.94</v>
      </c>
      <c r="Y35" s="201">
        <v>0</v>
      </c>
      <c r="Z35">
        <v>0</v>
      </c>
      <c r="AA35" s="201">
        <v>14.05</v>
      </c>
      <c r="AB35" s="201">
        <v>0</v>
      </c>
      <c r="AC35" s="201">
        <v>0</v>
      </c>
      <c r="AD35" s="201">
        <v>0</v>
      </c>
      <c r="AE35" s="201">
        <v>82.39</v>
      </c>
      <c r="AF35" s="201">
        <v>0</v>
      </c>
      <c r="AG35" s="201">
        <v>0</v>
      </c>
      <c r="AH35" s="201">
        <v>0</v>
      </c>
      <c r="AI35" s="201">
        <v>134.61000000000001</v>
      </c>
      <c r="AJ35" s="201">
        <v>0</v>
      </c>
      <c r="AK35" s="201">
        <v>0</v>
      </c>
      <c r="AL35" s="201">
        <v>0</v>
      </c>
      <c r="AM35" s="201">
        <v>100</v>
      </c>
      <c r="AN35" s="201">
        <v>0</v>
      </c>
      <c r="AO35">
        <v>0</v>
      </c>
      <c r="AP35" s="201">
        <v>118.52</v>
      </c>
      <c r="AQ35" s="201">
        <v>25.34</v>
      </c>
      <c r="AR35" s="201">
        <v>45.37</v>
      </c>
      <c r="AS35" s="201">
        <v>3.96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3.49</v>
      </c>
      <c r="AZ35" s="201">
        <v>4.71</v>
      </c>
      <c r="BA35" s="201">
        <v>3.1</v>
      </c>
      <c r="BB35" s="201">
        <v>2.6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200.04</v>
      </c>
      <c r="L36" s="201">
        <v>7.25</v>
      </c>
      <c r="M36" s="201">
        <v>62.25</v>
      </c>
      <c r="N36" s="201">
        <v>51.76</v>
      </c>
      <c r="O36" s="201">
        <v>72.260000000000005</v>
      </c>
      <c r="P36" s="201">
        <v>21.98</v>
      </c>
      <c r="Q36" s="201">
        <v>5.32</v>
      </c>
      <c r="R36" s="201">
        <v>10.63</v>
      </c>
      <c r="S36" s="201">
        <v>6.57</v>
      </c>
      <c r="T36" s="201">
        <v>0</v>
      </c>
      <c r="U36" s="201">
        <v>49.58</v>
      </c>
      <c r="V36" s="201">
        <v>7.67</v>
      </c>
      <c r="W36" s="201">
        <v>18.809999999999999</v>
      </c>
      <c r="X36" s="201">
        <v>62.94</v>
      </c>
      <c r="Y36" s="201">
        <v>0</v>
      </c>
      <c r="Z36">
        <v>0</v>
      </c>
      <c r="AA36" s="201">
        <v>14.05</v>
      </c>
      <c r="AB36" s="201">
        <v>0</v>
      </c>
      <c r="AC36" s="201">
        <v>0</v>
      </c>
      <c r="AD36" s="201">
        <v>0</v>
      </c>
      <c r="AE36" s="201">
        <v>82.39</v>
      </c>
      <c r="AF36" s="201">
        <v>0</v>
      </c>
      <c r="AG36" s="201">
        <v>0</v>
      </c>
      <c r="AH36" s="201">
        <v>0</v>
      </c>
      <c r="AI36" s="201">
        <v>134.61000000000001</v>
      </c>
      <c r="AJ36" s="201">
        <v>0</v>
      </c>
      <c r="AK36" s="201">
        <v>0</v>
      </c>
      <c r="AL36" s="201">
        <v>0</v>
      </c>
      <c r="AM36" s="201">
        <v>100</v>
      </c>
      <c r="AN36" s="201">
        <v>0</v>
      </c>
      <c r="AO36">
        <v>0</v>
      </c>
      <c r="AP36" s="201">
        <v>118.52</v>
      </c>
      <c r="AQ36" s="201">
        <v>25.34</v>
      </c>
      <c r="AR36" s="201">
        <v>45.64</v>
      </c>
      <c r="AS36" s="201">
        <v>3.96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3.49</v>
      </c>
      <c r="AZ36" s="201">
        <v>4.71</v>
      </c>
      <c r="BA36" s="201">
        <v>3.1</v>
      </c>
      <c r="BB36" s="201">
        <v>2.6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200.04</v>
      </c>
      <c r="L37" s="201">
        <v>7.25</v>
      </c>
      <c r="M37" s="201">
        <v>62.25</v>
      </c>
      <c r="N37" s="201">
        <v>51.76</v>
      </c>
      <c r="O37" s="201">
        <v>72.260000000000005</v>
      </c>
      <c r="P37" s="201">
        <v>21.98</v>
      </c>
      <c r="Q37" s="201">
        <v>5.32</v>
      </c>
      <c r="R37" s="201">
        <v>10.63</v>
      </c>
      <c r="S37" s="201">
        <v>6.57</v>
      </c>
      <c r="T37" s="201">
        <v>0</v>
      </c>
      <c r="U37" s="201">
        <v>49.58</v>
      </c>
      <c r="V37" s="201">
        <v>7.67</v>
      </c>
      <c r="W37" s="201">
        <v>18.809999999999999</v>
      </c>
      <c r="X37" s="201">
        <v>62.94</v>
      </c>
      <c r="Y37" s="201">
        <v>0</v>
      </c>
      <c r="Z37">
        <v>0</v>
      </c>
      <c r="AA37" s="201">
        <v>14.05</v>
      </c>
      <c r="AB37" s="201">
        <v>0</v>
      </c>
      <c r="AC37" s="201">
        <v>0</v>
      </c>
      <c r="AD37" s="201">
        <v>0</v>
      </c>
      <c r="AE37" s="201">
        <v>82.39</v>
      </c>
      <c r="AF37" s="201">
        <v>0</v>
      </c>
      <c r="AG37" s="201">
        <v>0</v>
      </c>
      <c r="AH37" s="201">
        <v>0</v>
      </c>
      <c r="AI37" s="201">
        <v>134.61000000000001</v>
      </c>
      <c r="AJ37" s="201">
        <v>0</v>
      </c>
      <c r="AK37" s="201">
        <v>0</v>
      </c>
      <c r="AL37" s="201">
        <v>0</v>
      </c>
      <c r="AM37" s="201">
        <v>100</v>
      </c>
      <c r="AN37" s="201">
        <v>0</v>
      </c>
      <c r="AO37">
        <v>0</v>
      </c>
      <c r="AP37" s="201">
        <v>118.52</v>
      </c>
      <c r="AQ37" s="201">
        <v>25.34</v>
      </c>
      <c r="AR37" s="201">
        <v>46.06</v>
      </c>
      <c r="AS37" s="201">
        <v>3.96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3.49</v>
      </c>
      <c r="AZ37" s="201">
        <v>4.71</v>
      </c>
      <c r="BA37" s="201">
        <v>3.1</v>
      </c>
      <c r="BB37" s="201">
        <v>2.6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200.04</v>
      </c>
      <c r="L38" s="201">
        <v>7.25</v>
      </c>
      <c r="M38" s="201">
        <v>62.25</v>
      </c>
      <c r="N38" s="201">
        <v>51.76</v>
      </c>
      <c r="O38" s="201">
        <v>72.260000000000005</v>
      </c>
      <c r="P38" s="201">
        <v>21.98</v>
      </c>
      <c r="Q38" s="201">
        <v>5.32</v>
      </c>
      <c r="R38" s="201">
        <v>10.63</v>
      </c>
      <c r="S38" s="201">
        <v>6.57</v>
      </c>
      <c r="T38" s="201">
        <v>0</v>
      </c>
      <c r="U38" s="201">
        <v>49.58</v>
      </c>
      <c r="V38" s="201">
        <v>7.67</v>
      </c>
      <c r="W38" s="201">
        <v>18.809999999999999</v>
      </c>
      <c r="X38" s="201">
        <v>62.94</v>
      </c>
      <c r="Y38" s="201">
        <v>0</v>
      </c>
      <c r="Z38">
        <v>0</v>
      </c>
      <c r="AA38" s="201">
        <v>14.05</v>
      </c>
      <c r="AB38" s="201">
        <v>0</v>
      </c>
      <c r="AC38" s="201">
        <v>0</v>
      </c>
      <c r="AD38" s="201">
        <v>0</v>
      </c>
      <c r="AE38" s="201">
        <v>82.39</v>
      </c>
      <c r="AF38" s="201">
        <v>0</v>
      </c>
      <c r="AG38" s="201">
        <v>0</v>
      </c>
      <c r="AH38" s="201">
        <v>0</v>
      </c>
      <c r="AI38" s="201">
        <v>134.61000000000001</v>
      </c>
      <c r="AJ38" s="201">
        <v>0</v>
      </c>
      <c r="AK38" s="201">
        <v>0</v>
      </c>
      <c r="AL38" s="201">
        <v>0</v>
      </c>
      <c r="AM38" s="201">
        <v>100</v>
      </c>
      <c r="AN38" s="201">
        <v>0</v>
      </c>
      <c r="AO38">
        <v>0</v>
      </c>
      <c r="AP38" s="201">
        <v>118.52</v>
      </c>
      <c r="AQ38" s="201">
        <v>25.34</v>
      </c>
      <c r="AR38" s="201">
        <v>46.23</v>
      </c>
      <c r="AS38" s="201">
        <v>3.96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3.49</v>
      </c>
      <c r="AZ38" s="201">
        <v>4.71</v>
      </c>
      <c r="BA38" s="201">
        <v>3.1</v>
      </c>
      <c r="BB38" s="201">
        <v>2.6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200.04</v>
      </c>
      <c r="L39" s="201">
        <v>7.25</v>
      </c>
      <c r="M39" s="201">
        <v>62.24</v>
      </c>
      <c r="N39" s="201">
        <v>51.76</v>
      </c>
      <c r="O39" s="201">
        <v>72.260000000000005</v>
      </c>
      <c r="P39" s="201">
        <v>21.98</v>
      </c>
      <c r="Q39" s="201">
        <v>5.31</v>
      </c>
      <c r="R39" s="201">
        <v>10.63</v>
      </c>
      <c r="S39" s="201">
        <v>6.57</v>
      </c>
      <c r="T39" s="201">
        <v>0</v>
      </c>
      <c r="U39" s="201">
        <v>49.58</v>
      </c>
      <c r="V39" s="201">
        <v>7.67</v>
      </c>
      <c r="W39" s="201">
        <v>18.809999999999999</v>
      </c>
      <c r="X39" s="201">
        <v>62.94</v>
      </c>
      <c r="Y39" s="201">
        <v>0</v>
      </c>
      <c r="Z39">
        <v>0</v>
      </c>
      <c r="AA39" s="201">
        <v>14.05</v>
      </c>
      <c r="AB39" s="201">
        <v>0</v>
      </c>
      <c r="AC39" s="201">
        <v>0</v>
      </c>
      <c r="AD39" s="201">
        <v>0</v>
      </c>
      <c r="AE39" s="201">
        <v>82.39</v>
      </c>
      <c r="AF39" s="201">
        <v>0</v>
      </c>
      <c r="AG39" s="201">
        <v>0</v>
      </c>
      <c r="AH39" s="201">
        <v>0</v>
      </c>
      <c r="AI39" s="201">
        <v>134.61000000000001</v>
      </c>
      <c r="AJ39" s="201">
        <v>0</v>
      </c>
      <c r="AK39" s="201">
        <v>0</v>
      </c>
      <c r="AL39" s="201">
        <v>0</v>
      </c>
      <c r="AM39" s="201">
        <v>100</v>
      </c>
      <c r="AN39" s="201">
        <v>0</v>
      </c>
      <c r="AO39">
        <v>0</v>
      </c>
      <c r="AP39" s="201">
        <v>118.52</v>
      </c>
      <c r="AQ39" s="201">
        <v>25.34</v>
      </c>
      <c r="AR39" s="201">
        <v>46.23</v>
      </c>
      <c r="AS39" s="201">
        <v>3.65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3.49</v>
      </c>
      <c r="AZ39" s="201">
        <v>4.71</v>
      </c>
      <c r="BA39" s="201">
        <v>3.1</v>
      </c>
      <c r="BB39" s="201">
        <v>2.46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200.04</v>
      </c>
      <c r="L40" s="201">
        <v>7.25</v>
      </c>
      <c r="M40" s="201">
        <v>62.24</v>
      </c>
      <c r="N40" s="201">
        <v>51.76</v>
      </c>
      <c r="O40" s="201">
        <v>72.260000000000005</v>
      </c>
      <c r="P40" s="201">
        <v>21.98</v>
      </c>
      <c r="Q40" s="201">
        <v>5.31</v>
      </c>
      <c r="R40" s="201">
        <v>10.63</v>
      </c>
      <c r="S40" s="201">
        <v>6.57</v>
      </c>
      <c r="T40" s="201">
        <v>0</v>
      </c>
      <c r="U40" s="201">
        <v>49.58</v>
      </c>
      <c r="V40" s="201">
        <v>7.67</v>
      </c>
      <c r="W40" s="201">
        <v>18.809999999999999</v>
      </c>
      <c r="X40" s="201">
        <v>62.94</v>
      </c>
      <c r="Y40" s="201">
        <v>0</v>
      </c>
      <c r="Z40">
        <v>0</v>
      </c>
      <c r="AA40" s="201">
        <v>14.05</v>
      </c>
      <c r="AB40" s="201">
        <v>0</v>
      </c>
      <c r="AC40" s="201">
        <v>0</v>
      </c>
      <c r="AD40" s="201">
        <v>0</v>
      </c>
      <c r="AE40" s="201">
        <v>82.39</v>
      </c>
      <c r="AF40" s="201">
        <v>0</v>
      </c>
      <c r="AG40" s="201">
        <v>0</v>
      </c>
      <c r="AH40" s="201">
        <v>0</v>
      </c>
      <c r="AI40" s="201">
        <v>134.61000000000001</v>
      </c>
      <c r="AJ40" s="201">
        <v>0</v>
      </c>
      <c r="AK40" s="201">
        <v>0</v>
      </c>
      <c r="AL40" s="201">
        <v>0</v>
      </c>
      <c r="AM40" s="201">
        <v>100</v>
      </c>
      <c r="AN40" s="201">
        <v>0</v>
      </c>
      <c r="AO40">
        <v>0</v>
      </c>
      <c r="AP40" s="201">
        <v>118.52</v>
      </c>
      <c r="AQ40" s="201">
        <v>25.34</v>
      </c>
      <c r="AR40" s="201">
        <v>46.23</v>
      </c>
      <c r="AS40" s="201">
        <v>3.65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3.49</v>
      </c>
      <c r="AZ40" s="201">
        <v>4.71</v>
      </c>
      <c r="BA40" s="201">
        <v>3.1</v>
      </c>
      <c r="BB40" s="201">
        <v>2.46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200.05</v>
      </c>
      <c r="L41" s="201">
        <v>7.25</v>
      </c>
      <c r="M41" s="201">
        <v>62.24</v>
      </c>
      <c r="N41" s="201">
        <v>51.76</v>
      </c>
      <c r="O41" s="201">
        <v>72.260000000000005</v>
      </c>
      <c r="P41" s="201">
        <v>21.98</v>
      </c>
      <c r="Q41" s="201">
        <v>5.31</v>
      </c>
      <c r="R41" s="201">
        <v>10.63</v>
      </c>
      <c r="S41" s="201">
        <v>6.57</v>
      </c>
      <c r="T41" s="201">
        <v>0</v>
      </c>
      <c r="U41" s="201">
        <v>49.58</v>
      </c>
      <c r="V41" s="201">
        <v>7.68</v>
      </c>
      <c r="W41" s="201">
        <v>18.809999999999999</v>
      </c>
      <c r="X41" s="201">
        <v>62.94</v>
      </c>
      <c r="Y41" s="201">
        <v>0</v>
      </c>
      <c r="Z41">
        <v>0</v>
      </c>
      <c r="AA41" s="201">
        <v>14.05</v>
      </c>
      <c r="AB41" s="201">
        <v>0</v>
      </c>
      <c r="AC41" s="201">
        <v>0</v>
      </c>
      <c r="AD41" s="201">
        <v>0</v>
      </c>
      <c r="AE41" s="201">
        <v>82.39</v>
      </c>
      <c r="AF41" s="201">
        <v>0</v>
      </c>
      <c r="AG41" s="201">
        <v>0</v>
      </c>
      <c r="AH41" s="201">
        <v>0</v>
      </c>
      <c r="AI41" s="201">
        <v>134.61000000000001</v>
      </c>
      <c r="AJ41" s="201">
        <v>0</v>
      </c>
      <c r="AK41" s="201">
        <v>0</v>
      </c>
      <c r="AL41" s="201">
        <v>0</v>
      </c>
      <c r="AM41" s="201">
        <v>100</v>
      </c>
      <c r="AN41" s="201">
        <v>0</v>
      </c>
      <c r="AO41">
        <v>0</v>
      </c>
      <c r="AP41" s="201">
        <v>118.52</v>
      </c>
      <c r="AQ41" s="201">
        <v>25.34</v>
      </c>
      <c r="AR41" s="201">
        <v>46.92</v>
      </c>
      <c r="AS41" s="201">
        <v>3.65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3.14</v>
      </c>
      <c r="AZ41" s="201">
        <v>4.71</v>
      </c>
      <c r="BA41" s="201">
        <v>3.1</v>
      </c>
      <c r="BB41" s="201">
        <v>2.46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200.05</v>
      </c>
      <c r="L42" s="201">
        <v>7.25</v>
      </c>
      <c r="M42" s="201">
        <v>62.24</v>
      </c>
      <c r="N42" s="201">
        <v>51.76</v>
      </c>
      <c r="O42" s="201">
        <v>72.260000000000005</v>
      </c>
      <c r="P42" s="201">
        <v>21.98</v>
      </c>
      <c r="Q42" s="201">
        <v>5.32</v>
      </c>
      <c r="R42" s="201">
        <v>10.63</v>
      </c>
      <c r="S42" s="201">
        <v>6.57</v>
      </c>
      <c r="T42" s="201">
        <v>0</v>
      </c>
      <c r="U42" s="201">
        <v>49.58</v>
      </c>
      <c r="V42" s="201">
        <v>7.68</v>
      </c>
      <c r="W42" s="201">
        <v>18.809999999999999</v>
      </c>
      <c r="X42" s="201">
        <v>62.94</v>
      </c>
      <c r="Y42" s="201">
        <v>0</v>
      </c>
      <c r="Z42">
        <v>0</v>
      </c>
      <c r="AA42" s="201">
        <v>14.05</v>
      </c>
      <c r="AB42" s="201">
        <v>0</v>
      </c>
      <c r="AC42" s="201">
        <v>0</v>
      </c>
      <c r="AD42" s="201">
        <v>0</v>
      </c>
      <c r="AE42" s="201">
        <v>82.39</v>
      </c>
      <c r="AF42" s="201">
        <v>0</v>
      </c>
      <c r="AG42" s="201">
        <v>0</v>
      </c>
      <c r="AH42" s="201">
        <v>0</v>
      </c>
      <c r="AI42" s="201">
        <v>134.61000000000001</v>
      </c>
      <c r="AJ42" s="201">
        <v>0</v>
      </c>
      <c r="AK42" s="201">
        <v>0</v>
      </c>
      <c r="AL42" s="201">
        <v>0</v>
      </c>
      <c r="AM42" s="201">
        <v>100</v>
      </c>
      <c r="AN42" s="201">
        <v>0</v>
      </c>
      <c r="AO42">
        <v>0</v>
      </c>
      <c r="AP42" s="201">
        <v>118.52</v>
      </c>
      <c r="AQ42" s="201">
        <v>19.34</v>
      </c>
      <c r="AR42" s="201">
        <v>46.92</v>
      </c>
      <c r="AS42" s="201">
        <v>3.65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3.14</v>
      </c>
      <c r="AZ42" s="201">
        <v>4.71</v>
      </c>
      <c r="BA42" s="201">
        <v>3.1</v>
      </c>
      <c r="BB42" s="201">
        <v>2.46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200.05</v>
      </c>
      <c r="L43" s="201">
        <v>7.25</v>
      </c>
      <c r="M43" s="201">
        <v>62.24</v>
      </c>
      <c r="N43" s="201">
        <v>51.76</v>
      </c>
      <c r="O43" s="201">
        <v>72.260000000000005</v>
      </c>
      <c r="P43" s="201">
        <v>21.98</v>
      </c>
      <c r="Q43" s="201">
        <v>5.32</v>
      </c>
      <c r="R43" s="201">
        <v>10.63</v>
      </c>
      <c r="S43" s="201">
        <v>6.57</v>
      </c>
      <c r="T43" s="201">
        <v>0</v>
      </c>
      <c r="U43" s="201">
        <v>49.58</v>
      </c>
      <c r="V43" s="201">
        <v>7.68</v>
      </c>
      <c r="W43" s="201">
        <v>18.809999999999999</v>
      </c>
      <c r="X43" s="201">
        <v>62.94</v>
      </c>
      <c r="Y43" s="201">
        <v>0</v>
      </c>
      <c r="Z43">
        <v>0</v>
      </c>
      <c r="AA43" s="201">
        <v>14.05</v>
      </c>
      <c r="AB43" s="201">
        <v>0</v>
      </c>
      <c r="AC43" s="201">
        <v>0</v>
      </c>
      <c r="AD43" s="201">
        <v>0</v>
      </c>
      <c r="AE43" s="201">
        <v>82.26</v>
      </c>
      <c r="AF43" s="201">
        <v>0</v>
      </c>
      <c r="AG43" s="201">
        <v>0</v>
      </c>
      <c r="AH43" s="201">
        <v>0</v>
      </c>
      <c r="AI43" s="201">
        <v>134.61000000000001</v>
      </c>
      <c r="AJ43" s="201">
        <v>0</v>
      </c>
      <c r="AK43" s="201">
        <v>0</v>
      </c>
      <c r="AL43" s="201">
        <v>0</v>
      </c>
      <c r="AM43" s="201">
        <v>100</v>
      </c>
      <c r="AN43" s="201">
        <v>0</v>
      </c>
      <c r="AO43">
        <v>0</v>
      </c>
      <c r="AP43" s="201">
        <v>118.52</v>
      </c>
      <c r="AQ43" s="201">
        <v>19.34</v>
      </c>
      <c r="AR43" s="201">
        <v>46.92</v>
      </c>
      <c r="AS43" s="201">
        <v>3.65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2.02</v>
      </c>
      <c r="AZ43" s="201">
        <v>4.71</v>
      </c>
      <c r="BA43" s="201">
        <v>3.1</v>
      </c>
      <c r="BB43" s="201">
        <v>2.46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200.05</v>
      </c>
      <c r="L44" s="201">
        <v>7.25</v>
      </c>
      <c r="M44" s="201">
        <v>62.24</v>
      </c>
      <c r="N44" s="201">
        <v>51.76</v>
      </c>
      <c r="O44" s="201">
        <v>72.260000000000005</v>
      </c>
      <c r="P44" s="201">
        <v>21.98</v>
      </c>
      <c r="Q44" s="201">
        <v>5.32</v>
      </c>
      <c r="R44" s="201">
        <v>10.63</v>
      </c>
      <c r="S44" s="201">
        <v>6.57</v>
      </c>
      <c r="T44" s="201">
        <v>0</v>
      </c>
      <c r="U44" s="201">
        <v>49.58</v>
      </c>
      <c r="V44" s="201">
        <v>7.68</v>
      </c>
      <c r="W44" s="201">
        <v>18.809999999999999</v>
      </c>
      <c r="X44" s="201">
        <v>62.94</v>
      </c>
      <c r="Y44" s="201">
        <v>0</v>
      </c>
      <c r="Z44">
        <v>0</v>
      </c>
      <c r="AA44" s="201">
        <v>14.05</v>
      </c>
      <c r="AB44" s="201">
        <v>0</v>
      </c>
      <c r="AC44" s="201">
        <v>0</v>
      </c>
      <c r="AD44" s="201">
        <v>0</v>
      </c>
      <c r="AE44" s="201">
        <v>82.26</v>
      </c>
      <c r="AF44" s="201">
        <v>0</v>
      </c>
      <c r="AG44" s="201">
        <v>0</v>
      </c>
      <c r="AH44" s="201">
        <v>0</v>
      </c>
      <c r="AI44" s="201">
        <v>134.61000000000001</v>
      </c>
      <c r="AJ44" s="201">
        <v>0</v>
      </c>
      <c r="AK44" s="201">
        <v>0</v>
      </c>
      <c r="AL44" s="201">
        <v>0</v>
      </c>
      <c r="AM44" s="201">
        <v>100</v>
      </c>
      <c r="AN44" s="201">
        <v>0</v>
      </c>
      <c r="AO44">
        <v>0</v>
      </c>
      <c r="AP44" s="201">
        <v>118.52</v>
      </c>
      <c r="AQ44" s="201">
        <v>19.34</v>
      </c>
      <c r="AR44" s="201">
        <v>46.92</v>
      </c>
      <c r="AS44" s="201">
        <v>3.65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1.01</v>
      </c>
      <c r="AZ44" s="201">
        <v>4.71</v>
      </c>
      <c r="BA44" s="201">
        <v>3.1</v>
      </c>
      <c r="BB44" s="201">
        <v>2.46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246.43</v>
      </c>
      <c r="L45" s="201">
        <v>5.2</v>
      </c>
      <c r="M45" s="201">
        <v>62.24</v>
      </c>
      <c r="N45" s="201">
        <v>51.76</v>
      </c>
      <c r="O45" s="201">
        <v>72.260000000000005</v>
      </c>
      <c r="P45" s="201">
        <v>21.98</v>
      </c>
      <c r="Q45" s="201">
        <v>8.84</v>
      </c>
      <c r="R45" s="201">
        <v>19.149999999999999</v>
      </c>
      <c r="S45" s="201">
        <v>11.78</v>
      </c>
      <c r="T45" s="201">
        <v>0</v>
      </c>
      <c r="U45" s="201">
        <v>49.58</v>
      </c>
      <c r="V45" s="201">
        <v>7.68</v>
      </c>
      <c r="W45" s="201">
        <v>18.809999999999999</v>
      </c>
      <c r="X45" s="201">
        <v>62.94</v>
      </c>
      <c r="Y45" s="201">
        <v>0</v>
      </c>
      <c r="Z45">
        <v>0</v>
      </c>
      <c r="AA45" s="201">
        <v>14.05</v>
      </c>
      <c r="AB45" s="201">
        <v>0</v>
      </c>
      <c r="AC45" s="201">
        <v>0</v>
      </c>
      <c r="AD45" s="201">
        <v>0</v>
      </c>
      <c r="AE45" s="201">
        <v>82.26</v>
      </c>
      <c r="AF45" s="201">
        <v>0</v>
      </c>
      <c r="AG45" s="201">
        <v>0</v>
      </c>
      <c r="AH45" s="201">
        <v>0</v>
      </c>
      <c r="AI45" s="201">
        <v>134.61000000000001</v>
      </c>
      <c r="AJ45" s="201">
        <v>0</v>
      </c>
      <c r="AK45" s="201">
        <v>0</v>
      </c>
      <c r="AL45" s="201">
        <v>0</v>
      </c>
      <c r="AM45" s="201">
        <v>100</v>
      </c>
      <c r="AN45" s="201">
        <v>0</v>
      </c>
      <c r="AO45">
        <v>0</v>
      </c>
      <c r="AP45" s="201">
        <v>118.52</v>
      </c>
      <c r="AQ45" s="201">
        <v>38.29</v>
      </c>
      <c r="AR45" s="201">
        <v>46.92</v>
      </c>
      <c r="AS45" s="201">
        <v>3.65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4.71</v>
      </c>
      <c r="BA45" s="201">
        <v>3.1</v>
      </c>
      <c r="BB45" s="201">
        <v>2.46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294.75</v>
      </c>
      <c r="L46" s="201">
        <v>6.22</v>
      </c>
      <c r="M46" s="201">
        <v>62.24</v>
      </c>
      <c r="N46" s="201">
        <v>51.76</v>
      </c>
      <c r="O46" s="201">
        <v>72.260000000000005</v>
      </c>
      <c r="P46" s="201">
        <v>21.98</v>
      </c>
      <c r="Q46" s="201">
        <v>9.6199999999999992</v>
      </c>
      <c r="R46" s="201">
        <v>19.149999999999999</v>
      </c>
      <c r="S46" s="201">
        <v>11.78</v>
      </c>
      <c r="T46" s="201">
        <v>0</v>
      </c>
      <c r="U46" s="201">
        <v>49.58</v>
      </c>
      <c r="V46" s="201">
        <v>7.68</v>
      </c>
      <c r="W46" s="201">
        <v>18.809999999999999</v>
      </c>
      <c r="X46" s="201">
        <v>62.94</v>
      </c>
      <c r="Y46" s="201">
        <v>0</v>
      </c>
      <c r="Z46">
        <v>0</v>
      </c>
      <c r="AA46" s="201">
        <v>14.05</v>
      </c>
      <c r="AB46" s="201">
        <v>0</v>
      </c>
      <c r="AC46" s="201">
        <v>0</v>
      </c>
      <c r="AD46" s="201">
        <v>0</v>
      </c>
      <c r="AE46" s="201">
        <v>82.26</v>
      </c>
      <c r="AF46" s="201">
        <v>0</v>
      </c>
      <c r="AG46" s="201">
        <v>0</v>
      </c>
      <c r="AH46" s="201">
        <v>0</v>
      </c>
      <c r="AI46" s="201">
        <v>134.61000000000001</v>
      </c>
      <c r="AJ46" s="201">
        <v>0</v>
      </c>
      <c r="AK46" s="201">
        <v>0</v>
      </c>
      <c r="AL46" s="201">
        <v>0</v>
      </c>
      <c r="AM46" s="201">
        <v>100</v>
      </c>
      <c r="AN46" s="201">
        <v>0</v>
      </c>
      <c r="AO46">
        <v>0</v>
      </c>
      <c r="AP46" s="201">
        <v>118.52</v>
      </c>
      <c r="AQ46" s="201">
        <v>38.29</v>
      </c>
      <c r="AR46" s="201">
        <v>46.91</v>
      </c>
      <c r="AS46" s="201">
        <v>3.65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4.71</v>
      </c>
      <c r="BA46" s="201">
        <v>3.1</v>
      </c>
      <c r="BB46" s="201">
        <v>2.46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265.76</v>
      </c>
      <c r="L47" s="201">
        <v>6.9</v>
      </c>
      <c r="M47" s="201">
        <v>62.24</v>
      </c>
      <c r="N47" s="201">
        <v>51.76</v>
      </c>
      <c r="O47" s="201">
        <v>72.260000000000005</v>
      </c>
      <c r="P47" s="201">
        <v>21.98</v>
      </c>
      <c r="Q47" s="201">
        <v>9.64</v>
      </c>
      <c r="R47" s="201">
        <v>19.149999999999999</v>
      </c>
      <c r="S47" s="201">
        <v>11.78</v>
      </c>
      <c r="T47" s="201">
        <v>0</v>
      </c>
      <c r="U47" s="201">
        <v>49.58</v>
      </c>
      <c r="V47" s="201">
        <v>7.68</v>
      </c>
      <c r="W47" s="201">
        <v>18.809999999999999</v>
      </c>
      <c r="X47" s="201">
        <v>62.94</v>
      </c>
      <c r="Y47" s="201">
        <v>0</v>
      </c>
      <c r="Z47">
        <v>0</v>
      </c>
      <c r="AA47" s="201">
        <v>14.05</v>
      </c>
      <c r="AB47" s="201">
        <v>0</v>
      </c>
      <c r="AC47" s="201">
        <v>0</v>
      </c>
      <c r="AD47" s="201">
        <v>0</v>
      </c>
      <c r="AE47" s="201">
        <v>80.959999999999994</v>
      </c>
      <c r="AF47" s="201">
        <v>0</v>
      </c>
      <c r="AG47" s="201">
        <v>0</v>
      </c>
      <c r="AH47" s="201">
        <v>0</v>
      </c>
      <c r="AI47" s="201">
        <v>134.61000000000001</v>
      </c>
      <c r="AJ47" s="201">
        <v>0</v>
      </c>
      <c r="AK47" s="201">
        <v>0</v>
      </c>
      <c r="AL47" s="201">
        <v>0</v>
      </c>
      <c r="AM47" s="201">
        <v>100</v>
      </c>
      <c r="AN47" s="201">
        <v>0</v>
      </c>
      <c r="AO47">
        <v>0</v>
      </c>
      <c r="AP47" s="201">
        <v>118.52</v>
      </c>
      <c r="AQ47" s="201">
        <v>38.29</v>
      </c>
      <c r="AR47" s="201">
        <v>46.09</v>
      </c>
      <c r="AS47" s="201">
        <v>7.67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4.71</v>
      </c>
      <c r="BA47" s="201">
        <v>3.1</v>
      </c>
      <c r="BB47" s="201">
        <v>2.46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283.16000000000003</v>
      </c>
      <c r="L48" s="201">
        <v>6.9</v>
      </c>
      <c r="M48" s="201">
        <v>62.24</v>
      </c>
      <c r="N48" s="201">
        <v>51.76</v>
      </c>
      <c r="O48" s="201">
        <v>72.260000000000005</v>
      </c>
      <c r="P48" s="201">
        <v>21.98</v>
      </c>
      <c r="Q48" s="201">
        <v>9.64</v>
      </c>
      <c r="R48" s="201">
        <v>19.149999999999999</v>
      </c>
      <c r="S48" s="201">
        <v>11.78</v>
      </c>
      <c r="T48" s="201">
        <v>0</v>
      </c>
      <c r="U48" s="201">
        <v>49.58</v>
      </c>
      <c r="V48" s="201">
        <v>7.68</v>
      </c>
      <c r="W48" s="201">
        <v>18.809999999999999</v>
      </c>
      <c r="X48" s="201">
        <v>62.94</v>
      </c>
      <c r="Y48" s="201">
        <v>0</v>
      </c>
      <c r="Z48">
        <v>0</v>
      </c>
      <c r="AA48" s="201">
        <v>14.05</v>
      </c>
      <c r="AB48" s="201">
        <v>0</v>
      </c>
      <c r="AC48" s="201">
        <v>0</v>
      </c>
      <c r="AD48" s="201">
        <v>0</v>
      </c>
      <c r="AE48" s="201">
        <v>80.959999999999994</v>
      </c>
      <c r="AF48" s="201">
        <v>0</v>
      </c>
      <c r="AG48" s="201">
        <v>0</v>
      </c>
      <c r="AH48" s="201">
        <v>0</v>
      </c>
      <c r="AI48" s="201">
        <v>134.61000000000001</v>
      </c>
      <c r="AJ48" s="201">
        <v>0</v>
      </c>
      <c r="AK48" s="201">
        <v>0</v>
      </c>
      <c r="AL48" s="201">
        <v>0</v>
      </c>
      <c r="AM48" s="201">
        <v>100</v>
      </c>
      <c r="AN48" s="201">
        <v>0</v>
      </c>
      <c r="AO48">
        <v>0</v>
      </c>
      <c r="AP48" s="201">
        <v>118.52</v>
      </c>
      <c r="AQ48" s="201">
        <v>38.29</v>
      </c>
      <c r="AR48" s="201">
        <v>45.67</v>
      </c>
      <c r="AS48" s="201">
        <v>7.67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4.71</v>
      </c>
      <c r="BA48" s="201">
        <v>3.1</v>
      </c>
      <c r="BB48" s="201">
        <v>2.46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294.85000000000002</v>
      </c>
      <c r="L49" s="201">
        <v>6.9</v>
      </c>
      <c r="M49" s="201">
        <v>62.24</v>
      </c>
      <c r="N49" s="201">
        <v>51.76</v>
      </c>
      <c r="O49" s="201">
        <v>72.260000000000005</v>
      </c>
      <c r="P49" s="201">
        <v>21.98</v>
      </c>
      <c r="Q49" s="201">
        <v>9.64</v>
      </c>
      <c r="R49" s="201">
        <v>19.149999999999999</v>
      </c>
      <c r="S49" s="201">
        <v>11.78</v>
      </c>
      <c r="T49" s="201">
        <v>0</v>
      </c>
      <c r="U49" s="201">
        <v>49.58</v>
      </c>
      <c r="V49" s="201">
        <v>7.68</v>
      </c>
      <c r="W49" s="201">
        <v>18.809999999999999</v>
      </c>
      <c r="X49" s="201">
        <v>62.94</v>
      </c>
      <c r="Y49" s="201">
        <v>0</v>
      </c>
      <c r="Z49">
        <v>0</v>
      </c>
      <c r="AA49" s="201">
        <v>14.05</v>
      </c>
      <c r="AB49" s="201">
        <v>0</v>
      </c>
      <c r="AC49" s="201">
        <v>0</v>
      </c>
      <c r="AD49" s="201">
        <v>0</v>
      </c>
      <c r="AE49" s="201">
        <v>80.959999999999994</v>
      </c>
      <c r="AF49" s="201">
        <v>0</v>
      </c>
      <c r="AG49" s="201">
        <v>0</v>
      </c>
      <c r="AH49" s="201">
        <v>0</v>
      </c>
      <c r="AI49" s="201">
        <v>134.61000000000001</v>
      </c>
      <c r="AJ49" s="201">
        <v>0</v>
      </c>
      <c r="AK49" s="201">
        <v>0</v>
      </c>
      <c r="AL49" s="201">
        <v>0</v>
      </c>
      <c r="AM49" s="201">
        <v>100</v>
      </c>
      <c r="AN49" s="201">
        <v>0</v>
      </c>
      <c r="AO49">
        <v>0</v>
      </c>
      <c r="AP49" s="201">
        <v>118.52</v>
      </c>
      <c r="AQ49" s="201">
        <v>38.29</v>
      </c>
      <c r="AR49" s="201">
        <v>45.67</v>
      </c>
      <c r="AS49" s="201">
        <v>7.67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4.71</v>
      </c>
      <c r="BA49" s="201">
        <v>3.1</v>
      </c>
      <c r="BB49" s="201">
        <v>2.46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308.27999999999997</v>
      </c>
      <c r="L50" s="201">
        <v>6.9</v>
      </c>
      <c r="M50" s="201">
        <v>62.24</v>
      </c>
      <c r="N50" s="201">
        <v>51.76</v>
      </c>
      <c r="O50" s="201">
        <v>72.260000000000005</v>
      </c>
      <c r="P50" s="201">
        <v>21.98</v>
      </c>
      <c r="Q50" s="201">
        <v>9.64</v>
      </c>
      <c r="R50" s="201">
        <v>19.149999999999999</v>
      </c>
      <c r="S50" s="201">
        <v>11.78</v>
      </c>
      <c r="T50" s="201">
        <v>0</v>
      </c>
      <c r="U50" s="201">
        <v>49.58</v>
      </c>
      <c r="V50" s="201">
        <v>7.68</v>
      </c>
      <c r="W50" s="201">
        <v>18.809999999999999</v>
      </c>
      <c r="X50" s="201">
        <v>62.94</v>
      </c>
      <c r="Y50" s="201">
        <v>0</v>
      </c>
      <c r="Z50">
        <v>0</v>
      </c>
      <c r="AA50" s="201">
        <v>14.05</v>
      </c>
      <c r="AB50" s="201">
        <v>0</v>
      </c>
      <c r="AC50" s="201">
        <v>0</v>
      </c>
      <c r="AD50" s="201">
        <v>0</v>
      </c>
      <c r="AE50" s="201">
        <v>80.959999999999994</v>
      </c>
      <c r="AF50" s="201">
        <v>0</v>
      </c>
      <c r="AG50" s="201">
        <v>0</v>
      </c>
      <c r="AH50" s="201">
        <v>0</v>
      </c>
      <c r="AI50" s="201">
        <v>134.61000000000001</v>
      </c>
      <c r="AJ50" s="201">
        <v>0</v>
      </c>
      <c r="AK50" s="201">
        <v>0</v>
      </c>
      <c r="AL50" s="201">
        <v>0</v>
      </c>
      <c r="AM50" s="201">
        <v>100</v>
      </c>
      <c r="AN50" s="201">
        <v>0</v>
      </c>
      <c r="AO50">
        <v>0</v>
      </c>
      <c r="AP50" s="201">
        <v>118.52</v>
      </c>
      <c r="AQ50" s="201">
        <v>38.29</v>
      </c>
      <c r="AR50" s="201">
        <v>45.67</v>
      </c>
      <c r="AS50" s="201">
        <v>7.67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4.71</v>
      </c>
      <c r="BA50" s="201">
        <v>3.1</v>
      </c>
      <c r="BB50" s="201">
        <v>2.46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319.88</v>
      </c>
      <c r="L51" s="201">
        <v>6.9</v>
      </c>
      <c r="M51" s="201">
        <v>62.24</v>
      </c>
      <c r="N51" s="201">
        <v>51.76</v>
      </c>
      <c r="O51" s="201">
        <v>72.260000000000005</v>
      </c>
      <c r="P51" s="201">
        <v>21.98</v>
      </c>
      <c r="Q51" s="201">
        <v>9.64</v>
      </c>
      <c r="R51" s="201">
        <v>19.149999999999999</v>
      </c>
      <c r="S51" s="201">
        <v>11.78</v>
      </c>
      <c r="T51" s="201">
        <v>0</v>
      </c>
      <c r="U51" s="201">
        <v>51.4</v>
      </c>
      <c r="V51" s="201">
        <v>7.68</v>
      </c>
      <c r="W51" s="201">
        <v>18.809999999999999</v>
      </c>
      <c r="X51" s="201">
        <v>62.94</v>
      </c>
      <c r="Y51" s="201">
        <v>0</v>
      </c>
      <c r="Z51">
        <v>0</v>
      </c>
      <c r="AA51" s="201">
        <v>14.05</v>
      </c>
      <c r="AB51" s="201">
        <v>0</v>
      </c>
      <c r="AC51" s="201">
        <v>0</v>
      </c>
      <c r="AD51" s="201">
        <v>0</v>
      </c>
      <c r="AE51" s="201">
        <v>79.209999999999994</v>
      </c>
      <c r="AF51" s="201">
        <v>0</v>
      </c>
      <c r="AG51" s="201">
        <v>0</v>
      </c>
      <c r="AH51" s="201">
        <v>0</v>
      </c>
      <c r="AI51" s="201">
        <v>134.61000000000001</v>
      </c>
      <c r="AJ51" s="201">
        <v>0</v>
      </c>
      <c r="AK51" s="201">
        <v>0</v>
      </c>
      <c r="AL51" s="201">
        <v>0</v>
      </c>
      <c r="AM51" s="201">
        <v>100</v>
      </c>
      <c r="AN51" s="201">
        <v>0</v>
      </c>
      <c r="AO51">
        <v>0</v>
      </c>
      <c r="AP51" s="201">
        <v>118.52</v>
      </c>
      <c r="AQ51" s="201">
        <v>38.29</v>
      </c>
      <c r="AR51" s="201">
        <v>45.67</v>
      </c>
      <c r="AS51" s="201">
        <v>7.67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4.71</v>
      </c>
      <c r="BA51" s="201">
        <v>3.1</v>
      </c>
      <c r="BB51" s="201">
        <v>2.46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318.91000000000003</v>
      </c>
      <c r="L52" s="201">
        <v>6.9</v>
      </c>
      <c r="M52" s="201">
        <v>62.24</v>
      </c>
      <c r="N52" s="201">
        <v>51.76</v>
      </c>
      <c r="O52" s="201">
        <v>72.260000000000005</v>
      </c>
      <c r="P52" s="201">
        <v>21.98</v>
      </c>
      <c r="Q52" s="201">
        <v>9.64</v>
      </c>
      <c r="R52" s="201">
        <v>19.149999999999999</v>
      </c>
      <c r="S52" s="201">
        <v>11.78</v>
      </c>
      <c r="T52" s="201">
        <v>0</v>
      </c>
      <c r="U52" s="201">
        <v>53.96</v>
      </c>
      <c r="V52" s="201">
        <v>7.68</v>
      </c>
      <c r="W52" s="201">
        <v>18.809999999999999</v>
      </c>
      <c r="X52" s="201">
        <v>62.94</v>
      </c>
      <c r="Y52" s="201">
        <v>0</v>
      </c>
      <c r="Z52">
        <v>0</v>
      </c>
      <c r="AA52" s="201">
        <v>14.05</v>
      </c>
      <c r="AB52" s="201">
        <v>0</v>
      </c>
      <c r="AC52" s="201">
        <v>0</v>
      </c>
      <c r="AD52" s="201">
        <v>0</v>
      </c>
      <c r="AE52" s="201">
        <v>80.84</v>
      </c>
      <c r="AF52" s="201">
        <v>0</v>
      </c>
      <c r="AG52" s="201">
        <v>0</v>
      </c>
      <c r="AH52" s="201">
        <v>0</v>
      </c>
      <c r="AI52" s="201">
        <v>134.61000000000001</v>
      </c>
      <c r="AJ52" s="201">
        <v>0</v>
      </c>
      <c r="AK52" s="201">
        <v>0</v>
      </c>
      <c r="AL52" s="201">
        <v>0</v>
      </c>
      <c r="AM52" s="201">
        <v>100</v>
      </c>
      <c r="AN52" s="201">
        <v>0</v>
      </c>
      <c r="AO52">
        <v>0</v>
      </c>
      <c r="AP52" s="201">
        <v>118.52</v>
      </c>
      <c r="AQ52" s="201">
        <v>38.29</v>
      </c>
      <c r="AR52" s="201">
        <v>45.58</v>
      </c>
      <c r="AS52" s="201">
        <v>7.67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4.71</v>
      </c>
      <c r="BA52" s="201">
        <v>3.1</v>
      </c>
      <c r="BB52" s="201">
        <v>2.46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317.95</v>
      </c>
      <c r="L53" s="201">
        <v>6.9</v>
      </c>
      <c r="M53" s="201">
        <v>62.24</v>
      </c>
      <c r="N53" s="201">
        <v>51.76</v>
      </c>
      <c r="O53" s="201">
        <v>72.260000000000005</v>
      </c>
      <c r="P53" s="201">
        <v>21.98</v>
      </c>
      <c r="Q53" s="201">
        <v>9.64</v>
      </c>
      <c r="R53" s="201">
        <v>19.149999999999999</v>
      </c>
      <c r="S53" s="201">
        <v>11.78</v>
      </c>
      <c r="T53" s="201">
        <v>0</v>
      </c>
      <c r="U53" s="201">
        <v>56.66</v>
      </c>
      <c r="V53" s="201">
        <v>7.68</v>
      </c>
      <c r="W53" s="201">
        <v>18.809999999999999</v>
      </c>
      <c r="X53" s="201">
        <v>62.94</v>
      </c>
      <c r="Y53" s="201">
        <v>0</v>
      </c>
      <c r="Z53">
        <v>0</v>
      </c>
      <c r="AA53" s="201">
        <v>14.05</v>
      </c>
      <c r="AB53" s="201">
        <v>0</v>
      </c>
      <c r="AC53" s="201">
        <v>0</v>
      </c>
      <c r="AD53" s="201">
        <v>0</v>
      </c>
      <c r="AE53" s="201">
        <v>80.84</v>
      </c>
      <c r="AF53" s="201">
        <v>0</v>
      </c>
      <c r="AG53" s="201">
        <v>0</v>
      </c>
      <c r="AH53" s="201">
        <v>0</v>
      </c>
      <c r="AI53" s="201">
        <v>134.61000000000001</v>
      </c>
      <c r="AJ53" s="201">
        <v>0</v>
      </c>
      <c r="AK53" s="201">
        <v>0</v>
      </c>
      <c r="AL53" s="201">
        <v>0</v>
      </c>
      <c r="AM53" s="201">
        <v>100</v>
      </c>
      <c r="AN53" s="201">
        <v>0</v>
      </c>
      <c r="AO53">
        <v>0</v>
      </c>
      <c r="AP53" s="201">
        <v>118.52</v>
      </c>
      <c r="AQ53" s="201">
        <v>38.29</v>
      </c>
      <c r="AR53" s="201">
        <v>45.58</v>
      </c>
      <c r="AS53" s="201">
        <v>7.67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1.23</v>
      </c>
      <c r="AZ53" s="201">
        <v>4.71</v>
      </c>
      <c r="BA53" s="201">
        <v>3.1</v>
      </c>
      <c r="BB53" s="201">
        <v>2.46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321.81</v>
      </c>
      <c r="L54" s="201">
        <v>6.9</v>
      </c>
      <c r="M54" s="201">
        <v>62.24</v>
      </c>
      <c r="N54" s="201">
        <v>51.76</v>
      </c>
      <c r="O54" s="201">
        <v>72.260000000000005</v>
      </c>
      <c r="P54" s="201">
        <v>21.98</v>
      </c>
      <c r="Q54" s="201">
        <v>9.64</v>
      </c>
      <c r="R54" s="201">
        <v>19.149999999999999</v>
      </c>
      <c r="S54" s="201">
        <v>11.78</v>
      </c>
      <c r="T54" s="201">
        <v>0</v>
      </c>
      <c r="U54" s="201">
        <v>57.84</v>
      </c>
      <c r="V54" s="201">
        <v>7.68</v>
      </c>
      <c r="W54" s="201">
        <v>18.809999999999999</v>
      </c>
      <c r="X54" s="201">
        <v>62.94</v>
      </c>
      <c r="Y54" s="201">
        <v>0</v>
      </c>
      <c r="Z54">
        <v>0</v>
      </c>
      <c r="AA54" s="201">
        <v>14.05</v>
      </c>
      <c r="AB54" s="201">
        <v>0</v>
      </c>
      <c r="AC54" s="201">
        <v>0</v>
      </c>
      <c r="AD54" s="201">
        <v>0</v>
      </c>
      <c r="AE54" s="201">
        <v>80.84</v>
      </c>
      <c r="AF54" s="201">
        <v>0</v>
      </c>
      <c r="AG54" s="201">
        <v>0</v>
      </c>
      <c r="AH54" s="201">
        <v>0</v>
      </c>
      <c r="AI54" s="201">
        <v>134.61000000000001</v>
      </c>
      <c r="AJ54" s="201">
        <v>0</v>
      </c>
      <c r="AK54" s="201">
        <v>0</v>
      </c>
      <c r="AL54" s="201">
        <v>0</v>
      </c>
      <c r="AM54" s="201">
        <v>100</v>
      </c>
      <c r="AN54" s="201">
        <v>0</v>
      </c>
      <c r="AO54">
        <v>0</v>
      </c>
      <c r="AP54" s="201">
        <v>118.52</v>
      </c>
      <c r="AQ54" s="201">
        <v>38.29</v>
      </c>
      <c r="AR54" s="201">
        <v>45.58</v>
      </c>
      <c r="AS54" s="201">
        <v>7.67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2.46</v>
      </c>
      <c r="AZ54" s="201">
        <v>4.71</v>
      </c>
      <c r="BA54" s="201">
        <v>3.1</v>
      </c>
      <c r="BB54" s="201">
        <v>2.46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304.42</v>
      </c>
      <c r="L55" s="201">
        <v>6.9</v>
      </c>
      <c r="M55" s="201">
        <v>62.24</v>
      </c>
      <c r="N55" s="201">
        <v>51.76</v>
      </c>
      <c r="O55" s="201">
        <v>72.260000000000005</v>
      </c>
      <c r="P55" s="201">
        <v>21.98</v>
      </c>
      <c r="Q55" s="201">
        <v>9.64</v>
      </c>
      <c r="R55" s="201">
        <v>19.149999999999999</v>
      </c>
      <c r="S55" s="201">
        <v>11.78</v>
      </c>
      <c r="T55" s="201">
        <v>0</v>
      </c>
      <c r="U55" s="201">
        <v>58.71</v>
      </c>
      <c r="V55" s="201">
        <v>7.68</v>
      </c>
      <c r="W55" s="201">
        <v>18.809999999999999</v>
      </c>
      <c r="X55" s="201">
        <v>62.94</v>
      </c>
      <c r="Y55" s="201">
        <v>0</v>
      </c>
      <c r="Z55">
        <v>0</v>
      </c>
      <c r="AA55" s="201">
        <v>14.05</v>
      </c>
      <c r="AB55" s="201">
        <v>0</v>
      </c>
      <c r="AC55" s="201">
        <v>0</v>
      </c>
      <c r="AD55" s="201">
        <v>0</v>
      </c>
      <c r="AE55" s="201">
        <v>80.84</v>
      </c>
      <c r="AF55" s="201">
        <v>0</v>
      </c>
      <c r="AG55" s="201">
        <v>0</v>
      </c>
      <c r="AH55" s="201">
        <v>0</v>
      </c>
      <c r="AI55" s="201">
        <v>134.61000000000001</v>
      </c>
      <c r="AJ55" s="201">
        <v>0</v>
      </c>
      <c r="AK55" s="201">
        <v>0</v>
      </c>
      <c r="AL55" s="201">
        <v>0</v>
      </c>
      <c r="AM55" s="201">
        <v>100</v>
      </c>
      <c r="AN55" s="201">
        <v>0</v>
      </c>
      <c r="AO55">
        <v>0</v>
      </c>
      <c r="AP55" s="201">
        <v>118.52</v>
      </c>
      <c r="AQ55" s="201">
        <v>38.29</v>
      </c>
      <c r="AR55" s="201">
        <v>45.49</v>
      </c>
      <c r="AS55" s="201">
        <v>7.67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3.84</v>
      </c>
      <c r="AZ55" s="201">
        <v>4.71</v>
      </c>
      <c r="BA55" s="201">
        <v>3.1</v>
      </c>
      <c r="BB55" s="201">
        <v>2.46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321.81</v>
      </c>
      <c r="L56" s="201">
        <v>6.9</v>
      </c>
      <c r="M56" s="201">
        <v>62.24</v>
      </c>
      <c r="N56" s="201">
        <v>51.76</v>
      </c>
      <c r="O56" s="201">
        <v>72.260000000000005</v>
      </c>
      <c r="P56" s="201">
        <v>21.98</v>
      </c>
      <c r="Q56" s="201">
        <v>9.64</v>
      </c>
      <c r="R56" s="201">
        <v>19.149999999999999</v>
      </c>
      <c r="S56" s="201">
        <v>11.78</v>
      </c>
      <c r="T56" s="201">
        <v>0</v>
      </c>
      <c r="U56" s="201">
        <v>59.65</v>
      </c>
      <c r="V56" s="201">
        <v>7.68</v>
      </c>
      <c r="W56" s="201">
        <v>18.809999999999999</v>
      </c>
      <c r="X56" s="201">
        <v>62.94</v>
      </c>
      <c r="Y56" s="201">
        <v>0</v>
      </c>
      <c r="Z56">
        <v>0</v>
      </c>
      <c r="AA56" s="201">
        <v>14.05</v>
      </c>
      <c r="AB56" s="201">
        <v>0</v>
      </c>
      <c r="AC56" s="201">
        <v>0</v>
      </c>
      <c r="AD56" s="201">
        <v>0</v>
      </c>
      <c r="AE56" s="201">
        <v>80.84</v>
      </c>
      <c r="AF56" s="201">
        <v>0</v>
      </c>
      <c r="AG56" s="201">
        <v>0</v>
      </c>
      <c r="AH56" s="201">
        <v>0</v>
      </c>
      <c r="AI56" s="201">
        <v>134.61000000000001</v>
      </c>
      <c r="AJ56" s="201">
        <v>0</v>
      </c>
      <c r="AK56" s="201">
        <v>0</v>
      </c>
      <c r="AL56" s="201">
        <v>0</v>
      </c>
      <c r="AM56" s="201">
        <v>100</v>
      </c>
      <c r="AN56" s="201">
        <v>0</v>
      </c>
      <c r="AO56">
        <v>0</v>
      </c>
      <c r="AP56" s="201">
        <v>118.52</v>
      </c>
      <c r="AQ56" s="201">
        <v>38.29</v>
      </c>
      <c r="AR56" s="201">
        <v>45.57</v>
      </c>
      <c r="AS56" s="201">
        <v>7.67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3.84</v>
      </c>
      <c r="AZ56" s="201">
        <v>4.71</v>
      </c>
      <c r="BA56" s="201">
        <v>3.1</v>
      </c>
      <c r="BB56" s="201">
        <v>2.46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386.56</v>
      </c>
      <c r="L57" s="201">
        <v>6.9</v>
      </c>
      <c r="M57" s="201">
        <v>62.24</v>
      </c>
      <c r="N57" s="201">
        <v>51.76</v>
      </c>
      <c r="O57" s="201">
        <v>72.260000000000005</v>
      </c>
      <c r="P57" s="201">
        <v>21.98</v>
      </c>
      <c r="Q57" s="201">
        <v>9.64</v>
      </c>
      <c r="R57" s="201">
        <v>19.149999999999999</v>
      </c>
      <c r="S57" s="201">
        <v>11.78</v>
      </c>
      <c r="T57" s="201">
        <v>0</v>
      </c>
      <c r="U57" s="201">
        <v>60.7</v>
      </c>
      <c r="V57" s="201">
        <v>7.68</v>
      </c>
      <c r="W57" s="201">
        <v>18.809999999999999</v>
      </c>
      <c r="X57" s="201">
        <v>62.94</v>
      </c>
      <c r="Y57" s="201">
        <v>0</v>
      </c>
      <c r="Z57">
        <v>0</v>
      </c>
      <c r="AA57" s="201">
        <v>14.05</v>
      </c>
      <c r="AB57" s="201">
        <v>0</v>
      </c>
      <c r="AC57" s="201">
        <v>0</v>
      </c>
      <c r="AD57" s="201">
        <v>0</v>
      </c>
      <c r="AE57" s="201">
        <v>80.84</v>
      </c>
      <c r="AF57" s="201">
        <v>0</v>
      </c>
      <c r="AG57" s="201">
        <v>0</v>
      </c>
      <c r="AH57" s="201">
        <v>0</v>
      </c>
      <c r="AI57" s="201">
        <v>134.61000000000001</v>
      </c>
      <c r="AJ57" s="201">
        <v>0</v>
      </c>
      <c r="AK57" s="201">
        <v>0</v>
      </c>
      <c r="AL57" s="201">
        <v>0</v>
      </c>
      <c r="AM57" s="201">
        <v>100</v>
      </c>
      <c r="AN57" s="201">
        <v>0</v>
      </c>
      <c r="AO57">
        <v>0</v>
      </c>
      <c r="AP57" s="201">
        <v>118.52</v>
      </c>
      <c r="AQ57" s="201">
        <v>38.29</v>
      </c>
      <c r="AR57" s="201">
        <v>45.4</v>
      </c>
      <c r="AS57" s="201">
        <v>7.67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3.84</v>
      </c>
      <c r="AZ57" s="201">
        <v>4.71</v>
      </c>
      <c r="BA57" s="201">
        <v>3.1</v>
      </c>
      <c r="BB57" s="201">
        <v>2.46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422.58</v>
      </c>
      <c r="L58" s="201">
        <v>17.48</v>
      </c>
      <c r="M58" s="201">
        <v>62.24</v>
      </c>
      <c r="N58" s="201">
        <v>51.76</v>
      </c>
      <c r="O58" s="201">
        <v>72.260000000000005</v>
      </c>
      <c r="P58" s="201">
        <v>21.98</v>
      </c>
      <c r="Q58" s="201">
        <v>9.64</v>
      </c>
      <c r="R58" s="201">
        <v>19.149999999999999</v>
      </c>
      <c r="S58" s="201">
        <v>11.78</v>
      </c>
      <c r="T58" s="201">
        <v>0</v>
      </c>
      <c r="U58" s="201">
        <v>60.77</v>
      </c>
      <c r="V58" s="201">
        <v>7.68</v>
      </c>
      <c r="W58" s="201">
        <v>18.809999999999999</v>
      </c>
      <c r="X58" s="201">
        <v>62.94</v>
      </c>
      <c r="Y58" s="201">
        <v>0</v>
      </c>
      <c r="Z58">
        <v>0</v>
      </c>
      <c r="AA58" s="201">
        <v>14.05</v>
      </c>
      <c r="AB58" s="201">
        <v>0</v>
      </c>
      <c r="AC58" s="201">
        <v>0</v>
      </c>
      <c r="AD58" s="201">
        <v>0</v>
      </c>
      <c r="AE58" s="201">
        <v>80.84</v>
      </c>
      <c r="AF58" s="201">
        <v>0</v>
      </c>
      <c r="AG58" s="201">
        <v>0</v>
      </c>
      <c r="AH58" s="201">
        <v>0</v>
      </c>
      <c r="AI58" s="201">
        <v>134.61000000000001</v>
      </c>
      <c r="AJ58" s="201">
        <v>0</v>
      </c>
      <c r="AK58" s="201">
        <v>0</v>
      </c>
      <c r="AL58" s="201">
        <v>0</v>
      </c>
      <c r="AM58" s="201">
        <v>100</v>
      </c>
      <c r="AN58" s="201">
        <v>0</v>
      </c>
      <c r="AO58">
        <v>0</v>
      </c>
      <c r="AP58" s="201">
        <v>118.52</v>
      </c>
      <c r="AQ58" s="201">
        <v>38.29</v>
      </c>
      <c r="AR58" s="201">
        <v>45.32</v>
      </c>
      <c r="AS58" s="201">
        <v>7.67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3.84</v>
      </c>
      <c r="AZ58" s="201">
        <v>4.71</v>
      </c>
      <c r="BA58" s="201">
        <v>3.1</v>
      </c>
      <c r="BB58" s="201">
        <v>2.46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422.58</v>
      </c>
      <c r="L59" s="201">
        <v>17.48</v>
      </c>
      <c r="M59" s="201">
        <v>62.24</v>
      </c>
      <c r="N59" s="201">
        <v>51.76</v>
      </c>
      <c r="O59" s="201">
        <v>72.260000000000005</v>
      </c>
      <c r="P59" s="201">
        <v>21.98</v>
      </c>
      <c r="Q59" s="201">
        <v>9.64</v>
      </c>
      <c r="R59" s="201">
        <v>19.149999999999999</v>
      </c>
      <c r="S59" s="201">
        <v>11.78</v>
      </c>
      <c r="T59" s="201">
        <v>0</v>
      </c>
      <c r="U59" s="201">
        <v>60.77</v>
      </c>
      <c r="V59" s="201">
        <v>7.68</v>
      </c>
      <c r="W59" s="201">
        <v>18.809999999999999</v>
      </c>
      <c r="X59" s="201">
        <v>62.94</v>
      </c>
      <c r="Y59" s="201">
        <v>0</v>
      </c>
      <c r="Z59">
        <v>0</v>
      </c>
      <c r="AA59" s="201">
        <v>14.05</v>
      </c>
      <c r="AB59" s="201">
        <v>0</v>
      </c>
      <c r="AC59" s="201">
        <v>0</v>
      </c>
      <c r="AD59" s="201">
        <v>0</v>
      </c>
      <c r="AE59" s="201">
        <v>80.84</v>
      </c>
      <c r="AF59" s="201">
        <v>0</v>
      </c>
      <c r="AG59" s="201">
        <v>0</v>
      </c>
      <c r="AH59" s="201">
        <v>0</v>
      </c>
      <c r="AI59" s="201">
        <v>134.61000000000001</v>
      </c>
      <c r="AJ59" s="201">
        <v>0</v>
      </c>
      <c r="AK59" s="201">
        <v>0</v>
      </c>
      <c r="AL59" s="201">
        <v>0</v>
      </c>
      <c r="AM59" s="201">
        <v>100</v>
      </c>
      <c r="AN59" s="201">
        <v>0</v>
      </c>
      <c r="AO59">
        <v>0</v>
      </c>
      <c r="AP59" s="201">
        <v>118.52</v>
      </c>
      <c r="AQ59" s="201">
        <v>38.29</v>
      </c>
      <c r="AR59" s="201">
        <v>45.32</v>
      </c>
      <c r="AS59" s="201">
        <v>7.67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3.84</v>
      </c>
      <c r="AZ59" s="201">
        <v>4.71</v>
      </c>
      <c r="BA59" s="201">
        <v>3.1</v>
      </c>
      <c r="BB59" s="201">
        <v>2.46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422.58</v>
      </c>
      <c r="L60" s="201">
        <v>17.48</v>
      </c>
      <c r="M60" s="201">
        <v>62.24</v>
      </c>
      <c r="N60" s="201">
        <v>51.76</v>
      </c>
      <c r="O60" s="201">
        <v>72.260000000000005</v>
      </c>
      <c r="P60" s="201">
        <v>21.98</v>
      </c>
      <c r="Q60" s="201">
        <v>9.64</v>
      </c>
      <c r="R60" s="201">
        <v>19.149999999999999</v>
      </c>
      <c r="S60" s="201">
        <v>11.78</v>
      </c>
      <c r="T60" s="201">
        <v>0</v>
      </c>
      <c r="U60" s="201">
        <v>60.77</v>
      </c>
      <c r="V60" s="201">
        <v>7.68</v>
      </c>
      <c r="W60" s="201">
        <v>18.809999999999999</v>
      </c>
      <c r="X60" s="201">
        <v>62.94</v>
      </c>
      <c r="Y60" s="201">
        <v>0</v>
      </c>
      <c r="Z60">
        <v>0</v>
      </c>
      <c r="AA60" s="201">
        <v>14.05</v>
      </c>
      <c r="AB60" s="201">
        <v>0</v>
      </c>
      <c r="AC60" s="201">
        <v>0</v>
      </c>
      <c r="AD60" s="201">
        <v>0</v>
      </c>
      <c r="AE60" s="201">
        <v>80.84</v>
      </c>
      <c r="AF60" s="201">
        <v>0</v>
      </c>
      <c r="AG60" s="201">
        <v>0</v>
      </c>
      <c r="AH60" s="201">
        <v>0</v>
      </c>
      <c r="AI60" s="201">
        <v>134.61000000000001</v>
      </c>
      <c r="AJ60" s="201">
        <v>0</v>
      </c>
      <c r="AK60" s="201">
        <v>0</v>
      </c>
      <c r="AL60" s="201">
        <v>0</v>
      </c>
      <c r="AM60" s="201">
        <v>100</v>
      </c>
      <c r="AN60" s="201">
        <v>0</v>
      </c>
      <c r="AO60">
        <v>0</v>
      </c>
      <c r="AP60" s="201">
        <v>118.52</v>
      </c>
      <c r="AQ60" s="201">
        <v>38.29</v>
      </c>
      <c r="AR60" s="201">
        <v>45.32</v>
      </c>
      <c r="AS60" s="201">
        <v>7.67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3.84</v>
      </c>
      <c r="AZ60" s="201">
        <v>4.71</v>
      </c>
      <c r="BA60" s="201">
        <v>3.1</v>
      </c>
      <c r="BB60" s="201">
        <v>2.46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422.58</v>
      </c>
      <c r="L61" s="201">
        <v>17.48</v>
      </c>
      <c r="M61" s="201">
        <v>62.24</v>
      </c>
      <c r="N61" s="201">
        <v>51.76</v>
      </c>
      <c r="O61" s="201">
        <v>72.260000000000005</v>
      </c>
      <c r="P61" s="201">
        <v>21.98</v>
      </c>
      <c r="Q61" s="201">
        <v>9.64</v>
      </c>
      <c r="R61" s="201">
        <v>18.600000000000001</v>
      </c>
      <c r="S61" s="201">
        <v>11.78</v>
      </c>
      <c r="T61" s="201">
        <v>0</v>
      </c>
      <c r="U61" s="201">
        <v>60.77</v>
      </c>
      <c r="V61" s="201">
        <v>7.68</v>
      </c>
      <c r="W61" s="201">
        <v>18.809999999999999</v>
      </c>
      <c r="X61" s="201">
        <v>62.94</v>
      </c>
      <c r="Y61" s="201">
        <v>0</v>
      </c>
      <c r="Z61">
        <v>0</v>
      </c>
      <c r="AA61" s="201">
        <v>14.05</v>
      </c>
      <c r="AB61" s="201">
        <v>0</v>
      </c>
      <c r="AC61" s="201">
        <v>0</v>
      </c>
      <c r="AD61" s="201">
        <v>0</v>
      </c>
      <c r="AE61" s="201">
        <v>80.84</v>
      </c>
      <c r="AF61" s="201">
        <v>0</v>
      </c>
      <c r="AG61" s="201">
        <v>0</v>
      </c>
      <c r="AH61" s="201">
        <v>0</v>
      </c>
      <c r="AI61" s="201">
        <v>134.61000000000001</v>
      </c>
      <c r="AJ61" s="201">
        <v>0</v>
      </c>
      <c r="AK61" s="201">
        <v>0</v>
      </c>
      <c r="AL61" s="201">
        <v>0</v>
      </c>
      <c r="AM61" s="201">
        <v>100</v>
      </c>
      <c r="AN61" s="201">
        <v>0</v>
      </c>
      <c r="AO61">
        <v>0</v>
      </c>
      <c r="AP61" s="201">
        <v>118.52</v>
      </c>
      <c r="AQ61" s="201">
        <v>38.29</v>
      </c>
      <c r="AR61" s="201">
        <v>45.32</v>
      </c>
      <c r="AS61" s="201">
        <v>7.67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3.84</v>
      </c>
      <c r="AZ61" s="201">
        <v>4.71</v>
      </c>
      <c r="BA61" s="201">
        <v>3.1</v>
      </c>
      <c r="BB61" s="201">
        <v>2.46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422.58</v>
      </c>
      <c r="L62" s="201">
        <v>17.48</v>
      </c>
      <c r="M62" s="201">
        <v>62.24</v>
      </c>
      <c r="N62" s="201">
        <v>51.76</v>
      </c>
      <c r="O62" s="201">
        <v>72.260000000000005</v>
      </c>
      <c r="P62" s="201">
        <v>21.98</v>
      </c>
      <c r="Q62" s="201">
        <v>9.64</v>
      </c>
      <c r="R62" s="201">
        <v>18.600000000000001</v>
      </c>
      <c r="S62" s="201">
        <v>11.52</v>
      </c>
      <c r="T62" s="201">
        <v>0</v>
      </c>
      <c r="U62" s="201">
        <v>60.77</v>
      </c>
      <c r="V62" s="201">
        <v>7.68</v>
      </c>
      <c r="W62" s="201">
        <v>18.809999999999999</v>
      </c>
      <c r="X62" s="201">
        <v>62.94</v>
      </c>
      <c r="Y62" s="201">
        <v>0</v>
      </c>
      <c r="Z62">
        <v>0</v>
      </c>
      <c r="AA62" s="201">
        <v>14.05</v>
      </c>
      <c r="AB62" s="201">
        <v>0</v>
      </c>
      <c r="AC62" s="201">
        <v>0</v>
      </c>
      <c r="AD62" s="201">
        <v>0</v>
      </c>
      <c r="AE62" s="201">
        <v>80.84</v>
      </c>
      <c r="AF62" s="201">
        <v>0</v>
      </c>
      <c r="AG62" s="201">
        <v>0</v>
      </c>
      <c r="AH62" s="201">
        <v>0</v>
      </c>
      <c r="AI62" s="201">
        <v>106.56</v>
      </c>
      <c r="AJ62" s="201">
        <v>0</v>
      </c>
      <c r="AK62" s="201">
        <v>0</v>
      </c>
      <c r="AL62" s="201">
        <v>0</v>
      </c>
      <c r="AM62" s="201">
        <v>100</v>
      </c>
      <c r="AN62" s="201">
        <v>0</v>
      </c>
      <c r="AO62">
        <v>0</v>
      </c>
      <c r="AP62" s="201">
        <v>118.52</v>
      </c>
      <c r="AQ62" s="201">
        <v>38.29</v>
      </c>
      <c r="AR62" s="201">
        <v>45.32</v>
      </c>
      <c r="AS62" s="201">
        <v>7.67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3.84</v>
      </c>
      <c r="AZ62" s="201">
        <v>4.71</v>
      </c>
      <c r="BA62" s="201">
        <v>3.1</v>
      </c>
      <c r="BB62" s="201">
        <v>2.46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422.58</v>
      </c>
      <c r="L63" s="201">
        <v>17.48</v>
      </c>
      <c r="M63" s="201">
        <v>62.24</v>
      </c>
      <c r="N63" s="201">
        <v>51.76</v>
      </c>
      <c r="O63" s="201">
        <v>72.260000000000005</v>
      </c>
      <c r="P63" s="201">
        <v>21.98</v>
      </c>
      <c r="Q63" s="201">
        <v>9.64</v>
      </c>
      <c r="R63" s="201">
        <v>18.600000000000001</v>
      </c>
      <c r="S63" s="201">
        <v>11.52</v>
      </c>
      <c r="T63" s="201">
        <v>0</v>
      </c>
      <c r="U63" s="201">
        <v>60.77</v>
      </c>
      <c r="V63" s="201">
        <v>7.68</v>
      </c>
      <c r="W63" s="201">
        <v>18.809999999999999</v>
      </c>
      <c r="X63" s="201">
        <v>62.94</v>
      </c>
      <c r="Y63" s="201">
        <v>0</v>
      </c>
      <c r="Z63">
        <v>0</v>
      </c>
      <c r="AA63" s="201">
        <v>14.05</v>
      </c>
      <c r="AB63" s="201">
        <v>0</v>
      </c>
      <c r="AC63" s="201">
        <v>0</v>
      </c>
      <c r="AD63" s="201">
        <v>0</v>
      </c>
      <c r="AE63" s="201">
        <v>80.84</v>
      </c>
      <c r="AF63" s="201">
        <v>0</v>
      </c>
      <c r="AG63" s="201">
        <v>0</v>
      </c>
      <c r="AH63" s="201">
        <v>0</v>
      </c>
      <c r="AI63" s="201">
        <v>106.56</v>
      </c>
      <c r="AJ63" s="201">
        <v>0</v>
      </c>
      <c r="AK63" s="201">
        <v>0</v>
      </c>
      <c r="AL63" s="201">
        <v>0</v>
      </c>
      <c r="AM63" s="201">
        <v>100</v>
      </c>
      <c r="AN63" s="201">
        <v>0</v>
      </c>
      <c r="AO63">
        <v>0</v>
      </c>
      <c r="AP63" s="201">
        <v>118.52</v>
      </c>
      <c r="AQ63" s="201">
        <v>38.29</v>
      </c>
      <c r="AR63" s="201">
        <v>45.49</v>
      </c>
      <c r="AS63" s="201">
        <v>7.67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3.84</v>
      </c>
      <c r="AZ63" s="201">
        <v>4.71</v>
      </c>
      <c r="BA63" s="201">
        <v>3.1</v>
      </c>
      <c r="BB63" s="201">
        <v>2.46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422.58</v>
      </c>
      <c r="L64" s="201">
        <v>17.48</v>
      </c>
      <c r="M64" s="201">
        <v>62.24</v>
      </c>
      <c r="N64" s="201">
        <v>51.76</v>
      </c>
      <c r="O64" s="201">
        <v>72.260000000000005</v>
      </c>
      <c r="P64" s="201">
        <v>21.98</v>
      </c>
      <c r="Q64" s="201">
        <v>9.64</v>
      </c>
      <c r="R64" s="201">
        <v>18.600000000000001</v>
      </c>
      <c r="S64" s="201">
        <v>11.52</v>
      </c>
      <c r="T64" s="201">
        <v>0</v>
      </c>
      <c r="U64" s="201">
        <v>60.77</v>
      </c>
      <c r="V64" s="201">
        <v>7.68</v>
      </c>
      <c r="W64" s="201">
        <v>18.809999999999999</v>
      </c>
      <c r="X64" s="201">
        <v>62.94</v>
      </c>
      <c r="Y64" s="201">
        <v>0</v>
      </c>
      <c r="Z64">
        <v>0</v>
      </c>
      <c r="AA64" s="201">
        <v>14.05</v>
      </c>
      <c r="AB64" s="201">
        <v>0</v>
      </c>
      <c r="AC64" s="201">
        <v>0</v>
      </c>
      <c r="AD64" s="201">
        <v>0</v>
      </c>
      <c r="AE64" s="201">
        <v>80.84</v>
      </c>
      <c r="AF64" s="201">
        <v>0</v>
      </c>
      <c r="AG64" s="201">
        <v>0</v>
      </c>
      <c r="AH64" s="201">
        <v>0</v>
      </c>
      <c r="AI64" s="201">
        <v>106.56</v>
      </c>
      <c r="AJ64" s="201">
        <v>0</v>
      </c>
      <c r="AK64" s="201">
        <v>0</v>
      </c>
      <c r="AL64" s="201">
        <v>0</v>
      </c>
      <c r="AM64" s="201">
        <v>100</v>
      </c>
      <c r="AN64" s="201">
        <v>0</v>
      </c>
      <c r="AO64">
        <v>0</v>
      </c>
      <c r="AP64" s="201">
        <v>118.52</v>
      </c>
      <c r="AQ64" s="201">
        <v>38.29</v>
      </c>
      <c r="AR64" s="201">
        <v>45.49</v>
      </c>
      <c r="AS64" s="201">
        <v>7.67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3.84</v>
      </c>
      <c r="AZ64" s="201">
        <v>4.71</v>
      </c>
      <c r="BA64" s="201">
        <v>3.1</v>
      </c>
      <c r="BB64" s="201">
        <v>2.46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375.93</v>
      </c>
      <c r="L65" s="201">
        <v>6.9</v>
      </c>
      <c r="M65" s="201">
        <v>62.24</v>
      </c>
      <c r="N65" s="201">
        <v>51.76</v>
      </c>
      <c r="O65" s="201">
        <v>72.260000000000005</v>
      </c>
      <c r="P65" s="201">
        <v>21.98</v>
      </c>
      <c r="Q65" s="201">
        <v>9.64</v>
      </c>
      <c r="R65" s="201">
        <v>18.600000000000001</v>
      </c>
      <c r="S65" s="201">
        <v>11.52</v>
      </c>
      <c r="T65" s="201">
        <v>0</v>
      </c>
      <c r="U65" s="201">
        <v>60.9</v>
      </c>
      <c r="V65" s="201">
        <v>7.68</v>
      </c>
      <c r="W65" s="201">
        <v>18.809999999999999</v>
      </c>
      <c r="X65" s="201">
        <v>62.94</v>
      </c>
      <c r="Y65" s="201">
        <v>0</v>
      </c>
      <c r="Z65">
        <v>0</v>
      </c>
      <c r="AA65" s="201">
        <v>14.05</v>
      </c>
      <c r="AB65" s="201">
        <v>0</v>
      </c>
      <c r="AC65" s="201">
        <v>0</v>
      </c>
      <c r="AD65" s="201">
        <v>0</v>
      </c>
      <c r="AE65" s="201">
        <v>80.84</v>
      </c>
      <c r="AF65" s="201">
        <v>0</v>
      </c>
      <c r="AG65" s="201">
        <v>0</v>
      </c>
      <c r="AH65" s="201">
        <v>0</v>
      </c>
      <c r="AI65" s="201">
        <v>106.56</v>
      </c>
      <c r="AJ65" s="201">
        <v>0</v>
      </c>
      <c r="AK65" s="201">
        <v>0</v>
      </c>
      <c r="AL65" s="201">
        <v>0</v>
      </c>
      <c r="AM65" s="201">
        <v>100</v>
      </c>
      <c r="AN65" s="201">
        <v>0</v>
      </c>
      <c r="AO65">
        <v>0</v>
      </c>
      <c r="AP65" s="201">
        <v>118.52</v>
      </c>
      <c r="AQ65" s="201">
        <v>38.29</v>
      </c>
      <c r="AR65" s="201">
        <v>45.82</v>
      </c>
      <c r="AS65" s="201">
        <v>7.67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3.84</v>
      </c>
      <c r="AZ65" s="201">
        <v>4.71</v>
      </c>
      <c r="BA65" s="201">
        <v>3.1</v>
      </c>
      <c r="BB65" s="201">
        <v>2.46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367.23</v>
      </c>
      <c r="L66" s="201">
        <v>6.9</v>
      </c>
      <c r="M66" s="201">
        <v>62.24</v>
      </c>
      <c r="N66" s="201">
        <v>51.76</v>
      </c>
      <c r="O66" s="201">
        <v>72.260000000000005</v>
      </c>
      <c r="P66" s="201">
        <v>21.98</v>
      </c>
      <c r="Q66" s="201">
        <v>9.4600000000000009</v>
      </c>
      <c r="R66" s="201">
        <v>18.600000000000001</v>
      </c>
      <c r="S66" s="201">
        <v>11.52</v>
      </c>
      <c r="T66" s="201">
        <v>0</v>
      </c>
      <c r="U66" s="201">
        <v>60.9</v>
      </c>
      <c r="V66" s="201">
        <v>7.68</v>
      </c>
      <c r="W66" s="201">
        <v>18.809999999999999</v>
      </c>
      <c r="X66" s="201">
        <v>62.94</v>
      </c>
      <c r="Y66" s="201">
        <v>0</v>
      </c>
      <c r="Z66">
        <v>0</v>
      </c>
      <c r="AA66" s="201">
        <v>14.05</v>
      </c>
      <c r="AB66" s="201">
        <v>0</v>
      </c>
      <c r="AC66" s="201">
        <v>0</v>
      </c>
      <c r="AD66" s="201">
        <v>0</v>
      </c>
      <c r="AE66" s="201">
        <v>80.84</v>
      </c>
      <c r="AF66" s="201">
        <v>0</v>
      </c>
      <c r="AG66" s="201">
        <v>0</v>
      </c>
      <c r="AH66" s="201">
        <v>0</v>
      </c>
      <c r="AI66" s="201">
        <v>106.56</v>
      </c>
      <c r="AJ66" s="201">
        <v>0</v>
      </c>
      <c r="AK66" s="201">
        <v>0</v>
      </c>
      <c r="AL66" s="201">
        <v>0</v>
      </c>
      <c r="AM66" s="201">
        <v>100</v>
      </c>
      <c r="AN66" s="201">
        <v>0</v>
      </c>
      <c r="AO66">
        <v>0</v>
      </c>
      <c r="AP66" s="201">
        <v>118.52</v>
      </c>
      <c r="AQ66" s="201">
        <v>38.29</v>
      </c>
      <c r="AR66" s="201">
        <v>46.65</v>
      </c>
      <c r="AS66" s="201">
        <v>7.67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3.84</v>
      </c>
      <c r="AZ66" s="201">
        <v>4.71</v>
      </c>
      <c r="BA66" s="201">
        <v>3.1</v>
      </c>
      <c r="BB66" s="201">
        <v>2.46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346.94</v>
      </c>
      <c r="L67" s="201">
        <v>6.9</v>
      </c>
      <c r="M67" s="201">
        <v>62.24</v>
      </c>
      <c r="N67" s="201">
        <v>51.76</v>
      </c>
      <c r="O67" s="201">
        <v>72.260000000000005</v>
      </c>
      <c r="P67" s="201">
        <v>21.98</v>
      </c>
      <c r="Q67" s="201">
        <v>9.4600000000000009</v>
      </c>
      <c r="R67" s="201">
        <v>18.600000000000001</v>
      </c>
      <c r="S67" s="201">
        <v>11.52</v>
      </c>
      <c r="T67" s="201">
        <v>0</v>
      </c>
      <c r="U67" s="201">
        <v>61.4</v>
      </c>
      <c r="V67" s="201">
        <v>7.68</v>
      </c>
      <c r="W67" s="201">
        <v>18.809999999999999</v>
      </c>
      <c r="X67" s="201">
        <v>62.94</v>
      </c>
      <c r="Y67" s="201">
        <v>0</v>
      </c>
      <c r="Z67">
        <v>0</v>
      </c>
      <c r="AA67" s="201">
        <v>14.05</v>
      </c>
      <c r="AB67" s="201">
        <v>0</v>
      </c>
      <c r="AC67" s="201">
        <v>0</v>
      </c>
      <c r="AD67" s="201">
        <v>0</v>
      </c>
      <c r="AE67" s="201">
        <v>80.84</v>
      </c>
      <c r="AF67" s="201">
        <v>0</v>
      </c>
      <c r="AG67" s="201">
        <v>0</v>
      </c>
      <c r="AH67" s="201">
        <v>0</v>
      </c>
      <c r="AI67" s="201">
        <v>106.56</v>
      </c>
      <c r="AJ67" s="201">
        <v>0</v>
      </c>
      <c r="AK67" s="201">
        <v>0</v>
      </c>
      <c r="AL67" s="201">
        <v>0</v>
      </c>
      <c r="AM67" s="201">
        <v>100</v>
      </c>
      <c r="AN67" s="201">
        <v>0</v>
      </c>
      <c r="AO67">
        <v>0</v>
      </c>
      <c r="AP67" s="201">
        <v>118.52</v>
      </c>
      <c r="AQ67" s="201">
        <v>38.29</v>
      </c>
      <c r="AR67" s="201">
        <v>47.07</v>
      </c>
      <c r="AS67" s="201">
        <v>7.67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3.84</v>
      </c>
      <c r="AZ67" s="201">
        <v>4.71</v>
      </c>
      <c r="BA67" s="201">
        <v>3.1</v>
      </c>
      <c r="BB67" s="201">
        <v>2.46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334.37</v>
      </c>
      <c r="L68" s="201">
        <v>6.9</v>
      </c>
      <c r="M68" s="201">
        <v>62.24</v>
      </c>
      <c r="N68" s="201">
        <v>51.76</v>
      </c>
      <c r="O68" s="201">
        <v>72.260000000000005</v>
      </c>
      <c r="P68" s="201">
        <v>21.98</v>
      </c>
      <c r="Q68" s="201">
        <v>9.4600000000000009</v>
      </c>
      <c r="R68" s="201">
        <v>18.600000000000001</v>
      </c>
      <c r="S68" s="201">
        <v>11.52</v>
      </c>
      <c r="T68" s="201">
        <v>0</v>
      </c>
      <c r="U68" s="201">
        <v>61.4</v>
      </c>
      <c r="V68" s="201">
        <v>7.68</v>
      </c>
      <c r="W68" s="201">
        <v>18.809999999999999</v>
      </c>
      <c r="X68" s="201">
        <v>62.94</v>
      </c>
      <c r="Y68" s="201">
        <v>0</v>
      </c>
      <c r="Z68">
        <v>0</v>
      </c>
      <c r="AA68" s="201">
        <v>14.05</v>
      </c>
      <c r="AB68" s="201">
        <v>0</v>
      </c>
      <c r="AC68" s="201">
        <v>0</v>
      </c>
      <c r="AD68" s="201">
        <v>0</v>
      </c>
      <c r="AE68" s="201">
        <v>80.84</v>
      </c>
      <c r="AF68" s="201">
        <v>0</v>
      </c>
      <c r="AG68" s="201">
        <v>0</v>
      </c>
      <c r="AH68" s="201">
        <v>0</v>
      </c>
      <c r="AI68" s="201">
        <v>106.56</v>
      </c>
      <c r="AJ68" s="201">
        <v>0</v>
      </c>
      <c r="AK68" s="201">
        <v>0</v>
      </c>
      <c r="AL68" s="201">
        <v>0</v>
      </c>
      <c r="AM68" s="201">
        <v>100</v>
      </c>
      <c r="AN68" s="201">
        <v>0</v>
      </c>
      <c r="AO68">
        <v>0</v>
      </c>
      <c r="AP68" s="201">
        <v>118.52</v>
      </c>
      <c r="AQ68" s="201">
        <v>38.29</v>
      </c>
      <c r="AR68" s="201">
        <v>46.73</v>
      </c>
      <c r="AS68" s="201">
        <v>7.67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3.84</v>
      </c>
      <c r="AZ68" s="201">
        <v>4.71</v>
      </c>
      <c r="BA68" s="201">
        <v>3.1</v>
      </c>
      <c r="BB68" s="201">
        <v>2.46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309.25</v>
      </c>
      <c r="L69" s="201">
        <v>6.9</v>
      </c>
      <c r="M69" s="201">
        <v>62.24</v>
      </c>
      <c r="N69" s="201">
        <v>51.76</v>
      </c>
      <c r="O69" s="201">
        <v>72.260000000000005</v>
      </c>
      <c r="P69" s="201">
        <v>21.98</v>
      </c>
      <c r="Q69" s="201">
        <v>9.4600000000000009</v>
      </c>
      <c r="R69" s="201">
        <v>18.600000000000001</v>
      </c>
      <c r="S69" s="201">
        <v>11.52</v>
      </c>
      <c r="T69" s="201">
        <v>0</v>
      </c>
      <c r="U69" s="201">
        <v>61.4</v>
      </c>
      <c r="V69" s="201">
        <v>7.68</v>
      </c>
      <c r="W69" s="201">
        <v>18.809999999999999</v>
      </c>
      <c r="X69" s="201">
        <v>62.94</v>
      </c>
      <c r="Y69" s="201">
        <v>0</v>
      </c>
      <c r="Z69">
        <v>0</v>
      </c>
      <c r="AA69" s="201">
        <v>14.05</v>
      </c>
      <c r="AB69" s="201">
        <v>0</v>
      </c>
      <c r="AC69" s="201">
        <v>0</v>
      </c>
      <c r="AD69" s="201">
        <v>0</v>
      </c>
      <c r="AE69" s="201">
        <v>80.84</v>
      </c>
      <c r="AF69" s="201">
        <v>0</v>
      </c>
      <c r="AG69" s="201">
        <v>0</v>
      </c>
      <c r="AH69" s="201">
        <v>0</v>
      </c>
      <c r="AI69" s="201">
        <v>106.56</v>
      </c>
      <c r="AJ69" s="201">
        <v>0</v>
      </c>
      <c r="AK69" s="201">
        <v>0</v>
      </c>
      <c r="AL69" s="201">
        <v>0</v>
      </c>
      <c r="AM69" s="201">
        <v>100</v>
      </c>
      <c r="AN69" s="201">
        <v>0</v>
      </c>
      <c r="AO69">
        <v>0</v>
      </c>
      <c r="AP69" s="201">
        <v>118.52</v>
      </c>
      <c r="AQ69" s="201">
        <v>38.29</v>
      </c>
      <c r="AR69" s="201">
        <v>48.52</v>
      </c>
      <c r="AS69" s="201">
        <v>7.67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3.84</v>
      </c>
      <c r="AZ69" s="201">
        <v>4.71</v>
      </c>
      <c r="BA69" s="201">
        <v>3.1</v>
      </c>
      <c r="BB69" s="201">
        <v>2.46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300.55</v>
      </c>
      <c r="L70" s="201">
        <v>6.9</v>
      </c>
      <c r="M70" s="201">
        <v>62.24</v>
      </c>
      <c r="N70" s="201">
        <v>51.76</v>
      </c>
      <c r="O70" s="201">
        <v>72.260000000000005</v>
      </c>
      <c r="P70" s="201">
        <v>21.98</v>
      </c>
      <c r="Q70" s="201">
        <v>9.4600000000000009</v>
      </c>
      <c r="R70" s="201">
        <v>18.600000000000001</v>
      </c>
      <c r="S70" s="201">
        <v>11.52</v>
      </c>
      <c r="T70" s="201">
        <v>0</v>
      </c>
      <c r="U70" s="201">
        <v>61.4</v>
      </c>
      <c r="V70" s="201">
        <v>7.68</v>
      </c>
      <c r="W70" s="201">
        <v>18.809999999999999</v>
      </c>
      <c r="X70" s="201">
        <v>62.94</v>
      </c>
      <c r="Y70" s="201">
        <v>0</v>
      </c>
      <c r="Z70">
        <v>0</v>
      </c>
      <c r="AA70" s="201">
        <v>14.05</v>
      </c>
      <c r="AB70" s="201">
        <v>0</v>
      </c>
      <c r="AC70" s="201">
        <v>0</v>
      </c>
      <c r="AD70" s="201">
        <v>0</v>
      </c>
      <c r="AE70" s="201">
        <v>80.84</v>
      </c>
      <c r="AF70" s="201">
        <v>0</v>
      </c>
      <c r="AG70" s="201">
        <v>0</v>
      </c>
      <c r="AH70" s="201">
        <v>0</v>
      </c>
      <c r="AI70" s="201">
        <v>106.56</v>
      </c>
      <c r="AJ70" s="201">
        <v>0</v>
      </c>
      <c r="AK70" s="201">
        <v>0</v>
      </c>
      <c r="AL70" s="201">
        <v>0</v>
      </c>
      <c r="AM70" s="201">
        <v>100</v>
      </c>
      <c r="AN70" s="201">
        <v>0</v>
      </c>
      <c r="AO70">
        <v>0</v>
      </c>
      <c r="AP70" s="201">
        <v>118.52</v>
      </c>
      <c r="AQ70" s="201">
        <v>38.29</v>
      </c>
      <c r="AR70" s="201">
        <v>48.52</v>
      </c>
      <c r="AS70" s="201">
        <v>7.67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3.84</v>
      </c>
      <c r="AZ70" s="201">
        <v>4.71</v>
      </c>
      <c r="BA70" s="201">
        <v>3.1</v>
      </c>
      <c r="BB70" s="201">
        <v>2.46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301.52</v>
      </c>
      <c r="L71" s="201">
        <v>6.9</v>
      </c>
      <c r="M71" s="201">
        <v>62.24</v>
      </c>
      <c r="N71" s="201">
        <v>51.76</v>
      </c>
      <c r="O71" s="201">
        <v>72.260000000000005</v>
      </c>
      <c r="P71" s="201">
        <v>21.98</v>
      </c>
      <c r="Q71" s="201">
        <v>9.64</v>
      </c>
      <c r="R71" s="201">
        <v>18.600000000000001</v>
      </c>
      <c r="S71" s="201">
        <v>11.52</v>
      </c>
      <c r="T71" s="201">
        <v>0</v>
      </c>
      <c r="U71" s="201">
        <v>61.4</v>
      </c>
      <c r="V71" s="201">
        <v>7.68</v>
      </c>
      <c r="W71" s="201">
        <v>18.809999999999999</v>
      </c>
      <c r="X71" s="201">
        <v>62.94</v>
      </c>
      <c r="Y71" s="201">
        <v>0</v>
      </c>
      <c r="Z71">
        <v>0</v>
      </c>
      <c r="AA71" s="201">
        <v>14.05</v>
      </c>
      <c r="AB71" s="201">
        <v>0</v>
      </c>
      <c r="AC71" s="201">
        <v>0</v>
      </c>
      <c r="AD71" s="201">
        <v>0</v>
      </c>
      <c r="AE71" s="201">
        <v>80.84</v>
      </c>
      <c r="AF71" s="201">
        <v>0</v>
      </c>
      <c r="AG71" s="201">
        <v>0</v>
      </c>
      <c r="AH71" s="201">
        <v>0</v>
      </c>
      <c r="AI71" s="201">
        <v>106.56</v>
      </c>
      <c r="AJ71" s="201">
        <v>0</v>
      </c>
      <c r="AK71" s="201">
        <v>0</v>
      </c>
      <c r="AL71" s="201">
        <v>0</v>
      </c>
      <c r="AM71" s="201">
        <v>100</v>
      </c>
      <c r="AN71" s="201">
        <v>0</v>
      </c>
      <c r="AO71">
        <v>0</v>
      </c>
      <c r="AP71" s="201">
        <v>118.52</v>
      </c>
      <c r="AQ71" s="201">
        <v>38.29</v>
      </c>
      <c r="AR71" s="201">
        <v>40.479999999999997</v>
      </c>
      <c r="AS71" s="201">
        <v>7.67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3.84</v>
      </c>
      <c r="AZ71" s="201">
        <v>4.71</v>
      </c>
      <c r="BA71" s="201">
        <v>3.1</v>
      </c>
      <c r="BB71" s="201">
        <v>2.46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317.95</v>
      </c>
      <c r="L72" s="201">
        <v>6.9</v>
      </c>
      <c r="M72" s="201">
        <v>62.24</v>
      </c>
      <c r="N72" s="201">
        <v>51.76</v>
      </c>
      <c r="O72" s="201">
        <v>72.260000000000005</v>
      </c>
      <c r="P72" s="201">
        <v>21.98</v>
      </c>
      <c r="Q72" s="201">
        <v>9.64</v>
      </c>
      <c r="R72" s="201">
        <v>18.600000000000001</v>
      </c>
      <c r="S72" s="201">
        <v>11.52</v>
      </c>
      <c r="T72" s="201">
        <v>0</v>
      </c>
      <c r="U72" s="201">
        <v>61.4</v>
      </c>
      <c r="V72" s="201">
        <v>7.68</v>
      </c>
      <c r="W72" s="201">
        <v>18.809999999999999</v>
      </c>
      <c r="X72" s="201">
        <v>62.94</v>
      </c>
      <c r="Y72" s="201">
        <v>0</v>
      </c>
      <c r="Z72">
        <v>0</v>
      </c>
      <c r="AA72" s="201">
        <v>14.05</v>
      </c>
      <c r="AB72" s="201">
        <v>0</v>
      </c>
      <c r="AC72" s="201">
        <v>0</v>
      </c>
      <c r="AD72" s="201">
        <v>0</v>
      </c>
      <c r="AE72" s="201">
        <v>80.84</v>
      </c>
      <c r="AF72" s="201">
        <v>0</v>
      </c>
      <c r="AG72" s="201">
        <v>0</v>
      </c>
      <c r="AH72" s="201">
        <v>0</v>
      </c>
      <c r="AI72" s="201">
        <v>106.56</v>
      </c>
      <c r="AJ72" s="201">
        <v>0</v>
      </c>
      <c r="AK72" s="201">
        <v>0</v>
      </c>
      <c r="AL72" s="201">
        <v>0</v>
      </c>
      <c r="AM72" s="201">
        <v>100</v>
      </c>
      <c r="AN72" s="201">
        <v>0</v>
      </c>
      <c r="AO72">
        <v>0</v>
      </c>
      <c r="AP72" s="201">
        <v>118.52</v>
      </c>
      <c r="AQ72" s="201">
        <v>38.29</v>
      </c>
      <c r="AR72" s="201">
        <v>31.03</v>
      </c>
      <c r="AS72" s="201">
        <v>7.67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3.84</v>
      </c>
      <c r="AZ72" s="201">
        <v>4.71</v>
      </c>
      <c r="BA72" s="201">
        <v>3.1</v>
      </c>
      <c r="BB72" s="201">
        <v>2.46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310.22000000000003</v>
      </c>
      <c r="L73" s="201">
        <v>6.9</v>
      </c>
      <c r="M73" s="201">
        <v>62.24</v>
      </c>
      <c r="N73" s="201">
        <v>51.76</v>
      </c>
      <c r="O73" s="201">
        <v>72.260000000000005</v>
      </c>
      <c r="P73" s="201">
        <v>21.98</v>
      </c>
      <c r="Q73" s="201">
        <v>9.64</v>
      </c>
      <c r="R73" s="201">
        <v>18.600000000000001</v>
      </c>
      <c r="S73" s="201">
        <v>11.78</v>
      </c>
      <c r="T73" s="201">
        <v>0</v>
      </c>
      <c r="U73" s="201">
        <v>61.4</v>
      </c>
      <c r="V73" s="201">
        <v>7.47</v>
      </c>
      <c r="W73" s="201">
        <v>18.809999999999999</v>
      </c>
      <c r="X73" s="201">
        <v>62.94</v>
      </c>
      <c r="Y73" s="201">
        <v>0</v>
      </c>
      <c r="Z73">
        <v>0</v>
      </c>
      <c r="AA73" s="201">
        <v>14.05</v>
      </c>
      <c r="AB73" s="201">
        <v>0</v>
      </c>
      <c r="AC73" s="201">
        <v>0</v>
      </c>
      <c r="AD73" s="201">
        <v>0</v>
      </c>
      <c r="AE73" s="201">
        <v>80.84</v>
      </c>
      <c r="AF73" s="201">
        <v>0</v>
      </c>
      <c r="AG73" s="201">
        <v>0</v>
      </c>
      <c r="AH73" s="201">
        <v>0</v>
      </c>
      <c r="AI73" s="201">
        <v>106.56</v>
      </c>
      <c r="AJ73" s="201">
        <v>0</v>
      </c>
      <c r="AK73" s="201">
        <v>0</v>
      </c>
      <c r="AL73" s="201">
        <v>0</v>
      </c>
      <c r="AM73" s="201">
        <v>100</v>
      </c>
      <c r="AN73" s="201">
        <v>0</v>
      </c>
      <c r="AO73">
        <v>0</v>
      </c>
      <c r="AP73" s="201">
        <v>118.52</v>
      </c>
      <c r="AQ73" s="201">
        <v>38.29</v>
      </c>
      <c r="AR73" s="201">
        <v>19.64</v>
      </c>
      <c r="AS73" s="201">
        <v>7.67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3.84</v>
      </c>
      <c r="AZ73" s="201">
        <v>4.71</v>
      </c>
      <c r="BA73" s="201">
        <v>3.1</v>
      </c>
      <c r="BB73" s="201">
        <v>2.46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377.11</v>
      </c>
      <c r="L74" s="201">
        <v>6.9</v>
      </c>
      <c r="M74" s="201">
        <v>62.24</v>
      </c>
      <c r="N74" s="201">
        <v>51.76</v>
      </c>
      <c r="O74" s="201">
        <v>72.260000000000005</v>
      </c>
      <c r="P74" s="201">
        <v>21.98</v>
      </c>
      <c r="Q74" s="201">
        <v>9.64</v>
      </c>
      <c r="R74" s="201">
        <v>19.149999999999999</v>
      </c>
      <c r="S74" s="201">
        <v>11.78</v>
      </c>
      <c r="T74" s="201">
        <v>0</v>
      </c>
      <c r="U74" s="201">
        <v>61.4</v>
      </c>
      <c r="V74" s="201">
        <v>7.47</v>
      </c>
      <c r="W74" s="201">
        <v>18.809999999999999</v>
      </c>
      <c r="X74" s="201">
        <v>62.94</v>
      </c>
      <c r="Y74" s="201">
        <v>0</v>
      </c>
      <c r="Z74">
        <v>0</v>
      </c>
      <c r="AA74" s="201">
        <v>14.05</v>
      </c>
      <c r="AB74" s="201">
        <v>0</v>
      </c>
      <c r="AC74" s="201">
        <v>0</v>
      </c>
      <c r="AD74" s="201">
        <v>0</v>
      </c>
      <c r="AE74" s="201">
        <v>80.84</v>
      </c>
      <c r="AF74" s="201">
        <v>0</v>
      </c>
      <c r="AG74" s="201">
        <v>0</v>
      </c>
      <c r="AH74" s="201">
        <v>0</v>
      </c>
      <c r="AI74" s="201">
        <v>106.56</v>
      </c>
      <c r="AJ74" s="201">
        <v>0</v>
      </c>
      <c r="AK74" s="201">
        <v>0</v>
      </c>
      <c r="AL74" s="201">
        <v>0</v>
      </c>
      <c r="AM74" s="201">
        <v>100</v>
      </c>
      <c r="AN74" s="201">
        <v>0</v>
      </c>
      <c r="AO74">
        <v>0</v>
      </c>
      <c r="AP74" s="201">
        <v>118.52</v>
      </c>
      <c r="AQ74" s="201">
        <v>38.29</v>
      </c>
      <c r="AR74" s="201">
        <v>11.53</v>
      </c>
      <c r="AS74" s="201">
        <v>7.67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3.84</v>
      </c>
      <c r="AZ74" s="201">
        <v>4.71</v>
      </c>
      <c r="BA74" s="201">
        <v>3.1</v>
      </c>
      <c r="BB74" s="201">
        <v>2.46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473.62</v>
      </c>
      <c r="L75" s="201">
        <v>6.9</v>
      </c>
      <c r="M75" s="201">
        <v>62.24</v>
      </c>
      <c r="N75" s="201">
        <v>51.76</v>
      </c>
      <c r="O75" s="201">
        <v>72.260000000000005</v>
      </c>
      <c r="P75" s="201">
        <v>21.98</v>
      </c>
      <c r="Q75" s="201">
        <v>9.64</v>
      </c>
      <c r="R75" s="201">
        <v>19.149999999999999</v>
      </c>
      <c r="S75" s="201">
        <v>11.78</v>
      </c>
      <c r="T75" s="201">
        <v>0</v>
      </c>
      <c r="U75" s="201">
        <v>61.4</v>
      </c>
      <c r="V75" s="201">
        <v>7.47</v>
      </c>
      <c r="W75" s="201">
        <v>18.809999999999999</v>
      </c>
      <c r="X75" s="201">
        <v>62.94</v>
      </c>
      <c r="Y75" s="201">
        <v>0</v>
      </c>
      <c r="Z75">
        <v>0</v>
      </c>
      <c r="AA75" s="201">
        <v>14.05</v>
      </c>
      <c r="AB75" s="201">
        <v>0</v>
      </c>
      <c r="AC75" s="201">
        <v>0</v>
      </c>
      <c r="AD75" s="201">
        <v>0</v>
      </c>
      <c r="AE75" s="201">
        <v>80.959999999999994</v>
      </c>
      <c r="AF75" s="201">
        <v>0</v>
      </c>
      <c r="AG75" s="201">
        <v>0</v>
      </c>
      <c r="AH75" s="201">
        <v>0</v>
      </c>
      <c r="AI75" s="201">
        <v>106.56</v>
      </c>
      <c r="AJ75" s="201">
        <v>0</v>
      </c>
      <c r="AK75" s="201">
        <v>0</v>
      </c>
      <c r="AL75" s="201">
        <v>0</v>
      </c>
      <c r="AM75" s="201">
        <v>100</v>
      </c>
      <c r="AN75" s="201">
        <v>0</v>
      </c>
      <c r="AO75">
        <v>0</v>
      </c>
      <c r="AP75" s="201">
        <v>118.52</v>
      </c>
      <c r="AQ75" s="201">
        <v>38.29</v>
      </c>
      <c r="AR75" s="201">
        <v>0</v>
      </c>
      <c r="AS75" s="201">
        <v>7.67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3.84</v>
      </c>
      <c r="AZ75" s="201">
        <v>4.71</v>
      </c>
      <c r="BA75" s="201">
        <v>3.1</v>
      </c>
      <c r="BB75" s="201">
        <v>2.46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495.06</v>
      </c>
      <c r="L76" s="201">
        <v>17.48</v>
      </c>
      <c r="M76" s="201">
        <v>62.24</v>
      </c>
      <c r="N76" s="201">
        <v>51.76</v>
      </c>
      <c r="O76" s="201">
        <v>72.260000000000005</v>
      </c>
      <c r="P76" s="201">
        <v>21.98</v>
      </c>
      <c r="Q76" s="201">
        <v>9.64</v>
      </c>
      <c r="R76" s="201">
        <v>18.600000000000001</v>
      </c>
      <c r="S76" s="201">
        <v>11.52</v>
      </c>
      <c r="T76" s="201">
        <v>0</v>
      </c>
      <c r="U76" s="201">
        <v>61.4</v>
      </c>
      <c r="V76" s="201">
        <v>7.47</v>
      </c>
      <c r="W76" s="201">
        <v>18.809999999999999</v>
      </c>
      <c r="X76" s="201">
        <v>62.94</v>
      </c>
      <c r="Y76" s="201">
        <v>0</v>
      </c>
      <c r="Z76">
        <v>0</v>
      </c>
      <c r="AA76" s="201">
        <v>14.05</v>
      </c>
      <c r="AB76" s="201">
        <v>0</v>
      </c>
      <c r="AC76" s="201">
        <v>0</v>
      </c>
      <c r="AD76" s="201">
        <v>0</v>
      </c>
      <c r="AE76" s="201">
        <v>80.959999999999994</v>
      </c>
      <c r="AF76" s="201">
        <v>0</v>
      </c>
      <c r="AG76" s="201">
        <v>0</v>
      </c>
      <c r="AH76" s="201">
        <v>0</v>
      </c>
      <c r="AI76" s="201">
        <v>106.56</v>
      </c>
      <c r="AJ76" s="201">
        <v>0</v>
      </c>
      <c r="AK76" s="201">
        <v>0</v>
      </c>
      <c r="AL76" s="201">
        <v>0</v>
      </c>
      <c r="AM76" s="201">
        <v>100</v>
      </c>
      <c r="AN76" s="201">
        <v>0</v>
      </c>
      <c r="AO76">
        <v>0</v>
      </c>
      <c r="AP76" s="201">
        <v>118.52</v>
      </c>
      <c r="AQ76" s="201">
        <v>38.29</v>
      </c>
      <c r="AR76" s="201">
        <v>0</v>
      </c>
      <c r="AS76" s="201">
        <v>7.67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3.84</v>
      </c>
      <c r="AZ76" s="201">
        <v>4.71</v>
      </c>
      <c r="BA76" s="201">
        <v>3.1</v>
      </c>
      <c r="BB76" s="201">
        <v>2.46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492.54</v>
      </c>
      <c r="L77" s="201">
        <v>17.23</v>
      </c>
      <c r="M77" s="201">
        <v>62.24</v>
      </c>
      <c r="N77" s="201">
        <v>51.76</v>
      </c>
      <c r="O77" s="201">
        <v>72.260000000000005</v>
      </c>
      <c r="P77" s="201">
        <v>21.98</v>
      </c>
      <c r="Q77" s="201">
        <v>9.4600000000000009</v>
      </c>
      <c r="R77" s="201">
        <v>18.600000000000001</v>
      </c>
      <c r="S77" s="201">
        <v>11.52</v>
      </c>
      <c r="T77" s="201">
        <v>0</v>
      </c>
      <c r="U77" s="201">
        <v>61.4</v>
      </c>
      <c r="V77" s="201">
        <v>7.47</v>
      </c>
      <c r="W77" s="201">
        <v>18.809999999999999</v>
      </c>
      <c r="X77" s="201">
        <v>62.94</v>
      </c>
      <c r="Y77" s="201">
        <v>0</v>
      </c>
      <c r="Z77">
        <v>0</v>
      </c>
      <c r="AA77" s="201">
        <v>14.05</v>
      </c>
      <c r="AB77" s="201">
        <v>0</v>
      </c>
      <c r="AC77" s="201">
        <v>0</v>
      </c>
      <c r="AD77" s="201">
        <v>0</v>
      </c>
      <c r="AE77" s="201">
        <v>80.959999999999994</v>
      </c>
      <c r="AF77" s="201">
        <v>0</v>
      </c>
      <c r="AG77" s="201">
        <v>0</v>
      </c>
      <c r="AH77" s="201">
        <v>0</v>
      </c>
      <c r="AI77" s="201">
        <v>106.56</v>
      </c>
      <c r="AJ77" s="201">
        <v>0</v>
      </c>
      <c r="AK77" s="201">
        <v>0</v>
      </c>
      <c r="AL77" s="201">
        <v>0</v>
      </c>
      <c r="AM77" s="201">
        <v>100</v>
      </c>
      <c r="AN77" s="201">
        <v>0</v>
      </c>
      <c r="AO77">
        <v>0</v>
      </c>
      <c r="AP77" s="201">
        <v>118.52</v>
      </c>
      <c r="AQ77" s="201">
        <v>38.29</v>
      </c>
      <c r="AR77" s="201">
        <v>0</v>
      </c>
      <c r="AS77" s="201">
        <v>7.67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3.84</v>
      </c>
      <c r="AZ77" s="201">
        <v>4.71</v>
      </c>
      <c r="BA77" s="201">
        <v>3.1</v>
      </c>
      <c r="BB77" s="201">
        <v>2.46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492.54</v>
      </c>
      <c r="L78" s="201">
        <v>17.23</v>
      </c>
      <c r="M78" s="201">
        <v>62.24</v>
      </c>
      <c r="N78" s="201">
        <v>51.76</v>
      </c>
      <c r="O78" s="201">
        <v>72.260000000000005</v>
      </c>
      <c r="P78" s="201">
        <v>21.98</v>
      </c>
      <c r="Q78" s="201">
        <v>9.4600000000000009</v>
      </c>
      <c r="R78" s="201">
        <v>18.600000000000001</v>
      </c>
      <c r="S78" s="201">
        <v>11.52</v>
      </c>
      <c r="T78" s="201">
        <v>0</v>
      </c>
      <c r="U78" s="201">
        <v>61.4</v>
      </c>
      <c r="V78" s="201">
        <v>7.47</v>
      </c>
      <c r="W78" s="201">
        <v>18.809999999999999</v>
      </c>
      <c r="X78" s="201">
        <v>62.94</v>
      </c>
      <c r="Y78" s="201">
        <v>0</v>
      </c>
      <c r="Z78">
        <v>0</v>
      </c>
      <c r="AA78" s="201">
        <v>14.05</v>
      </c>
      <c r="AB78" s="201">
        <v>0</v>
      </c>
      <c r="AC78" s="201">
        <v>0</v>
      </c>
      <c r="AD78" s="201">
        <v>0</v>
      </c>
      <c r="AE78" s="201">
        <v>80.959999999999994</v>
      </c>
      <c r="AF78" s="201">
        <v>0</v>
      </c>
      <c r="AG78" s="201">
        <v>0</v>
      </c>
      <c r="AH78" s="201">
        <v>0</v>
      </c>
      <c r="AI78" s="201">
        <v>106.56</v>
      </c>
      <c r="AJ78" s="201">
        <v>0</v>
      </c>
      <c r="AK78" s="201">
        <v>0</v>
      </c>
      <c r="AL78" s="201">
        <v>0</v>
      </c>
      <c r="AM78" s="201">
        <v>100</v>
      </c>
      <c r="AN78" s="201">
        <v>0</v>
      </c>
      <c r="AO78">
        <v>0</v>
      </c>
      <c r="AP78" s="201">
        <v>118.52</v>
      </c>
      <c r="AQ78" s="201">
        <v>38.29</v>
      </c>
      <c r="AR78" s="201">
        <v>0</v>
      </c>
      <c r="AS78" s="201">
        <v>7.67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3.84</v>
      </c>
      <c r="AZ78" s="201">
        <v>4.71</v>
      </c>
      <c r="BA78" s="201">
        <v>3.19</v>
      </c>
      <c r="BB78" s="201">
        <v>2.46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492.54</v>
      </c>
      <c r="L79" s="201">
        <v>17.23</v>
      </c>
      <c r="M79" s="201">
        <v>62.24</v>
      </c>
      <c r="N79" s="201">
        <v>51.76</v>
      </c>
      <c r="O79" s="201">
        <v>72.260000000000005</v>
      </c>
      <c r="P79" s="201">
        <v>21.98</v>
      </c>
      <c r="Q79" s="201">
        <v>9.4600000000000009</v>
      </c>
      <c r="R79" s="201">
        <v>18.600000000000001</v>
      </c>
      <c r="S79" s="201">
        <v>11.52</v>
      </c>
      <c r="T79" s="201">
        <v>0</v>
      </c>
      <c r="U79" s="201">
        <v>61.4</v>
      </c>
      <c r="V79" s="201">
        <v>7.43</v>
      </c>
      <c r="W79" s="201">
        <v>18.809999999999999</v>
      </c>
      <c r="X79" s="201">
        <v>62.94</v>
      </c>
      <c r="Y79" s="201">
        <v>0</v>
      </c>
      <c r="Z79">
        <v>0</v>
      </c>
      <c r="AA79" s="201">
        <v>14.05</v>
      </c>
      <c r="AB79" s="201">
        <v>0</v>
      </c>
      <c r="AC79" s="201">
        <v>0</v>
      </c>
      <c r="AD79" s="201">
        <v>0</v>
      </c>
      <c r="AE79" s="201">
        <v>80.959999999999994</v>
      </c>
      <c r="AF79" s="201">
        <v>0</v>
      </c>
      <c r="AG79" s="201">
        <v>0</v>
      </c>
      <c r="AH79" s="201">
        <v>0</v>
      </c>
      <c r="AI79" s="201">
        <v>134.61000000000001</v>
      </c>
      <c r="AJ79" s="201">
        <v>0</v>
      </c>
      <c r="AK79" s="201">
        <v>0</v>
      </c>
      <c r="AL79" s="201">
        <v>0</v>
      </c>
      <c r="AM79" s="201">
        <v>277.04000000000002</v>
      </c>
      <c r="AN79" s="201">
        <v>0</v>
      </c>
      <c r="AO79">
        <v>0</v>
      </c>
      <c r="AP79" s="201">
        <v>118.52</v>
      </c>
      <c r="AQ79" s="201">
        <v>38.29</v>
      </c>
      <c r="AR79" s="201">
        <v>0</v>
      </c>
      <c r="AS79" s="201">
        <v>7.67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3.84</v>
      </c>
      <c r="AZ79" s="201">
        <v>4.71</v>
      </c>
      <c r="BA79" s="201">
        <v>3.19</v>
      </c>
      <c r="BB79" s="201">
        <v>2.46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492.54</v>
      </c>
      <c r="L80" s="201">
        <v>17.23</v>
      </c>
      <c r="M80" s="201">
        <v>62.24</v>
      </c>
      <c r="N80" s="201">
        <v>51.76</v>
      </c>
      <c r="O80" s="201">
        <v>72.260000000000005</v>
      </c>
      <c r="P80" s="201">
        <v>21.98</v>
      </c>
      <c r="Q80" s="201">
        <v>9.4600000000000009</v>
      </c>
      <c r="R80" s="201">
        <v>18.600000000000001</v>
      </c>
      <c r="S80" s="201">
        <v>11.52</v>
      </c>
      <c r="T80" s="201">
        <v>0</v>
      </c>
      <c r="U80" s="201">
        <v>61.4</v>
      </c>
      <c r="V80" s="201">
        <v>7.43</v>
      </c>
      <c r="W80" s="201">
        <v>18.809999999999999</v>
      </c>
      <c r="X80" s="201">
        <v>62.94</v>
      </c>
      <c r="Y80" s="201">
        <v>0</v>
      </c>
      <c r="Z80">
        <v>0</v>
      </c>
      <c r="AA80" s="201">
        <v>14.05</v>
      </c>
      <c r="AB80" s="201">
        <v>0</v>
      </c>
      <c r="AC80" s="201">
        <v>0</v>
      </c>
      <c r="AD80" s="201">
        <v>0</v>
      </c>
      <c r="AE80" s="201">
        <v>80.959999999999994</v>
      </c>
      <c r="AF80" s="201">
        <v>0</v>
      </c>
      <c r="AG80" s="201">
        <v>0</v>
      </c>
      <c r="AH80" s="201">
        <v>0</v>
      </c>
      <c r="AI80" s="201">
        <v>134.61000000000001</v>
      </c>
      <c r="AJ80" s="201">
        <v>0</v>
      </c>
      <c r="AK80" s="201">
        <v>0</v>
      </c>
      <c r="AL80" s="201">
        <v>0</v>
      </c>
      <c r="AM80" s="201">
        <v>277.04000000000002</v>
      </c>
      <c r="AN80" s="201">
        <v>0</v>
      </c>
      <c r="AO80">
        <v>0</v>
      </c>
      <c r="AP80" s="201">
        <v>118.52</v>
      </c>
      <c r="AQ80" s="201">
        <v>38.29</v>
      </c>
      <c r="AR80" s="201">
        <v>0</v>
      </c>
      <c r="AS80" s="201">
        <v>7.67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3.84</v>
      </c>
      <c r="AZ80" s="201">
        <v>4.71</v>
      </c>
      <c r="BA80" s="201">
        <v>3.19</v>
      </c>
      <c r="BB80" s="201">
        <v>2.46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492.54</v>
      </c>
      <c r="L81" s="201">
        <v>17.23</v>
      </c>
      <c r="M81" s="201">
        <v>62.24</v>
      </c>
      <c r="N81" s="201">
        <v>51.76</v>
      </c>
      <c r="O81" s="201">
        <v>72.260000000000005</v>
      </c>
      <c r="P81" s="201">
        <v>21.98</v>
      </c>
      <c r="Q81" s="201">
        <v>9.4600000000000009</v>
      </c>
      <c r="R81" s="201">
        <v>18.600000000000001</v>
      </c>
      <c r="S81" s="201">
        <v>11.52</v>
      </c>
      <c r="T81" s="201">
        <v>0</v>
      </c>
      <c r="U81" s="201">
        <v>61.4</v>
      </c>
      <c r="V81" s="201">
        <v>7.43</v>
      </c>
      <c r="W81" s="201">
        <v>18.809999999999999</v>
      </c>
      <c r="X81" s="201">
        <v>62.94</v>
      </c>
      <c r="Y81" s="201">
        <v>0</v>
      </c>
      <c r="Z81">
        <v>0</v>
      </c>
      <c r="AA81" s="201">
        <v>14.05</v>
      </c>
      <c r="AB81" s="201">
        <v>0</v>
      </c>
      <c r="AC81" s="201">
        <v>0</v>
      </c>
      <c r="AD81" s="201">
        <v>0</v>
      </c>
      <c r="AE81" s="201">
        <v>80.959999999999994</v>
      </c>
      <c r="AF81" s="201">
        <v>0</v>
      </c>
      <c r="AG81" s="201">
        <v>0</v>
      </c>
      <c r="AH81" s="201">
        <v>0</v>
      </c>
      <c r="AI81" s="201">
        <v>134.61000000000001</v>
      </c>
      <c r="AJ81" s="201">
        <v>0</v>
      </c>
      <c r="AK81" s="201">
        <v>0</v>
      </c>
      <c r="AL81" s="201">
        <v>0</v>
      </c>
      <c r="AM81" s="201">
        <v>225</v>
      </c>
      <c r="AN81" s="201">
        <v>0</v>
      </c>
      <c r="AO81">
        <v>0</v>
      </c>
      <c r="AP81" s="201">
        <v>118.52</v>
      </c>
      <c r="AQ81" s="201">
        <v>38.29</v>
      </c>
      <c r="AR81" s="201">
        <v>0</v>
      </c>
      <c r="AS81" s="201">
        <v>7.67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3.84</v>
      </c>
      <c r="AZ81" s="201">
        <v>4.71</v>
      </c>
      <c r="BA81" s="201">
        <v>3.19</v>
      </c>
      <c r="BB81" s="201">
        <v>2.46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492.54</v>
      </c>
      <c r="L82" s="201">
        <v>17.23</v>
      </c>
      <c r="M82" s="201">
        <v>62.24</v>
      </c>
      <c r="N82" s="201">
        <v>51.76</v>
      </c>
      <c r="O82" s="201">
        <v>72.260000000000005</v>
      </c>
      <c r="P82" s="201">
        <v>21.98</v>
      </c>
      <c r="Q82" s="201">
        <v>9.4600000000000009</v>
      </c>
      <c r="R82" s="201">
        <v>18.600000000000001</v>
      </c>
      <c r="S82" s="201">
        <v>11.52</v>
      </c>
      <c r="T82" s="201">
        <v>0</v>
      </c>
      <c r="U82" s="201">
        <v>61.4</v>
      </c>
      <c r="V82" s="201">
        <v>7.43</v>
      </c>
      <c r="W82" s="201">
        <v>18.809999999999999</v>
      </c>
      <c r="X82" s="201">
        <v>62.94</v>
      </c>
      <c r="Y82" s="201">
        <v>0</v>
      </c>
      <c r="Z82">
        <v>0</v>
      </c>
      <c r="AA82" s="201">
        <v>14.05</v>
      </c>
      <c r="AB82" s="201">
        <v>0</v>
      </c>
      <c r="AC82" s="201">
        <v>0</v>
      </c>
      <c r="AD82" s="201">
        <v>0</v>
      </c>
      <c r="AE82" s="201">
        <v>80.959999999999994</v>
      </c>
      <c r="AF82" s="201">
        <v>0</v>
      </c>
      <c r="AG82" s="201">
        <v>0</v>
      </c>
      <c r="AH82" s="201">
        <v>0</v>
      </c>
      <c r="AI82" s="201">
        <v>134.61000000000001</v>
      </c>
      <c r="AJ82" s="201">
        <v>0</v>
      </c>
      <c r="AK82" s="201">
        <v>0</v>
      </c>
      <c r="AL82" s="201">
        <v>0</v>
      </c>
      <c r="AM82" s="201">
        <v>260</v>
      </c>
      <c r="AN82" s="201">
        <v>0</v>
      </c>
      <c r="AO82">
        <v>0</v>
      </c>
      <c r="AP82" s="201">
        <v>118.52</v>
      </c>
      <c r="AQ82" s="201">
        <v>38.29</v>
      </c>
      <c r="AR82" s="201">
        <v>0</v>
      </c>
      <c r="AS82" s="201">
        <v>7.67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3.84</v>
      </c>
      <c r="AZ82" s="201">
        <v>4.71</v>
      </c>
      <c r="BA82" s="201">
        <v>3.19</v>
      </c>
      <c r="BB82" s="201">
        <v>2.46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492.54</v>
      </c>
      <c r="L83" s="201">
        <v>17.23</v>
      </c>
      <c r="M83" s="201">
        <v>62.24</v>
      </c>
      <c r="N83" s="201">
        <v>51.76</v>
      </c>
      <c r="O83" s="201">
        <v>72.260000000000005</v>
      </c>
      <c r="P83" s="201">
        <v>21.98</v>
      </c>
      <c r="Q83" s="201">
        <v>9.4600000000000009</v>
      </c>
      <c r="R83" s="201">
        <v>18.600000000000001</v>
      </c>
      <c r="S83" s="201">
        <v>11.52</v>
      </c>
      <c r="T83" s="201">
        <v>0</v>
      </c>
      <c r="U83" s="201">
        <v>61.4</v>
      </c>
      <c r="V83" s="201">
        <v>7.43</v>
      </c>
      <c r="W83" s="201">
        <v>18.809999999999999</v>
      </c>
      <c r="X83" s="201">
        <v>62.94</v>
      </c>
      <c r="Y83" s="201">
        <v>0</v>
      </c>
      <c r="Z83">
        <v>0</v>
      </c>
      <c r="AA83" s="201">
        <v>14.05</v>
      </c>
      <c r="AB83" s="201">
        <v>0</v>
      </c>
      <c r="AC83" s="201">
        <v>0</v>
      </c>
      <c r="AD83" s="201">
        <v>0</v>
      </c>
      <c r="AE83" s="201">
        <v>82.39</v>
      </c>
      <c r="AF83" s="201">
        <v>0</v>
      </c>
      <c r="AG83" s="201">
        <v>0</v>
      </c>
      <c r="AH83" s="201">
        <v>0</v>
      </c>
      <c r="AI83" s="201">
        <v>106.56</v>
      </c>
      <c r="AJ83" s="201">
        <v>0</v>
      </c>
      <c r="AK83" s="201">
        <v>0</v>
      </c>
      <c r="AL83" s="201">
        <v>0</v>
      </c>
      <c r="AM83" s="201">
        <v>354.04</v>
      </c>
      <c r="AN83" s="201">
        <v>0</v>
      </c>
      <c r="AO83">
        <v>0</v>
      </c>
      <c r="AP83" s="201">
        <v>118.52</v>
      </c>
      <c r="AQ83" s="201">
        <v>38.29</v>
      </c>
      <c r="AR83" s="201">
        <v>0</v>
      </c>
      <c r="AS83" s="201">
        <v>7.67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3.84</v>
      </c>
      <c r="AZ83" s="201">
        <v>4.71</v>
      </c>
      <c r="BA83" s="201">
        <v>3.19</v>
      </c>
      <c r="BB83" s="201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492.54</v>
      </c>
      <c r="L84" s="201">
        <v>17.23</v>
      </c>
      <c r="M84" s="201">
        <v>62.24</v>
      </c>
      <c r="N84" s="201">
        <v>51.76</v>
      </c>
      <c r="O84" s="201">
        <v>72.260000000000005</v>
      </c>
      <c r="P84" s="201">
        <v>21.98</v>
      </c>
      <c r="Q84" s="201">
        <v>9.4600000000000009</v>
      </c>
      <c r="R84" s="201">
        <v>18.600000000000001</v>
      </c>
      <c r="S84" s="201">
        <v>11.52</v>
      </c>
      <c r="T84" s="201">
        <v>0</v>
      </c>
      <c r="U84" s="201">
        <v>61.4</v>
      </c>
      <c r="V84" s="201">
        <v>7.43</v>
      </c>
      <c r="W84" s="201">
        <v>18.809999999999999</v>
      </c>
      <c r="X84" s="201">
        <v>62.94</v>
      </c>
      <c r="Y84" s="201">
        <v>0</v>
      </c>
      <c r="Z84">
        <v>0</v>
      </c>
      <c r="AA84" s="201">
        <v>14.05</v>
      </c>
      <c r="AB84" s="201">
        <v>0</v>
      </c>
      <c r="AC84" s="201">
        <v>0</v>
      </c>
      <c r="AD84" s="201">
        <v>0</v>
      </c>
      <c r="AE84" s="201">
        <v>82.39</v>
      </c>
      <c r="AF84" s="201">
        <v>0</v>
      </c>
      <c r="AG84" s="201">
        <v>0</v>
      </c>
      <c r="AH84" s="201">
        <v>0</v>
      </c>
      <c r="AI84" s="201">
        <v>106.56</v>
      </c>
      <c r="AJ84" s="201">
        <v>0</v>
      </c>
      <c r="AK84" s="201">
        <v>0</v>
      </c>
      <c r="AL84" s="201">
        <v>0</v>
      </c>
      <c r="AM84" s="201">
        <v>379.04</v>
      </c>
      <c r="AN84" s="201">
        <v>0</v>
      </c>
      <c r="AO84">
        <v>0</v>
      </c>
      <c r="AP84" s="201">
        <v>118.52</v>
      </c>
      <c r="AQ84" s="201">
        <v>38.29</v>
      </c>
      <c r="AR84" s="201">
        <v>0</v>
      </c>
      <c r="AS84" s="201">
        <v>7.67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3.84</v>
      </c>
      <c r="AZ84" s="201">
        <v>4.71</v>
      </c>
      <c r="BA84" s="201">
        <v>3.19</v>
      </c>
      <c r="BB84" s="201">
        <v>2.46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492.54</v>
      </c>
      <c r="L85" s="201">
        <v>17.23</v>
      </c>
      <c r="M85" s="201">
        <v>62.24</v>
      </c>
      <c r="N85" s="201">
        <v>51.76</v>
      </c>
      <c r="O85" s="201">
        <v>72.260000000000005</v>
      </c>
      <c r="P85" s="201">
        <v>21.98</v>
      </c>
      <c r="Q85" s="201">
        <v>9.4600000000000009</v>
      </c>
      <c r="R85" s="201">
        <v>18.600000000000001</v>
      </c>
      <c r="S85" s="201">
        <v>11.52</v>
      </c>
      <c r="T85" s="201">
        <v>0</v>
      </c>
      <c r="U85" s="201">
        <v>61.4</v>
      </c>
      <c r="V85" s="201">
        <v>7.43</v>
      </c>
      <c r="W85" s="201">
        <v>18.809999999999999</v>
      </c>
      <c r="X85" s="201">
        <v>62.94</v>
      </c>
      <c r="Y85" s="201">
        <v>0</v>
      </c>
      <c r="Z85">
        <v>0</v>
      </c>
      <c r="AA85" s="201">
        <v>14.05</v>
      </c>
      <c r="AB85" s="201">
        <v>0</v>
      </c>
      <c r="AC85" s="201">
        <v>0</v>
      </c>
      <c r="AD85" s="201">
        <v>0</v>
      </c>
      <c r="AE85" s="201">
        <v>82.39</v>
      </c>
      <c r="AF85" s="201">
        <v>0</v>
      </c>
      <c r="AG85" s="201">
        <v>0</v>
      </c>
      <c r="AH85" s="201">
        <v>0</v>
      </c>
      <c r="AI85" s="201">
        <v>106.56</v>
      </c>
      <c r="AJ85" s="201">
        <v>0</v>
      </c>
      <c r="AK85" s="201">
        <v>0</v>
      </c>
      <c r="AL85" s="201">
        <v>0</v>
      </c>
      <c r="AM85" s="201">
        <v>409.04</v>
      </c>
      <c r="AN85" s="201">
        <v>0</v>
      </c>
      <c r="AO85">
        <v>0</v>
      </c>
      <c r="AP85" s="201">
        <v>118.52</v>
      </c>
      <c r="AQ85" s="201">
        <v>38.29</v>
      </c>
      <c r="AR85" s="201">
        <v>0</v>
      </c>
      <c r="AS85" s="201">
        <v>7.67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3.84</v>
      </c>
      <c r="AZ85" s="201">
        <v>4.71</v>
      </c>
      <c r="BA85" s="201">
        <v>3.19</v>
      </c>
      <c r="BB85" s="201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492.54</v>
      </c>
      <c r="L86" s="201">
        <v>17.23</v>
      </c>
      <c r="M86" s="201">
        <v>62.24</v>
      </c>
      <c r="N86" s="201">
        <v>51.76</v>
      </c>
      <c r="O86" s="201">
        <v>72.260000000000005</v>
      </c>
      <c r="P86" s="201">
        <v>21.98</v>
      </c>
      <c r="Q86" s="201">
        <v>9.4600000000000009</v>
      </c>
      <c r="R86" s="201">
        <v>18.600000000000001</v>
      </c>
      <c r="S86" s="201">
        <v>11.52</v>
      </c>
      <c r="T86" s="201">
        <v>0</v>
      </c>
      <c r="U86" s="201">
        <v>61.4</v>
      </c>
      <c r="V86" s="201">
        <v>7.43</v>
      </c>
      <c r="W86" s="201">
        <v>18.809999999999999</v>
      </c>
      <c r="X86" s="201">
        <v>62.94</v>
      </c>
      <c r="Y86" s="201">
        <v>0</v>
      </c>
      <c r="Z86">
        <v>0</v>
      </c>
      <c r="AA86" s="201">
        <v>14.05</v>
      </c>
      <c r="AB86" s="201">
        <v>0</v>
      </c>
      <c r="AC86" s="201">
        <v>0</v>
      </c>
      <c r="AD86" s="201">
        <v>0</v>
      </c>
      <c r="AE86" s="201">
        <v>82.39</v>
      </c>
      <c r="AF86" s="201">
        <v>0</v>
      </c>
      <c r="AG86" s="201">
        <v>0</v>
      </c>
      <c r="AH86" s="201">
        <v>0</v>
      </c>
      <c r="AI86" s="201">
        <v>106.56</v>
      </c>
      <c r="AJ86" s="201">
        <v>0</v>
      </c>
      <c r="AK86" s="201">
        <v>0</v>
      </c>
      <c r="AL86" s="201">
        <v>0</v>
      </c>
      <c r="AM86" s="201">
        <v>456.04</v>
      </c>
      <c r="AN86" s="201">
        <v>0</v>
      </c>
      <c r="AO86">
        <v>0</v>
      </c>
      <c r="AP86" s="201">
        <v>118.52</v>
      </c>
      <c r="AQ86" s="201">
        <v>38.29</v>
      </c>
      <c r="AR86" s="201">
        <v>0</v>
      </c>
      <c r="AS86" s="201">
        <v>7.67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3.78</v>
      </c>
      <c r="AZ86" s="201">
        <v>4.71</v>
      </c>
      <c r="BA86" s="201">
        <v>3.1</v>
      </c>
      <c r="BB86" s="201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492.54</v>
      </c>
      <c r="L87" s="201">
        <v>17.23</v>
      </c>
      <c r="M87" s="201">
        <v>62.24</v>
      </c>
      <c r="N87" s="201">
        <v>51.76</v>
      </c>
      <c r="O87" s="201">
        <v>72.260000000000005</v>
      </c>
      <c r="P87" s="201">
        <v>21.98</v>
      </c>
      <c r="Q87" s="201">
        <v>9.4600000000000009</v>
      </c>
      <c r="R87" s="201">
        <v>18.600000000000001</v>
      </c>
      <c r="S87" s="201">
        <v>11.52</v>
      </c>
      <c r="T87" s="201">
        <v>0</v>
      </c>
      <c r="U87" s="201">
        <v>61.4</v>
      </c>
      <c r="V87" s="201">
        <v>7.43</v>
      </c>
      <c r="W87" s="201">
        <v>18.809999999999999</v>
      </c>
      <c r="X87" s="201">
        <v>62.94</v>
      </c>
      <c r="Y87" s="201">
        <v>0</v>
      </c>
      <c r="Z87">
        <v>0</v>
      </c>
      <c r="AA87" s="201">
        <v>14.05</v>
      </c>
      <c r="AB87" s="201">
        <v>0</v>
      </c>
      <c r="AC87" s="201">
        <v>0</v>
      </c>
      <c r="AD87" s="201">
        <v>0</v>
      </c>
      <c r="AE87" s="201">
        <v>82.39</v>
      </c>
      <c r="AF87" s="201">
        <v>0</v>
      </c>
      <c r="AG87" s="201">
        <v>0</v>
      </c>
      <c r="AH87" s="201">
        <v>0</v>
      </c>
      <c r="AI87" s="201">
        <v>106.56</v>
      </c>
      <c r="AJ87" s="201">
        <v>0</v>
      </c>
      <c r="AK87" s="201">
        <v>0</v>
      </c>
      <c r="AL87" s="201">
        <v>0</v>
      </c>
      <c r="AM87" s="201">
        <v>366.04</v>
      </c>
      <c r="AN87" s="201">
        <v>0</v>
      </c>
      <c r="AO87">
        <v>0</v>
      </c>
      <c r="AP87" s="201">
        <v>118.52</v>
      </c>
      <c r="AQ87" s="201">
        <v>38.29</v>
      </c>
      <c r="AR87" s="201">
        <v>0</v>
      </c>
      <c r="AS87" s="201">
        <v>7.67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3.78</v>
      </c>
      <c r="AZ87" s="201">
        <v>4.71</v>
      </c>
      <c r="BA87" s="201">
        <v>3.1</v>
      </c>
      <c r="BB87" s="201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492.54</v>
      </c>
      <c r="L88" s="201">
        <v>17.23</v>
      </c>
      <c r="M88" s="201">
        <v>62.24</v>
      </c>
      <c r="N88" s="201">
        <v>51.76</v>
      </c>
      <c r="O88" s="201">
        <v>72.260000000000005</v>
      </c>
      <c r="P88" s="201">
        <v>21.98</v>
      </c>
      <c r="Q88" s="201">
        <v>9.4600000000000009</v>
      </c>
      <c r="R88" s="201">
        <v>18.600000000000001</v>
      </c>
      <c r="S88" s="201">
        <v>11.52</v>
      </c>
      <c r="T88" s="201">
        <v>0</v>
      </c>
      <c r="U88" s="201">
        <v>61.4</v>
      </c>
      <c r="V88" s="201">
        <v>7.43</v>
      </c>
      <c r="W88" s="201">
        <v>18.809999999999999</v>
      </c>
      <c r="X88" s="201">
        <v>62.94</v>
      </c>
      <c r="Y88" s="201">
        <v>0</v>
      </c>
      <c r="Z88">
        <v>0</v>
      </c>
      <c r="AA88" s="201">
        <v>14.05</v>
      </c>
      <c r="AB88" s="201">
        <v>0</v>
      </c>
      <c r="AC88" s="201">
        <v>0</v>
      </c>
      <c r="AD88" s="201">
        <v>0</v>
      </c>
      <c r="AE88" s="201">
        <v>82.39</v>
      </c>
      <c r="AF88" s="201">
        <v>0</v>
      </c>
      <c r="AG88" s="201">
        <v>0</v>
      </c>
      <c r="AH88" s="201">
        <v>0</v>
      </c>
      <c r="AI88" s="201">
        <v>106.56</v>
      </c>
      <c r="AJ88" s="201">
        <v>0</v>
      </c>
      <c r="AK88" s="201">
        <v>0</v>
      </c>
      <c r="AL88" s="201">
        <v>0</v>
      </c>
      <c r="AM88" s="201">
        <v>477.04</v>
      </c>
      <c r="AN88" s="201">
        <v>0</v>
      </c>
      <c r="AO88">
        <v>0</v>
      </c>
      <c r="AP88" s="201">
        <v>118.52</v>
      </c>
      <c r="AQ88" s="201">
        <v>38.29</v>
      </c>
      <c r="AR88" s="201">
        <v>0</v>
      </c>
      <c r="AS88" s="201">
        <v>7.67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3.78</v>
      </c>
      <c r="AZ88" s="201">
        <v>4.71</v>
      </c>
      <c r="BA88" s="201">
        <v>3.1</v>
      </c>
      <c r="BB88" s="201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492.54</v>
      </c>
      <c r="L89" s="201">
        <v>17.23</v>
      </c>
      <c r="M89" s="201">
        <v>62.24</v>
      </c>
      <c r="N89" s="201">
        <v>51.76</v>
      </c>
      <c r="O89" s="201">
        <v>72.260000000000005</v>
      </c>
      <c r="P89" s="201">
        <v>21.98</v>
      </c>
      <c r="Q89" s="201">
        <v>9.4600000000000009</v>
      </c>
      <c r="R89" s="201">
        <v>18.600000000000001</v>
      </c>
      <c r="S89" s="201">
        <v>11.52</v>
      </c>
      <c r="T89" s="201">
        <v>0</v>
      </c>
      <c r="U89" s="201">
        <v>61.4</v>
      </c>
      <c r="V89" s="201">
        <v>7.43</v>
      </c>
      <c r="W89" s="201">
        <v>18.809999999999999</v>
      </c>
      <c r="X89" s="201">
        <v>62.94</v>
      </c>
      <c r="Y89" s="201">
        <v>0</v>
      </c>
      <c r="Z89">
        <v>0</v>
      </c>
      <c r="AA89" s="201">
        <v>14.05</v>
      </c>
      <c r="AB89" s="201">
        <v>0</v>
      </c>
      <c r="AC89" s="201">
        <v>0</v>
      </c>
      <c r="AD89" s="201">
        <v>0</v>
      </c>
      <c r="AE89" s="201">
        <v>82.39</v>
      </c>
      <c r="AF89" s="201">
        <v>0</v>
      </c>
      <c r="AG89" s="201">
        <v>0</v>
      </c>
      <c r="AH89" s="201">
        <v>0</v>
      </c>
      <c r="AI89" s="201">
        <v>106.56</v>
      </c>
      <c r="AJ89" s="201">
        <v>0</v>
      </c>
      <c r="AK89" s="201">
        <v>0</v>
      </c>
      <c r="AL89" s="201">
        <v>0</v>
      </c>
      <c r="AM89" s="201">
        <v>527.04</v>
      </c>
      <c r="AN89" s="201">
        <v>0</v>
      </c>
      <c r="AO89">
        <v>0</v>
      </c>
      <c r="AP89" s="201">
        <v>118.52</v>
      </c>
      <c r="AQ89" s="201">
        <v>38.29</v>
      </c>
      <c r="AR89" s="201">
        <v>0</v>
      </c>
      <c r="AS89" s="201">
        <v>7.67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3.78</v>
      </c>
      <c r="AZ89" s="201">
        <v>4.71</v>
      </c>
      <c r="BA89" s="201">
        <v>3.1</v>
      </c>
      <c r="BB89" s="201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492.54</v>
      </c>
      <c r="L90" s="201">
        <v>17.23</v>
      </c>
      <c r="M90" s="201">
        <v>62.24</v>
      </c>
      <c r="N90" s="201">
        <v>51.76</v>
      </c>
      <c r="O90" s="201">
        <v>72.260000000000005</v>
      </c>
      <c r="P90" s="201">
        <v>21.98</v>
      </c>
      <c r="Q90" s="201">
        <v>9.4600000000000009</v>
      </c>
      <c r="R90" s="201">
        <v>18.600000000000001</v>
      </c>
      <c r="S90" s="201">
        <v>11.52</v>
      </c>
      <c r="T90" s="201">
        <v>0</v>
      </c>
      <c r="U90" s="201">
        <v>61.4</v>
      </c>
      <c r="V90" s="201">
        <v>7.43</v>
      </c>
      <c r="W90" s="201">
        <v>18.809999999999999</v>
      </c>
      <c r="X90" s="201">
        <v>62.94</v>
      </c>
      <c r="Y90" s="201">
        <v>0</v>
      </c>
      <c r="Z90">
        <v>0</v>
      </c>
      <c r="AA90" s="201">
        <v>14.05</v>
      </c>
      <c r="AB90" s="201">
        <v>0</v>
      </c>
      <c r="AC90" s="201">
        <v>0</v>
      </c>
      <c r="AD90" s="201">
        <v>0</v>
      </c>
      <c r="AE90" s="201">
        <v>82.39</v>
      </c>
      <c r="AF90" s="201">
        <v>0</v>
      </c>
      <c r="AG90" s="201">
        <v>0</v>
      </c>
      <c r="AH90" s="201">
        <v>0</v>
      </c>
      <c r="AI90" s="201">
        <v>106.56</v>
      </c>
      <c r="AJ90" s="201">
        <v>0</v>
      </c>
      <c r="AK90" s="201">
        <v>0</v>
      </c>
      <c r="AL90" s="201">
        <v>0</v>
      </c>
      <c r="AM90" s="201">
        <v>557.04</v>
      </c>
      <c r="AN90" s="201">
        <v>0</v>
      </c>
      <c r="AO90">
        <v>0</v>
      </c>
      <c r="AP90" s="201">
        <v>118.52</v>
      </c>
      <c r="AQ90" s="201">
        <v>38.29</v>
      </c>
      <c r="AR90" s="201">
        <v>0</v>
      </c>
      <c r="AS90" s="201">
        <v>7.67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3.84</v>
      </c>
      <c r="AZ90" s="201">
        <v>4.71</v>
      </c>
      <c r="BA90" s="201">
        <v>3.19</v>
      </c>
      <c r="BB90" s="201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492.54</v>
      </c>
      <c r="L91" s="201">
        <v>17.23</v>
      </c>
      <c r="M91" s="201">
        <v>62.24</v>
      </c>
      <c r="N91" s="201">
        <v>51.76</v>
      </c>
      <c r="O91" s="201">
        <v>72.260000000000005</v>
      </c>
      <c r="P91" s="201">
        <v>21.98</v>
      </c>
      <c r="Q91" s="201">
        <v>9.4600000000000009</v>
      </c>
      <c r="R91" s="201">
        <v>18.600000000000001</v>
      </c>
      <c r="S91" s="201">
        <v>11.52</v>
      </c>
      <c r="T91" s="201">
        <v>0</v>
      </c>
      <c r="U91" s="201">
        <v>61.4</v>
      </c>
      <c r="V91" s="201">
        <v>7.43</v>
      </c>
      <c r="W91" s="201">
        <v>18.809999999999999</v>
      </c>
      <c r="X91" s="201">
        <v>62.94</v>
      </c>
      <c r="Y91" s="201">
        <v>0</v>
      </c>
      <c r="Z91">
        <v>0</v>
      </c>
      <c r="AA91" s="201">
        <v>10.91</v>
      </c>
      <c r="AB91" s="201">
        <v>0</v>
      </c>
      <c r="AC91" s="201">
        <v>0</v>
      </c>
      <c r="AD91" s="201">
        <v>0</v>
      </c>
      <c r="AE91" s="201">
        <v>82.39</v>
      </c>
      <c r="AF91" s="201">
        <v>0</v>
      </c>
      <c r="AG91" s="201">
        <v>0</v>
      </c>
      <c r="AH91" s="201">
        <v>0</v>
      </c>
      <c r="AI91" s="201">
        <v>106.56</v>
      </c>
      <c r="AJ91" s="201">
        <v>0</v>
      </c>
      <c r="AK91" s="201">
        <v>0</v>
      </c>
      <c r="AL91" s="201">
        <v>0</v>
      </c>
      <c r="AM91" s="201">
        <v>627.04</v>
      </c>
      <c r="AN91" s="201">
        <v>0</v>
      </c>
      <c r="AO91">
        <v>0</v>
      </c>
      <c r="AP91" s="201">
        <v>118.52</v>
      </c>
      <c r="AQ91" s="201">
        <v>38.29</v>
      </c>
      <c r="AR91" s="201">
        <v>0</v>
      </c>
      <c r="AS91" s="201">
        <v>7.67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3.84</v>
      </c>
      <c r="AZ91" s="201">
        <v>4.71</v>
      </c>
      <c r="BA91" s="201">
        <v>3.19</v>
      </c>
      <c r="BB91" s="201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492.54</v>
      </c>
      <c r="L92" s="201">
        <v>17.23</v>
      </c>
      <c r="M92" s="201">
        <v>62.24</v>
      </c>
      <c r="N92" s="201">
        <v>51.76</v>
      </c>
      <c r="O92" s="201">
        <v>72.260000000000005</v>
      </c>
      <c r="P92" s="201">
        <v>21.98</v>
      </c>
      <c r="Q92" s="201">
        <v>9.4600000000000009</v>
      </c>
      <c r="R92" s="201">
        <v>18.600000000000001</v>
      </c>
      <c r="S92" s="201">
        <v>11.52</v>
      </c>
      <c r="T92" s="201">
        <v>0</v>
      </c>
      <c r="U92" s="201">
        <v>61.4</v>
      </c>
      <c r="V92" s="201">
        <v>7.43</v>
      </c>
      <c r="W92" s="201">
        <v>18.809999999999999</v>
      </c>
      <c r="X92" s="201">
        <v>62.94</v>
      </c>
      <c r="Y92" s="201">
        <v>0</v>
      </c>
      <c r="Z92">
        <v>0</v>
      </c>
      <c r="AA92" s="201">
        <v>10.91</v>
      </c>
      <c r="AB92" s="201">
        <v>0</v>
      </c>
      <c r="AC92" s="201">
        <v>0</v>
      </c>
      <c r="AD92" s="201">
        <v>0</v>
      </c>
      <c r="AE92" s="201">
        <v>80</v>
      </c>
      <c r="AF92" s="201">
        <v>0</v>
      </c>
      <c r="AG92" s="201">
        <v>0</v>
      </c>
      <c r="AH92" s="201">
        <v>0</v>
      </c>
      <c r="AI92" s="201">
        <v>106.56</v>
      </c>
      <c r="AJ92" s="201">
        <v>0</v>
      </c>
      <c r="AK92" s="201">
        <v>0</v>
      </c>
      <c r="AL92" s="201">
        <v>0</v>
      </c>
      <c r="AM92" s="201">
        <v>657.04</v>
      </c>
      <c r="AN92" s="201">
        <v>0</v>
      </c>
      <c r="AO92">
        <v>0</v>
      </c>
      <c r="AP92" s="201">
        <v>118.52</v>
      </c>
      <c r="AQ92" s="201">
        <v>38.29</v>
      </c>
      <c r="AR92" s="201">
        <v>0</v>
      </c>
      <c r="AS92" s="201">
        <v>7.67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3.84</v>
      </c>
      <c r="AZ92" s="201">
        <v>4.71</v>
      </c>
      <c r="BA92" s="201">
        <v>3.19</v>
      </c>
      <c r="BB92" s="201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492.54</v>
      </c>
      <c r="L93" s="201">
        <v>17.23</v>
      </c>
      <c r="M93" s="201">
        <v>62.24</v>
      </c>
      <c r="N93" s="201">
        <v>51.76</v>
      </c>
      <c r="O93" s="201">
        <v>72.260000000000005</v>
      </c>
      <c r="P93" s="201">
        <v>21.98</v>
      </c>
      <c r="Q93" s="201">
        <v>9.4600000000000009</v>
      </c>
      <c r="R93" s="201">
        <v>18.600000000000001</v>
      </c>
      <c r="S93" s="201">
        <v>11.52</v>
      </c>
      <c r="T93" s="201">
        <v>0</v>
      </c>
      <c r="U93" s="201">
        <v>61.4</v>
      </c>
      <c r="V93" s="201">
        <v>7.43</v>
      </c>
      <c r="W93" s="201">
        <v>18.809999999999999</v>
      </c>
      <c r="X93" s="201">
        <v>62.94</v>
      </c>
      <c r="Y93" s="201">
        <v>0</v>
      </c>
      <c r="Z93">
        <v>0</v>
      </c>
      <c r="AA93" s="201">
        <v>10.91</v>
      </c>
      <c r="AB93" s="201">
        <v>0</v>
      </c>
      <c r="AC93" s="201">
        <v>0</v>
      </c>
      <c r="AD93" s="201">
        <v>0</v>
      </c>
      <c r="AE93" s="201">
        <v>80</v>
      </c>
      <c r="AF93" s="201">
        <v>0</v>
      </c>
      <c r="AG93" s="201">
        <v>0</v>
      </c>
      <c r="AH93" s="201">
        <v>0</v>
      </c>
      <c r="AI93" s="201">
        <v>106.56</v>
      </c>
      <c r="AJ93" s="201">
        <v>0</v>
      </c>
      <c r="AK93" s="201">
        <v>0</v>
      </c>
      <c r="AL93" s="201">
        <v>0</v>
      </c>
      <c r="AM93" s="201">
        <v>660</v>
      </c>
      <c r="AN93" s="201">
        <v>0</v>
      </c>
      <c r="AO93">
        <v>0</v>
      </c>
      <c r="AP93" s="201">
        <v>118.52</v>
      </c>
      <c r="AQ93" s="201">
        <v>38.29</v>
      </c>
      <c r="AR93" s="201">
        <v>0</v>
      </c>
      <c r="AS93" s="201">
        <v>7.67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3.84</v>
      </c>
      <c r="AZ93" s="201">
        <v>4.71</v>
      </c>
      <c r="BA93" s="201">
        <v>3.19</v>
      </c>
      <c r="BB93" s="201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492.54</v>
      </c>
      <c r="L94" s="201">
        <v>17.23</v>
      </c>
      <c r="M94" s="201">
        <v>62.24</v>
      </c>
      <c r="N94" s="201">
        <v>51.76</v>
      </c>
      <c r="O94" s="201">
        <v>72.260000000000005</v>
      </c>
      <c r="P94" s="201">
        <v>21.98</v>
      </c>
      <c r="Q94" s="201">
        <v>9.4600000000000009</v>
      </c>
      <c r="R94" s="201">
        <v>18.600000000000001</v>
      </c>
      <c r="S94" s="201">
        <v>11.52</v>
      </c>
      <c r="T94" s="201">
        <v>0</v>
      </c>
      <c r="U94" s="201">
        <v>61.4</v>
      </c>
      <c r="V94" s="201">
        <v>7.43</v>
      </c>
      <c r="W94" s="201">
        <v>18.809999999999999</v>
      </c>
      <c r="X94" s="201">
        <v>62.94</v>
      </c>
      <c r="Y94" s="201">
        <v>0</v>
      </c>
      <c r="Z94">
        <v>0</v>
      </c>
      <c r="AA94" s="201">
        <v>10.91</v>
      </c>
      <c r="AB94" s="201">
        <v>0</v>
      </c>
      <c r="AC94" s="201">
        <v>0</v>
      </c>
      <c r="AD94" s="201">
        <v>0</v>
      </c>
      <c r="AE94" s="201">
        <v>80</v>
      </c>
      <c r="AF94" s="201">
        <v>0</v>
      </c>
      <c r="AG94" s="201">
        <v>0</v>
      </c>
      <c r="AH94" s="201">
        <v>0</v>
      </c>
      <c r="AI94" s="201">
        <v>106.56</v>
      </c>
      <c r="AJ94" s="201">
        <v>0</v>
      </c>
      <c r="AK94" s="201">
        <v>0</v>
      </c>
      <c r="AL94" s="201">
        <v>0</v>
      </c>
      <c r="AM94" s="201">
        <v>660</v>
      </c>
      <c r="AN94" s="201">
        <v>0</v>
      </c>
      <c r="AO94">
        <v>0</v>
      </c>
      <c r="AP94" s="201">
        <v>118.52</v>
      </c>
      <c r="AQ94" s="201">
        <v>38.29</v>
      </c>
      <c r="AR94" s="201">
        <v>0</v>
      </c>
      <c r="AS94" s="201">
        <v>7.67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3.78</v>
      </c>
      <c r="AZ94" s="201">
        <v>4.71</v>
      </c>
      <c r="BA94" s="201">
        <v>3.1</v>
      </c>
      <c r="BB94" s="201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492.54</v>
      </c>
      <c r="L95" s="201">
        <v>17.23</v>
      </c>
      <c r="M95" s="201">
        <v>62.24</v>
      </c>
      <c r="N95" s="201">
        <v>51.76</v>
      </c>
      <c r="O95" s="201">
        <v>72.260000000000005</v>
      </c>
      <c r="P95" s="201">
        <v>20.62</v>
      </c>
      <c r="Q95" s="201">
        <v>9.4600000000000009</v>
      </c>
      <c r="R95" s="201">
        <v>18.600000000000001</v>
      </c>
      <c r="S95" s="201">
        <v>11.52</v>
      </c>
      <c r="T95" s="201">
        <v>0</v>
      </c>
      <c r="U95" s="201">
        <v>61.4</v>
      </c>
      <c r="V95" s="201">
        <v>7.43</v>
      </c>
      <c r="W95" s="201">
        <v>18.809999999999999</v>
      </c>
      <c r="X95" s="201">
        <v>62.94</v>
      </c>
      <c r="Y95" s="201">
        <v>0</v>
      </c>
      <c r="Z95">
        <v>0</v>
      </c>
      <c r="AA95" s="201">
        <v>10.91</v>
      </c>
      <c r="AB95" s="201">
        <v>0</v>
      </c>
      <c r="AC95" s="201">
        <v>0</v>
      </c>
      <c r="AD95" s="201">
        <v>0</v>
      </c>
      <c r="AE95" s="201">
        <v>80</v>
      </c>
      <c r="AF95" s="201">
        <v>0</v>
      </c>
      <c r="AG95" s="201">
        <v>0</v>
      </c>
      <c r="AH95" s="201">
        <v>0</v>
      </c>
      <c r="AI95" s="201">
        <v>106.56</v>
      </c>
      <c r="AJ95" s="201">
        <v>0</v>
      </c>
      <c r="AK95" s="201">
        <v>0</v>
      </c>
      <c r="AL95" s="201">
        <v>0</v>
      </c>
      <c r="AM95" s="201">
        <v>583</v>
      </c>
      <c r="AN95" s="201">
        <v>0</v>
      </c>
      <c r="AO95">
        <v>0</v>
      </c>
      <c r="AP95" s="201">
        <v>118.52</v>
      </c>
      <c r="AQ95" s="201">
        <v>38.29</v>
      </c>
      <c r="AR95" s="201">
        <v>0</v>
      </c>
      <c r="AS95" s="201">
        <v>7.67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3.78</v>
      </c>
      <c r="AZ95" s="201">
        <v>4.71</v>
      </c>
      <c r="BA95" s="201">
        <v>3.1</v>
      </c>
      <c r="BB95" s="201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492.54</v>
      </c>
      <c r="L96" s="201">
        <v>17.23</v>
      </c>
      <c r="M96" s="201">
        <v>62.24</v>
      </c>
      <c r="N96" s="201">
        <v>51.76</v>
      </c>
      <c r="O96" s="201">
        <v>72.260000000000005</v>
      </c>
      <c r="P96" s="201">
        <v>20.62</v>
      </c>
      <c r="Q96" s="201">
        <v>9.4600000000000009</v>
      </c>
      <c r="R96" s="201">
        <v>18.600000000000001</v>
      </c>
      <c r="S96" s="201">
        <v>11.52</v>
      </c>
      <c r="T96" s="201">
        <v>0</v>
      </c>
      <c r="U96" s="201">
        <v>61.4</v>
      </c>
      <c r="V96" s="201">
        <v>7.43</v>
      </c>
      <c r="W96" s="201">
        <v>18.809999999999999</v>
      </c>
      <c r="X96" s="201">
        <v>62.94</v>
      </c>
      <c r="Y96" s="201">
        <v>0</v>
      </c>
      <c r="Z96">
        <v>0</v>
      </c>
      <c r="AA96" s="201">
        <v>10.91</v>
      </c>
      <c r="AB96" s="201">
        <v>0</v>
      </c>
      <c r="AC96" s="201">
        <v>0</v>
      </c>
      <c r="AD96" s="201">
        <v>0</v>
      </c>
      <c r="AE96" s="201">
        <v>80</v>
      </c>
      <c r="AF96" s="201">
        <v>0</v>
      </c>
      <c r="AG96" s="201">
        <v>0</v>
      </c>
      <c r="AH96" s="201">
        <v>0</v>
      </c>
      <c r="AI96" s="201">
        <v>106.56</v>
      </c>
      <c r="AJ96" s="201">
        <v>0</v>
      </c>
      <c r="AK96" s="201">
        <v>0</v>
      </c>
      <c r="AL96" s="201">
        <v>0</v>
      </c>
      <c r="AM96" s="201">
        <v>571</v>
      </c>
      <c r="AN96" s="201">
        <v>0</v>
      </c>
      <c r="AO96">
        <v>0</v>
      </c>
      <c r="AP96" s="201">
        <v>118.52</v>
      </c>
      <c r="AQ96" s="201">
        <v>38.29</v>
      </c>
      <c r="AR96" s="201">
        <v>0</v>
      </c>
      <c r="AS96" s="201">
        <v>7.67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3.78</v>
      </c>
      <c r="AZ96" s="201">
        <v>4.71</v>
      </c>
      <c r="BA96" s="201">
        <v>3.1</v>
      </c>
      <c r="BB96" s="201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492.54</v>
      </c>
      <c r="L97" s="201">
        <v>17.23</v>
      </c>
      <c r="M97" s="201">
        <v>62.24</v>
      </c>
      <c r="N97" s="201">
        <v>51.76</v>
      </c>
      <c r="O97" s="201">
        <v>72.260000000000005</v>
      </c>
      <c r="P97" s="201">
        <v>20.62</v>
      </c>
      <c r="Q97" s="201">
        <v>9.4600000000000009</v>
      </c>
      <c r="R97" s="201">
        <v>18.600000000000001</v>
      </c>
      <c r="S97" s="201">
        <v>11.52</v>
      </c>
      <c r="T97" s="201">
        <v>0</v>
      </c>
      <c r="U97" s="201">
        <v>61.4</v>
      </c>
      <c r="V97" s="201">
        <v>7.43</v>
      </c>
      <c r="W97" s="201">
        <v>18.809999999999999</v>
      </c>
      <c r="X97" s="201">
        <v>62.94</v>
      </c>
      <c r="Y97" s="201">
        <v>0</v>
      </c>
      <c r="Z97">
        <v>0</v>
      </c>
      <c r="AA97" s="201">
        <v>10.91</v>
      </c>
      <c r="AB97" s="201">
        <v>0</v>
      </c>
      <c r="AC97" s="201">
        <v>0</v>
      </c>
      <c r="AD97" s="201">
        <v>0</v>
      </c>
      <c r="AE97" s="201">
        <v>80</v>
      </c>
      <c r="AF97" s="201">
        <v>0</v>
      </c>
      <c r="AG97" s="201">
        <v>0</v>
      </c>
      <c r="AH97" s="201">
        <v>0</v>
      </c>
      <c r="AI97" s="201">
        <v>106.56</v>
      </c>
      <c r="AJ97" s="201">
        <v>0</v>
      </c>
      <c r="AK97" s="201">
        <v>0</v>
      </c>
      <c r="AL97" s="201">
        <v>0</v>
      </c>
      <c r="AM97" s="201">
        <v>566</v>
      </c>
      <c r="AN97" s="201">
        <v>0</v>
      </c>
      <c r="AO97">
        <v>0</v>
      </c>
      <c r="AP97" s="201">
        <v>118.52</v>
      </c>
      <c r="AQ97" s="201">
        <v>38.29</v>
      </c>
      <c r="AR97" s="201">
        <v>0</v>
      </c>
      <c r="AS97" s="201">
        <v>7.67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3.78</v>
      </c>
      <c r="AZ97" s="201">
        <v>4.71</v>
      </c>
      <c r="BA97" s="201">
        <v>3.1</v>
      </c>
      <c r="BB97" s="201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492.54</v>
      </c>
      <c r="L98" s="201">
        <v>17.23</v>
      </c>
      <c r="M98" s="201">
        <v>62.24</v>
      </c>
      <c r="N98" s="201">
        <v>51.76</v>
      </c>
      <c r="O98" s="201">
        <v>72.260000000000005</v>
      </c>
      <c r="P98" s="201">
        <v>20.62</v>
      </c>
      <c r="Q98" s="201">
        <v>9.4600000000000009</v>
      </c>
      <c r="R98" s="201">
        <v>18.600000000000001</v>
      </c>
      <c r="S98" s="201">
        <v>11.52</v>
      </c>
      <c r="T98" s="201">
        <v>0</v>
      </c>
      <c r="U98" s="201">
        <v>61.4</v>
      </c>
      <c r="V98" s="201">
        <v>7.43</v>
      </c>
      <c r="W98" s="201">
        <v>18.809999999999999</v>
      </c>
      <c r="X98" s="201">
        <v>62.94</v>
      </c>
      <c r="Y98" s="201">
        <v>0</v>
      </c>
      <c r="Z98">
        <v>0</v>
      </c>
      <c r="AA98" s="201">
        <v>10.91</v>
      </c>
      <c r="AB98" s="201">
        <v>0</v>
      </c>
      <c r="AC98" s="201">
        <v>0</v>
      </c>
      <c r="AD98" s="201">
        <v>0</v>
      </c>
      <c r="AE98" s="201">
        <v>80</v>
      </c>
      <c r="AF98" s="201">
        <v>0</v>
      </c>
      <c r="AG98" s="201">
        <v>0</v>
      </c>
      <c r="AH98" s="201">
        <v>0</v>
      </c>
      <c r="AI98" s="201">
        <v>106.56</v>
      </c>
      <c r="AJ98" s="201">
        <v>0</v>
      </c>
      <c r="AK98" s="201">
        <v>0</v>
      </c>
      <c r="AL98" s="201">
        <v>0</v>
      </c>
      <c r="AM98" s="201">
        <v>574</v>
      </c>
      <c r="AN98" s="201">
        <v>0</v>
      </c>
      <c r="AO98">
        <v>0</v>
      </c>
      <c r="AP98" s="201">
        <v>118.52</v>
      </c>
      <c r="AQ98" s="201">
        <v>38.29</v>
      </c>
      <c r="AR98" s="201">
        <v>0</v>
      </c>
      <c r="AS98" s="201">
        <v>7.67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3.78</v>
      </c>
      <c r="AZ98" s="201">
        <v>4.71</v>
      </c>
      <c r="BA98" s="201">
        <v>3.1</v>
      </c>
      <c r="BB98" s="201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1.35E-4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7.3999999999999999E-4</v>
      </c>
      <c r="K99">
        <f t="shared" si="0"/>
        <v>9.8120300000000054</v>
      </c>
      <c r="L99">
        <f t="shared" si="0"/>
        <v>0.31491500000000006</v>
      </c>
      <c r="M99">
        <f t="shared" si="0"/>
        <v>1.4938199999999968</v>
      </c>
      <c r="N99">
        <f t="shared" si="0"/>
        <v>1.2422400000000029</v>
      </c>
      <c r="O99">
        <f t="shared" si="0"/>
        <v>1.7342400000000036</v>
      </c>
      <c r="P99">
        <f t="shared" si="0"/>
        <v>0.57596000000000003</v>
      </c>
      <c r="Q99">
        <f t="shared" si="0"/>
        <v>0.21807500000000019</v>
      </c>
      <c r="R99">
        <f t="shared" si="0"/>
        <v>0.42978999999999917</v>
      </c>
      <c r="S99">
        <f t="shared" si="0"/>
        <v>0.26585999999999965</v>
      </c>
      <c r="T99">
        <f t="shared" si="0"/>
        <v>6.2599999999999999E-3</v>
      </c>
      <c r="U99">
        <f t="shared" si="0"/>
        <v>1.3226649999999982</v>
      </c>
      <c r="V99">
        <f t="shared" si="0"/>
        <v>0.18273749999999983</v>
      </c>
      <c r="W99">
        <f t="shared" si="0"/>
        <v>0.4514374999999991</v>
      </c>
      <c r="X99">
        <f t="shared" si="0"/>
        <v>1.5105599999999977</v>
      </c>
      <c r="Y99">
        <f t="shared" si="0"/>
        <v>0</v>
      </c>
      <c r="Z99">
        <f t="shared" si="0"/>
        <v>0</v>
      </c>
      <c r="AA99">
        <f t="shared" si="0"/>
        <v>0.32668999999999965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1.9566600000000016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2.925077499999996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4.9259200000000032</v>
      </c>
      <c r="AN99">
        <f t="shared" si="0"/>
        <v>0</v>
      </c>
      <c r="AO99">
        <f t="shared" si="0"/>
        <v>0</v>
      </c>
      <c r="AP99">
        <f t="shared" si="0"/>
        <v>2.8444800000000066</v>
      </c>
      <c r="AQ99">
        <f t="shared" ref="AQ99:AT99" si="1">SUM(AQ3:AQ98)/4000</f>
        <v>0.8820974999999992</v>
      </c>
      <c r="AR99">
        <f t="shared" si="1"/>
        <v>0.50623499999999977</v>
      </c>
      <c r="AS99">
        <f t="shared" si="1"/>
        <v>0.14172000000000001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7.4649999999999939E-2</v>
      </c>
      <c r="AZ99">
        <f t="shared" si="2"/>
        <v>0.11303999999999982</v>
      </c>
      <c r="BA99">
        <f t="shared" si="2"/>
        <v>7.4669999999999973E-2</v>
      </c>
      <c r="BB99">
        <f t="shared" si="2"/>
        <v>5.9880000000000058E-2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0.25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1.36</v>
      </c>
      <c r="K3" s="201">
        <v>157.87</v>
      </c>
      <c r="L3" s="201">
        <v>62.27</v>
      </c>
      <c r="M3" s="201">
        <v>0</v>
      </c>
      <c r="N3" s="201">
        <v>28.47</v>
      </c>
      <c r="O3" s="201">
        <v>47.75</v>
      </c>
      <c r="P3" s="201">
        <v>64.5</v>
      </c>
      <c r="Q3" s="201">
        <v>5.26</v>
      </c>
      <c r="R3" s="201">
        <v>10.11</v>
      </c>
      <c r="S3" s="201">
        <v>6.34</v>
      </c>
      <c r="T3" s="201">
        <v>0</v>
      </c>
      <c r="U3" s="201">
        <v>229.93</v>
      </c>
      <c r="V3" s="201">
        <v>4.26</v>
      </c>
      <c r="W3" s="201">
        <v>10.87</v>
      </c>
      <c r="X3" s="201">
        <v>36.409999999999997</v>
      </c>
      <c r="Y3" s="201">
        <v>0</v>
      </c>
      <c r="Z3">
        <v>0</v>
      </c>
      <c r="AA3" s="201">
        <v>16.13</v>
      </c>
      <c r="AB3" s="201">
        <v>0</v>
      </c>
      <c r="AC3" s="201">
        <v>0</v>
      </c>
      <c r="AD3" s="201">
        <v>0</v>
      </c>
      <c r="AE3" s="201">
        <v>91.6</v>
      </c>
      <c r="AF3" s="201">
        <v>0</v>
      </c>
      <c r="AG3" s="201">
        <v>0</v>
      </c>
      <c r="AH3" s="201">
        <v>0</v>
      </c>
      <c r="AI3" s="201">
        <v>55</v>
      </c>
      <c r="AJ3" s="201">
        <v>0</v>
      </c>
      <c r="AK3" s="201">
        <v>0</v>
      </c>
      <c r="AL3" s="201">
        <v>0</v>
      </c>
      <c r="AM3" s="201">
        <v>160</v>
      </c>
      <c r="AN3" s="201">
        <v>0</v>
      </c>
      <c r="AO3">
        <v>0</v>
      </c>
      <c r="AP3" s="201">
        <v>68.540000000000006</v>
      </c>
      <c r="AQ3" s="201">
        <v>22.14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157.87</v>
      </c>
      <c r="L4" s="201">
        <v>62.27</v>
      </c>
      <c r="M4" s="201">
        <v>0</v>
      </c>
      <c r="N4" s="201">
        <v>28.47</v>
      </c>
      <c r="O4" s="201">
        <v>47.75</v>
      </c>
      <c r="P4" s="201">
        <v>64.5</v>
      </c>
      <c r="Q4" s="201">
        <v>5.26</v>
      </c>
      <c r="R4" s="201">
        <v>10.11</v>
      </c>
      <c r="S4" s="201">
        <v>6.34</v>
      </c>
      <c r="T4" s="201">
        <v>0</v>
      </c>
      <c r="U4" s="201">
        <v>230.33</v>
      </c>
      <c r="V4" s="201">
        <v>4.26</v>
      </c>
      <c r="W4" s="201">
        <v>10.87</v>
      </c>
      <c r="X4" s="201">
        <v>36.409999999999997</v>
      </c>
      <c r="Y4" s="201">
        <v>0</v>
      </c>
      <c r="Z4">
        <v>0</v>
      </c>
      <c r="AA4" s="201">
        <v>16.13</v>
      </c>
      <c r="AB4" s="201">
        <v>0</v>
      </c>
      <c r="AC4" s="201">
        <v>0</v>
      </c>
      <c r="AD4" s="201">
        <v>0</v>
      </c>
      <c r="AE4" s="201">
        <v>91.6</v>
      </c>
      <c r="AF4" s="201">
        <v>0</v>
      </c>
      <c r="AG4" s="201">
        <v>0</v>
      </c>
      <c r="AH4" s="201">
        <v>0</v>
      </c>
      <c r="AI4" s="201">
        <v>55</v>
      </c>
      <c r="AJ4" s="201">
        <v>0</v>
      </c>
      <c r="AK4" s="201">
        <v>0</v>
      </c>
      <c r="AL4" s="201">
        <v>0</v>
      </c>
      <c r="AM4" s="201">
        <v>160</v>
      </c>
      <c r="AN4" s="201">
        <v>0</v>
      </c>
      <c r="AO4">
        <v>0</v>
      </c>
      <c r="AP4" s="201">
        <v>68.540000000000006</v>
      </c>
      <c r="AQ4" s="201">
        <v>22.14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157.87</v>
      </c>
      <c r="L5" s="201">
        <v>62.27</v>
      </c>
      <c r="M5" s="201">
        <v>0</v>
      </c>
      <c r="N5" s="201">
        <v>28.47</v>
      </c>
      <c r="O5" s="201">
        <v>47.75</v>
      </c>
      <c r="P5" s="201">
        <v>64.5</v>
      </c>
      <c r="Q5" s="201">
        <v>5.26</v>
      </c>
      <c r="R5" s="201">
        <v>10.11</v>
      </c>
      <c r="S5" s="201">
        <v>6.34</v>
      </c>
      <c r="T5" s="201">
        <v>0</v>
      </c>
      <c r="U5" s="201">
        <v>230.33</v>
      </c>
      <c r="V5" s="201">
        <v>4.26</v>
      </c>
      <c r="W5" s="201">
        <v>10.87</v>
      </c>
      <c r="X5" s="201">
        <v>36.409999999999997</v>
      </c>
      <c r="Y5" s="201">
        <v>0</v>
      </c>
      <c r="Z5">
        <v>0</v>
      </c>
      <c r="AA5" s="201">
        <v>16.13</v>
      </c>
      <c r="AB5" s="201">
        <v>0</v>
      </c>
      <c r="AC5" s="201">
        <v>0</v>
      </c>
      <c r="AD5" s="201">
        <v>0</v>
      </c>
      <c r="AE5" s="201">
        <v>91.6</v>
      </c>
      <c r="AF5" s="201">
        <v>0</v>
      </c>
      <c r="AG5" s="201">
        <v>0</v>
      </c>
      <c r="AH5" s="201">
        <v>0</v>
      </c>
      <c r="AI5" s="201">
        <v>55</v>
      </c>
      <c r="AJ5" s="201">
        <v>0</v>
      </c>
      <c r="AK5" s="201">
        <v>0</v>
      </c>
      <c r="AL5" s="201">
        <v>0</v>
      </c>
      <c r="AM5" s="201">
        <v>160</v>
      </c>
      <c r="AN5" s="201">
        <v>0</v>
      </c>
      <c r="AO5">
        <v>0</v>
      </c>
      <c r="AP5" s="201">
        <v>68.540000000000006</v>
      </c>
      <c r="AQ5" s="201">
        <v>22.14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157.87</v>
      </c>
      <c r="L6" s="201">
        <v>62.27</v>
      </c>
      <c r="M6" s="201">
        <v>0</v>
      </c>
      <c r="N6" s="201">
        <v>28.47</v>
      </c>
      <c r="O6" s="201">
        <v>47.75</v>
      </c>
      <c r="P6" s="201">
        <v>64.5</v>
      </c>
      <c r="Q6" s="201">
        <v>5.26</v>
      </c>
      <c r="R6" s="201">
        <v>10.11</v>
      </c>
      <c r="S6" s="201">
        <v>6.34</v>
      </c>
      <c r="T6" s="201">
        <v>0</v>
      </c>
      <c r="U6" s="201">
        <v>230.33</v>
      </c>
      <c r="V6" s="201">
        <v>4.26</v>
      </c>
      <c r="W6" s="201">
        <v>10.87</v>
      </c>
      <c r="X6" s="201">
        <v>36.409999999999997</v>
      </c>
      <c r="Y6" s="201">
        <v>0</v>
      </c>
      <c r="Z6">
        <v>0</v>
      </c>
      <c r="AA6" s="201">
        <v>16.13</v>
      </c>
      <c r="AB6" s="201">
        <v>0</v>
      </c>
      <c r="AC6" s="201">
        <v>0</v>
      </c>
      <c r="AD6" s="201">
        <v>0</v>
      </c>
      <c r="AE6" s="201">
        <v>91.6</v>
      </c>
      <c r="AF6" s="201">
        <v>0</v>
      </c>
      <c r="AG6" s="201">
        <v>0</v>
      </c>
      <c r="AH6" s="201">
        <v>0</v>
      </c>
      <c r="AI6" s="201">
        <v>55</v>
      </c>
      <c r="AJ6" s="201">
        <v>0</v>
      </c>
      <c r="AK6" s="201">
        <v>0</v>
      </c>
      <c r="AL6" s="201">
        <v>0</v>
      </c>
      <c r="AM6" s="201">
        <v>160</v>
      </c>
      <c r="AN6" s="201">
        <v>0</v>
      </c>
      <c r="AO6">
        <v>0</v>
      </c>
      <c r="AP6" s="201">
        <v>68.540000000000006</v>
      </c>
      <c r="AQ6" s="201">
        <v>22.14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157.87</v>
      </c>
      <c r="L7" s="201">
        <v>62.27</v>
      </c>
      <c r="M7" s="201">
        <v>0</v>
      </c>
      <c r="N7" s="201">
        <v>28.47</v>
      </c>
      <c r="O7" s="201">
        <v>47.75</v>
      </c>
      <c r="P7" s="201">
        <v>64.5</v>
      </c>
      <c r="Q7" s="201">
        <v>5.26</v>
      </c>
      <c r="R7" s="201">
        <v>10.11</v>
      </c>
      <c r="S7" s="201">
        <v>6.34</v>
      </c>
      <c r="T7" s="201">
        <v>0</v>
      </c>
      <c r="U7" s="201">
        <v>230.33</v>
      </c>
      <c r="V7" s="201">
        <v>4.26</v>
      </c>
      <c r="W7" s="201">
        <v>10.87</v>
      </c>
      <c r="X7" s="201">
        <v>36.409999999999997</v>
      </c>
      <c r="Y7" s="201">
        <v>0</v>
      </c>
      <c r="Z7">
        <v>0</v>
      </c>
      <c r="AA7" s="201">
        <v>8</v>
      </c>
      <c r="AB7" s="201">
        <v>0</v>
      </c>
      <c r="AC7" s="201">
        <v>0</v>
      </c>
      <c r="AD7" s="201">
        <v>0</v>
      </c>
      <c r="AE7" s="201">
        <v>46.6</v>
      </c>
      <c r="AF7" s="201">
        <v>0</v>
      </c>
      <c r="AG7" s="201">
        <v>0</v>
      </c>
      <c r="AH7" s="201">
        <v>0</v>
      </c>
      <c r="AI7" s="201">
        <v>55</v>
      </c>
      <c r="AJ7" s="201">
        <v>0</v>
      </c>
      <c r="AK7" s="201">
        <v>0</v>
      </c>
      <c r="AL7" s="201">
        <v>0</v>
      </c>
      <c r="AM7" s="201">
        <v>150</v>
      </c>
      <c r="AN7" s="201">
        <v>0</v>
      </c>
      <c r="AO7">
        <v>0</v>
      </c>
      <c r="AP7" s="201">
        <v>68.540000000000006</v>
      </c>
      <c r="AQ7" s="201">
        <v>22.14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157.87</v>
      </c>
      <c r="L8" s="201">
        <v>62.27</v>
      </c>
      <c r="M8" s="201">
        <v>0</v>
      </c>
      <c r="N8" s="201">
        <v>28.47</v>
      </c>
      <c r="O8" s="201">
        <v>47.75</v>
      </c>
      <c r="P8" s="201">
        <v>64.5</v>
      </c>
      <c r="Q8" s="201">
        <v>5.26</v>
      </c>
      <c r="R8" s="201">
        <v>10.11</v>
      </c>
      <c r="S8" s="201">
        <v>6.34</v>
      </c>
      <c r="T8" s="201">
        <v>0</v>
      </c>
      <c r="U8" s="201">
        <v>230.33</v>
      </c>
      <c r="V8" s="201">
        <v>4.26</v>
      </c>
      <c r="W8" s="201">
        <v>10.87</v>
      </c>
      <c r="X8" s="201">
        <v>36.409999999999997</v>
      </c>
      <c r="Y8" s="201">
        <v>0</v>
      </c>
      <c r="Z8">
        <v>0</v>
      </c>
      <c r="AA8" s="201">
        <v>8</v>
      </c>
      <c r="AB8" s="201">
        <v>0</v>
      </c>
      <c r="AC8" s="201">
        <v>0</v>
      </c>
      <c r="AD8" s="201">
        <v>0</v>
      </c>
      <c r="AE8" s="201">
        <v>46.6</v>
      </c>
      <c r="AF8" s="201">
        <v>0</v>
      </c>
      <c r="AG8" s="201">
        <v>0</v>
      </c>
      <c r="AH8" s="201">
        <v>0</v>
      </c>
      <c r="AI8" s="201">
        <v>55</v>
      </c>
      <c r="AJ8" s="201">
        <v>0</v>
      </c>
      <c r="AK8" s="201">
        <v>0</v>
      </c>
      <c r="AL8" s="201">
        <v>0</v>
      </c>
      <c r="AM8" s="201">
        <v>150</v>
      </c>
      <c r="AN8" s="201">
        <v>0</v>
      </c>
      <c r="AO8">
        <v>0</v>
      </c>
      <c r="AP8" s="201">
        <v>68.540000000000006</v>
      </c>
      <c r="AQ8" s="201">
        <v>22.14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157.87</v>
      </c>
      <c r="L9" s="201">
        <v>62.27</v>
      </c>
      <c r="M9" s="201">
        <v>0</v>
      </c>
      <c r="N9" s="201">
        <v>28.47</v>
      </c>
      <c r="O9" s="201">
        <v>47.75</v>
      </c>
      <c r="P9" s="201">
        <v>64.5</v>
      </c>
      <c r="Q9" s="201">
        <v>5.26</v>
      </c>
      <c r="R9" s="201">
        <v>10.11</v>
      </c>
      <c r="S9" s="201">
        <v>6.34</v>
      </c>
      <c r="T9" s="201">
        <v>0</v>
      </c>
      <c r="U9" s="201">
        <v>230.33</v>
      </c>
      <c r="V9" s="201">
        <v>4.26</v>
      </c>
      <c r="W9" s="201">
        <v>10.87</v>
      </c>
      <c r="X9" s="201">
        <v>36.409999999999997</v>
      </c>
      <c r="Y9" s="201">
        <v>0</v>
      </c>
      <c r="Z9">
        <v>0</v>
      </c>
      <c r="AA9" s="201">
        <v>8</v>
      </c>
      <c r="AB9" s="201">
        <v>0</v>
      </c>
      <c r="AC9" s="201">
        <v>0</v>
      </c>
      <c r="AD9" s="201">
        <v>0</v>
      </c>
      <c r="AE9" s="201">
        <v>46.6</v>
      </c>
      <c r="AF9" s="201">
        <v>0</v>
      </c>
      <c r="AG9" s="201">
        <v>0</v>
      </c>
      <c r="AH9" s="201">
        <v>0</v>
      </c>
      <c r="AI9" s="201">
        <v>55</v>
      </c>
      <c r="AJ9" s="201">
        <v>0</v>
      </c>
      <c r="AK9" s="201">
        <v>0</v>
      </c>
      <c r="AL9" s="201">
        <v>0</v>
      </c>
      <c r="AM9" s="201">
        <v>23</v>
      </c>
      <c r="AN9" s="201">
        <v>0</v>
      </c>
      <c r="AO9">
        <v>0</v>
      </c>
      <c r="AP9" s="201">
        <v>68.540000000000006</v>
      </c>
      <c r="AQ9" s="201">
        <v>22.14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157.87</v>
      </c>
      <c r="L10" s="201">
        <v>62.27</v>
      </c>
      <c r="M10" s="201">
        <v>0</v>
      </c>
      <c r="N10" s="201">
        <v>28.47</v>
      </c>
      <c r="O10" s="201">
        <v>47.75</v>
      </c>
      <c r="P10" s="201">
        <v>64.5</v>
      </c>
      <c r="Q10" s="201">
        <v>5.26</v>
      </c>
      <c r="R10" s="201">
        <v>10.11</v>
      </c>
      <c r="S10" s="201">
        <v>6.34</v>
      </c>
      <c r="T10" s="201">
        <v>0</v>
      </c>
      <c r="U10" s="201">
        <v>230.33</v>
      </c>
      <c r="V10" s="201">
        <v>4.26</v>
      </c>
      <c r="W10" s="201">
        <v>10.87</v>
      </c>
      <c r="X10" s="201">
        <v>36.409999999999997</v>
      </c>
      <c r="Y10" s="201">
        <v>0</v>
      </c>
      <c r="Z10">
        <v>0</v>
      </c>
      <c r="AA10" s="201">
        <v>8</v>
      </c>
      <c r="AB10" s="201">
        <v>0</v>
      </c>
      <c r="AC10" s="201">
        <v>0</v>
      </c>
      <c r="AD10" s="201">
        <v>0</v>
      </c>
      <c r="AE10" s="201">
        <v>46.6</v>
      </c>
      <c r="AF10" s="201">
        <v>0</v>
      </c>
      <c r="AG10" s="201">
        <v>0</v>
      </c>
      <c r="AH10" s="201">
        <v>0</v>
      </c>
      <c r="AI10" s="201">
        <v>55</v>
      </c>
      <c r="AJ10" s="201">
        <v>0</v>
      </c>
      <c r="AK10" s="201">
        <v>0</v>
      </c>
      <c r="AL10" s="201">
        <v>0</v>
      </c>
      <c r="AM10" s="201">
        <v>23</v>
      </c>
      <c r="AN10" s="201">
        <v>0</v>
      </c>
      <c r="AO10">
        <v>0</v>
      </c>
      <c r="AP10" s="201">
        <v>68.540000000000006</v>
      </c>
      <c r="AQ10" s="201">
        <v>22.14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157.87</v>
      </c>
      <c r="L11" s="201">
        <v>62.27</v>
      </c>
      <c r="M11" s="201">
        <v>0</v>
      </c>
      <c r="N11" s="201">
        <v>28.47</v>
      </c>
      <c r="O11" s="201">
        <v>47.75</v>
      </c>
      <c r="P11" s="201">
        <v>64.5</v>
      </c>
      <c r="Q11" s="201">
        <v>5.26</v>
      </c>
      <c r="R11" s="201">
        <v>10.11</v>
      </c>
      <c r="S11" s="201">
        <v>6.34</v>
      </c>
      <c r="T11" s="201">
        <v>0</v>
      </c>
      <c r="U11" s="201">
        <v>230.33</v>
      </c>
      <c r="V11" s="201">
        <v>4.26</v>
      </c>
      <c r="W11" s="201">
        <v>10.87</v>
      </c>
      <c r="X11" s="201">
        <v>36.409999999999997</v>
      </c>
      <c r="Y11" s="201">
        <v>0</v>
      </c>
      <c r="Z11">
        <v>0</v>
      </c>
      <c r="AA11" s="201">
        <v>8</v>
      </c>
      <c r="AB11" s="201">
        <v>0</v>
      </c>
      <c r="AC11" s="201">
        <v>0</v>
      </c>
      <c r="AD11" s="201">
        <v>0</v>
      </c>
      <c r="AE11" s="201">
        <v>46.6</v>
      </c>
      <c r="AF11" s="201">
        <v>0</v>
      </c>
      <c r="AG11" s="201">
        <v>0</v>
      </c>
      <c r="AH11" s="201">
        <v>0</v>
      </c>
      <c r="AI11" s="201">
        <v>45</v>
      </c>
      <c r="AJ11" s="201">
        <v>0</v>
      </c>
      <c r="AK11" s="201">
        <v>0</v>
      </c>
      <c r="AL11" s="201">
        <v>0</v>
      </c>
      <c r="AM11" s="201">
        <v>23</v>
      </c>
      <c r="AN11" s="201">
        <v>0</v>
      </c>
      <c r="AO11">
        <v>0</v>
      </c>
      <c r="AP11" s="201">
        <v>68.540000000000006</v>
      </c>
      <c r="AQ11" s="201">
        <v>22.14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157.87</v>
      </c>
      <c r="L12" s="201">
        <v>62.27</v>
      </c>
      <c r="M12" s="201">
        <v>0</v>
      </c>
      <c r="N12" s="201">
        <v>28.47</v>
      </c>
      <c r="O12" s="201">
        <v>47.75</v>
      </c>
      <c r="P12" s="201">
        <v>64.5</v>
      </c>
      <c r="Q12" s="201">
        <v>5.26</v>
      </c>
      <c r="R12" s="201">
        <v>10.11</v>
      </c>
      <c r="S12" s="201">
        <v>6.34</v>
      </c>
      <c r="T12" s="201">
        <v>0</v>
      </c>
      <c r="U12" s="201">
        <v>230.33</v>
      </c>
      <c r="V12" s="201">
        <v>4.26</v>
      </c>
      <c r="W12" s="201">
        <v>10.87</v>
      </c>
      <c r="X12" s="201">
        <v>36.409999999999997</v>
      </c>
      <c r="Y12" s="201">
        <v>0</v>
      </c>
      <c r="Z12">
        <v>0</v>
      </c>
      <c r="AA12" s="201">
        <v>8</v>
      </c>
      <c r="AB12" s="201">
        <v>0</v>
      </c>
      <c r="AC12" s="201">
        <v>0</v>
      </c>
      <c r="AD12" s="201">
        <v>0</v>
      </c>
      <c r="AE12" s="201">
        <v>46.6</v>
      </c>
      <c r="AF12" s="201">
        <v>0</v>
      </c>
      <c r="AG12" s="201">
        <v>0</v>
      </c>
      <c r="AH12" s="201">
        <v>0</v>
      </c>
      <c r="AI12" s="201">
        <v>45</v>
      </c>
      <c r="AJ12" s="201">
        <v>0</v>
      </c>
      <c r="AK12" s="201">
        <v>0</v>
      </c>
      <c r="AL12" s="201">
        <v>0</v>
      </c>
      <c r="AM12" s="201">
        <v>23</v>
      </c>
      <c r="AN12" s="201">
        <v>0</v>
      </c>
      <c r="AO12">
        <v>0</v>
      </c>
      <c r="AP12" s="201">
        <v>68.540000000000006</v>
      </c>
      <c r="AQ12" s="201">
        <v>22.14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157.87</v>
      </c>
      <c r="L13" s="201">
        <v>62.27</v>
      </c>
      <c r="M13" s="201">
        <v>0</v>
      </c>
      <c r="N13" s="201">
        <v>28.47</v>
      </c>
      <c r="O13" s="201">
        <v>47.75</v>
      </c>
      <c r="P13" s="201">
        <v>64.5</v>
      </c>
      <c r="Q13" s="201">
        <v>5.26</v>
      </c>
      <c r="R13" s="201">
        <v>10.11</v>
      </c>
      <c r="S13" s="201">
        <v>6.34</v>
      </c>
      <c r="T13" s="201">
        <v>0</v>
      </c>
      <c r="U13" s="201">
        <v>230.33</v>
      </c>
      <c r="V13" s="201">
        <v>4.26</v>
      </c>
      <c r="W13" s="201">
        <v>10.87</v>
      </c>
      <c r="X13" s="201">
        <v>36.409999999999997</v>
      </c>
      <c r="Y13" s="201">
        <v>0</v>
      </c>
      <c r="Z13">
        <v>0</v>
      </c>
      <c r="AA13" s="201">
        <v>8</v>
      </c>
      <c r="AB13" s="201">
        <v>0</v>
      </c>
      <c r="AC13" s="201">
        <v>0</v>
      </c>
      <c r="AD13" s="201">
        <v>0</v>
      </c>
      <c r="AE13" s="201">
        <v>46.6</v>
      </c>
      <c r="AF13" s="201">
        <v>0</v>
      </c>
      <c r="AG13" s="201">
        <v>0</v>
      </c>
      <c r="AH13" s="201">
        <v>0</v>
      </c>
      <c r="AI13" s="201">
        <v>45</v>
      </c>
      <c r="AJ13" s="201">
        <v>0</v>
      </c>
      <c r="AK13" s="201">
        <v>0</v>
      </c>
      <c r="AL13" s="201">
        <v>0</v>
      </c>
      <c r="AM13" s="201">
        <v>23</v>
      </c>
      <c r="AN13" s="201">
        <v>0</v>
      </c>
      <c r="AO13">
        <v>0</v>
      </c>
      <c r="AP13" s="201">
        <v>68.540000000000006</v>
      </c>
      <c r="AQ13" s="201">
        <v>22.14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157.87</v>
      </c>
      <c r="L14" s="201">
        <v>62.27</v>
      </c>
      <c r="M14" s="201">
        <v>0</v>
      </c>
      <c r="N14" s="201">
        <v>28.47</v>
      </c>
      <c r="O14" s="201">
        <v>47.75</v>
      </c>
      <c r="P14" s="201">
        <v>64.5</v>
      </c>
      <c r="Q14" s="201">
        <v>5.26</v>
      </c>
      <c r="R14" s="201">
        <v>10.11</v>
      </c>
      <c r="S14" s="201">
        <v>6.34</v>
      </c>
      <c r="T14" s="201">
        <v>0</v>
      </c>
      <c r="U14" s="201">
        <v>230.33</v>
      </c>
      <c r="V14" s="201">
        <v>4.26</v>
      </c>
      <c r="W14" s="201">
        <v>10.87</v>
      </c>
      <c r="X14" s="201">
        <v>36.409999999999997</v>
      </c>
      <c r="Y14" s="201">
        <v>0</v>
      </c>
      <c r="Z14">
        <v>0</v>
      </c>
      <c r="AA14" s="201">
        <v>8</v>
      </c>
      <c r="AB14" s="201">
        <v>0</v>
      </c>
      <c r="AC14" s="201">
        <v>0</v>
      </c>
      <c r="AD14" s="201">
        <v>0</v>
      </c>
      <c r="AE14" s="201">
        <v>46.6</v>
      </c>
      <c r="AF14" s="201">
        <v>0</v>
      </c>
      <c r="AG14" s="201">
        <v>0</v>
      </c>
      <c r="AH14" s="201">
        <v>0</v>
      </c>
      <c r="AI14" s="201">
        <v>45</v>
      </c>
      <c r="AJ14" s="201">
        <v>0</v>
      </c>
      <c r="AK14" s="201">
        <v>0</v>
      </c>
      <c r="AL14" s="201">
        <v>0</v>
      </c>
      <c r="AM14" s="201">
        <v>23</v>
      </c>
      <c r="AN14" s="201">
        <v>0</v>
      </c>
      <c r="AO14">
        <v>0</v>
      </c>
      <c r="AP14" s="201">
        <v>68.540000000000006</v>
      </c>
      <c r="AQ14" s="201">
        <v>22.14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157.87</v>
      </c>
      <c r="L15" s="201">
        <v>62.28</v>
      </c>
      <c r="M15" s="201">
        <v>0</v>
      </c>
      <c r="N15" s="201">
        <v>28.47</v>
      </c>
      <c r="O15" s="201">
        <v>47.75</v>
      </c>
      <c r="P15" s="201">
        <v>64.5</v>
      </c>
      <c r="Q15" s="201">
        <v>5.26</v>
      </c>
      <c r="R15" s="201">
        <v>10.11</v>
      </c>
      <c r="S15" s="201">
        <v>6.34</v>
      </c>
      <c r="T15" s="201">
        <v>0</v>
      </c>
      <c r="U15" s="201">
        <v>230.33</v>
      </c>
      <c r="V15" s="201">
        <v>4.26</v>
      </c>
      <c r="W15" s="201">
        <v>10.87</v>
      </c>
      <c r="X15" s="201">
        <v>36.409999999999997</v>
      </c>
      <c r="Y15" s="201">
        <v>0</v>
      </c>
      <c r="Z15">
        <v>0</v>
      </c>
      <c r="AA15" s="201">
        <v>8</v>
      </c>
      <c r="AB15" s="201">
        <v>0</v>
      </c>
      <c r="AC15" s="201">
        <v>0</v>
      </c>
      <c r="AD15" s="201">
        <v>0</v>
      </c>
      <c r="AE15" s="201">
        <v>46.6</v>
      </c>
      <c r="AF15" s="201">
        <v>0</v>
      </c>
      <c r="AG15" s="201">
        <v>0</v>
      </c>
      <c r="AH15" s="201">
        <v>0</v>
      </c>
      <c r="AI15" s="201">
        <v>45</v>
      </c>
      <c r="AJ15" s="201">
        <v>0</v>
      </c>
      <c r="AK15" s="201">
        <v>0</v>
      </c>
      <c r="AL15" s="201">
        <v>0</v>
      </c>
      <c r="AM15" s="201">
        <v>23</v>
      </c>
      <c r="AN15" s="201">
        <v>0</v>
      </c>
      <c r="AO15">
        <v>0</v>
      </c>
      <c r="AP15" s="201">
        <v>68.540000000000006</v>
      </c>
      <c r="AQ15" s="201">
        <v>22.14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157.87</v>
      </c>
      <c r="L16" s="201">
        <v>63.16</v>
      </c>
      <c r="M16" s="201">
        <v>0</v>
      </c>
      <c r="N16" s="201">
        <v>28.47</v>
      </c>
      <c r="O16" s="201">
        <v>47.75</v>
      </c>
      <c r="P16" s="201">
        <v>64.5</v>
      </c>
      <c r="Q16" s="201">
        <v>5.26</v>
      </c>
      <c r="R16" s="201">
        <v>10.11</v>
      </c>
      <c r="S16" s="201">
        <v>6.34</v>
      </c>
      <c r="T16" s="201">
        <v>0</v>
      </c>
      <c r="U16" s="201">
        <v>230.33</v>
      </c>
      <c r="V16" s="201">
        <v>4.26</v>
      </c>
      <c r="W16" s="201">
        <v>10.87</v>
      </c>
      <c r="X16" s="201">
        <v>36.409999999999997</v>
      </c>
      <c r="Y16" s="201">
        <v>0</v>
      </c>
      <c r="Z16">
        <v>0</v>
      </c>
      <c r="AA16" s="201">
        <v>8</v>
      </c>
      <c r="AB16" s="201">
        <v>0</v>
      </c>
      <c r="AC16" s="201">
        <v>0</v>
      </c>
      <c r="AD16" s="201">
        <v>0</v>
      </c>
      <c r="AE16" s="201">
        <v>46.6</v>
      </c>
      <c r="AF16" s="201">
        <v>0</v>
      </c>
      <c r="AG16" s="201">
        <v>0</v>
      </c>
      <c r="AH16" s="201">
        <v>0</v>
      </c>
      <c r="AI16" s="201">
        <v>45</v>
      </c>
      <c r="AJ16" s="201">
        <v>0</v>
      </c>
      <c r="AK16" s="201">
        <v>0</v>
      </c>
      <c r="AL16" s="201">
        <v>0</v>
      </c>
      <c r="AM16" s="201">
        <v>23</v>
      </c>
      <c r="AN16" s="201">
        <v>0</v>
      </c>
      <c r="AO16">
        <v>0</v>
      </c>
      <c r="AP16" s="201">
        <v>68.540000000000006</v>
      </c>
      <c r="AQ16" s="201">
        <v>22.14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158.66999999999999</v>
      </c>
      <c r="L17" s="201">
        <v>63.16</v>
      </c>
      <c r="M17" s="201">
        <v>0</v>
      </c>
      <c r="N17" s="201">
        <v>28.47</v>
      </c>
      <c r="O17" s="201">
        <v>47.75</v>
      </c>
      <c r="P17" s="201">
        <v>64.5</v>
      </c>
      <c r="Q17" s="201">
        <v>5.26</v>
      </c>
      <c r="R17" s="201">
        <v>10.11</v>
      </c>
      <c r="S17" s="201">
        <v>6.34</v>
      </c>
      <c r="T17" s="201">
        <v>0</v>
      </c>
      <c r="U17" s="201">
        <v>230.33</v>
      </c>
      <c r="V17" s="201">
        <v>4.26</v>
      </c>
      <c r="W17" s="201">
        <v>10.87</v>
      </c>
      <c r="X17" s="201">
        <v>36.409999999999997</v>
      </c>
      <c r="Y17" s="201">
        <v>0</v>
      </c>
      <c r="Z17">
        <v>0</v>
      </c>
      <c r="AA17" s="201">
        <v>8</v>
      </c>
      <c r="AB17" s="201">
        <v>0</v>
      </c>
      <c r="AC17" s="201">
        <v>0</v>
      </c>
      <c r="AD17" s="201">
        <v>0</v>
      </c>
      <c r="AE17" s="201">
        <v>46.6</v>
      </c>
      <c r="AF17" s="201">
        <v>0</v>
      </c>
      <c r="AG17" s="201">
        <v>0</v>
      </c>
      <c r="AH17" s="201">
        <v>0</v>
      </c>
      <c r="AI17" s="201">
        <v>45</v>
      </c>
      <c r="AJ17" s="201">
        <v>0</v>
      </c>
      <c r="AK17" s="201">
        <v>0</v>
      </c>
      <c r="AL17" s="201">
        <v>0</v>
      </c>
      <c r="AM17" s="201">
        <v>23</v>
      </c>
      <c r="AN17" s="201">
        <v>0</v>
      </c>
      <c r="AO17">
        <v>0</v>
      </c>
      <c r="AP17" s="201">
        <v>68.540000000000006</v>
      </c>
      <c r="AQ17" s="201">
        <v>22.14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158.66999999999999</v>
      </c>
      <c r="L18" s="201">
        <v>63.16</v>
      </c>
      <c r="M18" s="201">
        <v>0</v>
      </c>
      <c r="N18" s="201">
        <v>28.47</v>
      </c>
      <c r="O18" s="201">
        <v>47.75</v>
      </c>
      <c r="P18" s="201">
        <v>64.5</v>
      </c>
      <c r="Q18" s="201">
        <v>5.35</v>
      </c>
      <c r="R18" s="201">
        <v>10.11</v>
      </c>
      <c r="S18" s="201">
        <v>6.34</v>
      </c>
      <c r="T18" s="201">
        <v>0</v>
      </c>
      <c r="U18" s="201">
        <v>230.33</v>
      </c>
      <c r="V18" s="201">
        <v>4.26</v>
      </c>
      <c r="W18" s="201">
        <v>10.87</v>
      </c>
      <c r="X18" s="201">
        <v>36.409999999999997</v>
      </c>
      <c r="Y18" s="201">
        <v>0</v>
      </c>
      <c r="Z18">
        <v>0</v>
      </c>
      <c r="AA18" s="201">
        <v>8</v>
      </c>
      <c r="AB18" s="201">
        <v>0</v>
      </c>
      <c r="AC18" s="201">
        <v>0</v>
      </c>
      <c r="AD18" s="201">
        <v>0</v>
      </c>
      <c r="AE18" s="201">
        <v>46.6</v>
      </c>
      <c r="AF18" s="201">
        <v>0</v>
      </c>
      <c r="AG18" s="201">
        <v>0</v>
      </c>
      <c r="AH18" s="201">
        <v>0</v>
      </c>
      <c r="AI18" s="201">
        <v>45</v>
      </c>
      <c r="AJ18" s="201">
        <v>0</v>
      </c>
      <c r="AK18" s="201">
        <v>0</v>
      </c>
      <c r="AL18" s="201">
        <v>0</v>
      </c>
      <c r="AM18" s="201">
        <v>23</v>
      </c>
      <c r="AN18" s="201">
        <v>0</v>
      </c>
      <c r="AO18">
        <v>0</v>
      </c>
      <c r="AP18" s="201">
        <v>68.540000000000006</v>
      </c>
      <c r="AQ18" s="201">
        <v>22.14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158.66999999999999</v>
      </c>
      <c r="L19" s="201">
        <v>63.16</v>
      </c>
      <c r="M19" s="201">
        <v>0</v>
      </c>
      <c r="N19" s="201">
        <v>28.47</v>
      </c>
      <c r="O19" s="201">
        <v>47.75</v>
      </c>
      <c r="P19" s="201">
        <v>64.5</v>
      </c>
      <c r="Q19" s="201">
        <v>5.26</v>
      </c>
      <c r="R19" s="201">
        <v>10.11</v>
      </c>
      <c r="S19" s="201">
        <v>6.34</v>
      </c>
      <c r="T19" s="201">
        <v>0</v>
      </c>
      <c r="U19" s="201">
        <v>230.33</v>
      </c>
      <c r="V19" s="201">
        <v>4.26</v>
      </c>
      <c r="W19" s="201">
        <v>10.87</v>
      </c>
      <c r="X19" s="201">
        <v>36.409999999999997</v>
      </c>
      <c r="Y19" s="201">
        <v>0</v>
      </c>
      <c r="Z19">
        <v>0</v>
      </c>
      <c r="AA19" s="201">
        <v>8</v>
      </c>
      <c r="AB19" s="201">
        <v>0</v>
      </c>
      <c r="AC19" s="201">
        <v>0</v>
      </c>
      <c r="AD19" s="201">
        <v>0</v>
      </c>
      <c r="AE19" s="201">
        <v>46.6</v>
      </c>
      <c r="AF19" s="201">
        <v>0</v>
      </c>
      <c r="AG19" s="201">
        <v>0</v>
      </c>
      <c r="AH19" s="201">
        <v>0</v>
      </c>
      <c r="AI19" s="201">
        <v>45</v>
      </c>
      <c r="AJ19" s="201">
        <v>0</v>
      </c>
      <c r="AK19" s="201">
        <v>0</v>
      </c>
      <c r="AL19" s="201">
        <v>0</v>
      </c>
      <c r="AM19" s="201">
        <v>23</v>
      </c>
      <c r="AN19" s="201">
        <v>0</v>
      </c>
      <c r="AO19">
        <v>0</v>
      </c>
      <c r="AP19" s="201">
        <v>68.540000000000006</v>
      </c>
      <c r="AQ19" s="201">
        <v>22.14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158.66999999999999</v>
      </c>
      <c r="L20" s="201">
        <v>63.16</v>
      </c>
      <c r="M20" s="201">
        <v>0</v>
      </c>
      <c r="N20" s="201">
        <v>28.47</v>
      </c>
      <c r="O20" s="201">
        <v>47.75</v>
      </c>
      <c r="P20" s="201">
        <v>64.5</v>
      </c>
      <c r="Q20" s="201">
        <v>5.26</v>
      </c>
      <c r="R20" s="201">
        <v>10.11</v>
      </c>
      <c r="S20" s="201">
        <v>6.34</v>
      </c>
      <c r="T20" s="201">
        <v>0</v>
      </c>
      <c r="U20" s="201">
        <v>230.33</v>
      </c>
      <c r="V20" s="201">
        <v>4.26</v>
      </c>
      <c r="W20" s="201">
        <v>10.87</v>
      </c>
      <c r="X20" s="201">
        <v>36.409999999999997</v>
      </c>
      <c r="Y20" s="201">
        <v>0</v>
      </c>
      <c r="Z20">
        <v>0</v>
      </c>
      <c r="AA20" s="201">
        <v>8</v>
      </c>
      <c r="AB20" s="201">
        <v>0</v>
      </c>
      <c r="AC20" s="201">
        <v>0</v>
      </c>
      <c r="AD20" s="201">
        <v>0</v>
      </c>
      <c r="AE20" s="201">
        <v>46.6</v>
      </c>
      <c r="AF20" s="201">
        <v>0</v>
      </c>
      <c r="AG20" s="201">
        <v>0</v>
      </c>
      <c r="AH20" s="201">
        <v>0</v>
      </c>
      <c r="AI20" s="201">
        <v>45</v>
      </c>
      <c r="AJ20" s="201">
        <v>0</v>
      </c>
      <c r="AK20" s="201">
        <v>0</v>
      </c>
      <c r="AL20" s="201">
        <v>0</v>
      </c>
      <c r="AM20" s="201">
        <v>23</v>
      </c>
      <c r="AN20" s="201">
        <v>0</v>
      </c>
      <c r="AO20">
        <v>0</v>
      </c>
      <c r="AP20" s="201">
        <v>68.540000000000006</v>
      </c>
      <c r="AQ20" s="201">
        <v>22.14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158.66999999999999</v>
      </c>
      <c r="L21" s="201">
        <v>63.16</v>
      </c>
      <c r="M21" s="201">
        <v>0</v>
      </c>
      <c r="N21" s="201">
        <v>28.47</v>
      </c>
      <c r="O21" s="201">
        <v>47.75</v>
      </c>
      <c r="P21" s="201">
        <v>64.5</v>
      </c>
      <c r="Q21" s="201">
        <v>5.26</v>
      </c>
      <c r="R21" s="201">
        <v>10.11</v>
      </c>
      <c r="S21" s="201">
        <v>6.34</v>
      </c>
      <c r="T21" s="201">
        <v>0</v>
      </c>
      <c r="U21" s="201">
        <v>230.33</v>
      </c>
      <c r="V21" s="201">
        <v>4.26</v>
      </c>
      <c r="W21" s="201">
        <v>10.87</v>
      </c>
      <c r="X21" s="201">
        <v>36.409999999999997</v>
      </c>
      <c r="Y21" s="201">
        <v>0</v>
      </c>
      <c r="Z21">
        <v>0</v>
      </c>
      <c r="AA21" s="201">
        <v>8</v>
      </c>
      <c r="AB21" s="201">
        <v>0</v>
      </c>
      <c r="AC21" s="201">
        <v>0</v>
      </c>
      <c r="AD21" s="201">
        <v>0</v>
      </c>
      <c r="AE21" s="201">
        <v>46.6</v>
      </c>
      <c r="AF21" s="201">
        <v>0</v>
      </c>
      <c r="AG21" s="201">
        <v>0</v>
      </c>
      <c r="AH21" s="201">
        <v>0</v>
      </c>
      <c r="AI21" s="201">
        <v>45</v>
      </c>
      <c r="AJ21" s="201">
        <v>0</v>
      </c>
      <c r="AK21" s="201">
        <v>0</v>
      </c>
      <c r="AL21" s="201">
        <v>0</v>
      </c>
      <c r="AM21" s="201">
        <v>23</v>
      </c>
      <c r="AN21" s="201">
        <v>0</v>
      </c>
      <c r="AO21">
        <v>0</v>
      </c>
      <c r="AP21" s="201">
        <v>68.540000000000006</v>
      </c>
      <c r="AQ21" s="201">
        <v>22.14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158.66999999999999</v>
      </c>
      <c r="L22" s="201">
        <v>63.16</v>
      </c>
      <c r="M22" s="201">
        <v>0</v>
      </c>
      <c r="N22" s="201">
        <v>28.47</v>
      </c>
      <c r="O22" s="201">
        <v>47.75</v>
      </c>
      <c r="P22" s="201">
        <v>64.5</v>
      </c>
      <c r="Q22" s="201">
        <v>5.26</v>
      </c>
      <c r="R22" s="201">
        <v>10.11</v>
      </c>
      <c r="S22" s="201">
        <v>6.34</v>
      </c>
      <c r="T22" s="201">
        <v>0</v>
      </c>
      <c r="U22" s="201">
        <v>230.33</v>
      </c>
      <c r="V22" s="201">
        <v>4.26</v>
      </c>
      <c r="W22" s="201">
        <v>10.87</v>
      </c>
      <c r="X22" s="201">
        <v>36.409999999999997</v>
      </c>
      <c r="Y22" s="201">
        <v>0</v>
      </c>
      <c r="Z22">
        <v>0</v>
      </c>
      <c r="AA22" s="201">
        <v>8</v>
      </c>
      <c r="AB22" s="201">
        <v>0</v>
      </c>
      <c r="AC22" s="201">
        <v>0</v>
      </c>
      <c r="AD22" s="201">
        <v>0</v>
      </c>
      <c r="AE22" s="201">
        <v>46.6</v>
      </c>
      <c r="AF22" s="201">
        <v>0</v>
      </c>
      <c r="AG22" s="201">
        <v>0</v>
      </c>
      <c r="AH22" s="201">
        <v>0</v>
      </c>
      <c r="AI22" s="201">
        <v>45</v>
      </c>
      <c r="AJ22" s="201">
        <v>0</v>
      </c>
      <c r="AK22" s="201">
        <v>0</v>
      </c>
      <c r="AL22" s="201">
        <v>0</v>
      </c>
      <c r="AM22" s="201">
        <v>23</v>
      </c>
      <c r="AN22" s="201">
        <v>0</v>
      </c>
      <c r="AO22">
        <v>0</v>
      </c>
      <c r="AP22" s="201">
        <v>68.540000000000006</v>
      </c>
      <c r="AQ22" s="201">
        <v>22.14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157.87</v>
      </c>
      <c r="L23" s="201">
        <v>63.16</v>
      </c>
      <c r="M23" s="201">
        <v>0</v>
      </c>
      <c r="N23" s="201">
        <v>28.47</v>
      </c>
      <c r="O23" s="201">
        <v>47.75</v>
      </c>
      <c r="P23" s="201">
        <v>64.5</v>
      </c>
      <c r="Q23" s="201">
        <v>5.26</v>
      </c>
      <c r="R23" s="201">
        <v>10.11</v>
      </c>
      <c r="S23" s="201">
        <v>6.34</v>
      </c>
      <c r="T23" s="201">
        <v>0</v>
      </c>
      <c r="U23" s="201">
        <v>230.33</v>
      </c>
      <c r="V23" s="201">
        <v>4.26</v>
      </c>
      <c r="W23" s="201">
        <v>10.87</v>
      </c>
      <c r="X23" s="201">
        <v>36.409999999999997</v>
      </c>
      <c r="Y23" s="201">
        <v>0</v>
      </c>
      <c r="Z23">
        <v>0</v>
      </c>
      <c r="AA23" s="201">
        <v>8</v>
      </c>
      <c r="AB23" s="201">
        <v>0</v>
      </c>
      <c r="AC23" s="201">
        <v>0</v>
      </c>
      <c r="AD23" s="201">
        <v>0</v>
      </c>
      <c r="AE23" s="201">
        <v>46.6</v>
      </c>
      <c r="AF23" s="201">
        <v>0</v>
      </c>
      <c r="AG23" s="201">
        <v>0</v>
      </c>
      <c r="AH23" s="201">
        <v>0</v>
      </c>
      <c r="AI23" s="201">
        <v>45</v>
      </c>
      <c r="AJ23" s="201">
        <v>0</v>
      </c>
      <c r="AK23" s="201">
        <v>0</v>
      </c>
      <c r="AL23" s="201">
        <v>0</v>
      </c>
      <c r="AM23" s="201">
        <v>23</v>
      </c>
      <c r="AN23" s="201">
        <v>0</v>
      </c>
      <c r="AO23">
        <v>0</v>
      </c>
      <c r="AP23" s="201">
        <v>68.540000000000006</v>
      </c>
      <c r="AQ23" s="201">
        <v>22.14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157.87</v>
      </c>
      <c r="L24" s="201">
        <v>62.28</v>
      </c>
      <c r="M24" s="201">
        <v>0</v>
      </c>
      <c r="N24" s="201">
        <v>28.47</v>
      </c>
      <c r="O24" s="201">
        <v>47.75</v>
      </c>
      <c r="P24" s="201">
        <v>64.5</v>
      </c>
      <c r="Q24" s="201">
        <v>5.26</v>
      </c>
      <c r="R24" s="201">
        <v>10.11</v>
      </c>
      <c r="S24" s="201">
        <v>6.34</v>
      </c>
      <c r="T24" s="201">
        <v>0</v>
      </c>
      <c r="U24" s="201">
        <v>230.33</v>
      </c>
      <c r="V24" s="201">
        <v>4.26</v>
      </c>
      <c r="W24" s="201">
        <v>10.87</v>
      </c>
      <c r="X24" s="201">
        <v>36.409999999999997</v>
      </c>
      <c r="Y24" s="201">
        <v>0</v>
      </c>
      <c r="Z24">
        <v>0</v>
      </c>
      <c r="AA24" s="201">
        <v>8</v>
      </c>
      <c r="AB24" s="201">
        <v>0</v>
      </c>
      <c r="AC24" s="201">
        <v>0</v>
      </c>
      <c r="AD24" s="201">
        <v>0</v>
      </c>
      <c r="AE24" s="201">
        <v>46.6</v>
      </c>
      <c r="AF24" s="201">
        <v>0</v>
      </c>
      <c r="AG24" s="201">
        <v>0</v>
      </c>
      <c r="AH24" s="201">
        <v>0</v>
      </c>
      <c r="AI24" s="201">
        <v>45</v>
      </c>
      <c r="AJ24" s="201">
        <v>0</v>
      </c>
      <c r="AK24" s="201">
        <v>0</v>
      </c>
      <c r="AL24" s="201">
        <v>0</v>
      </c>
      <c r="AM24" s="201">
        <v>23</v>
      </c>
      <c r="AN24" s="201">
        <v>0</v>
      </c>
      <c r="AO24">
        <v>0</v>
      </c>
      <c r="AP24" s="201">
        <v>68.540000000000006</v>
      </c>
      <c r="AQ24" s="201">
        <v>22.14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157.87</v>
      </c>
      <c r="L25" s="201">
        <v>64.33</v>
      </c>
      <c r="M25" s="201">
        <v>0</v>
      </c>
      <c r="N25" s="201">
        <v>28.47</v>
      </c>
      <c r="O25" s="201">
        <v>47.75</v>
      </c>
      <c r="P25" s="201">
        <v>64.5</v>
      </c>
      <c r="Q25" s="201">
        <v>5.26</v>
      </c>
      <c r="R25" s="201">
        <v>10.11</v>
      </c>
      <c r="S25" s="201">
        <v>6.34</v>
      </c>
      <c r="T25" s="201">
        <v>0</v>
      </c>
      <c r="U25" s="201">
        <v>230.33</v>
      </c>
      <c r="V25" s="201">
        <v>4.26</v>
      </c>
      <c r="W25" s="201">
        <v>10.87</v>
      </c>
      <c r="X25" s="201">
        <v>36.409999999999997</v>
      </c>
      <c r="Y25" s="201">
        <v>0</v>
      </c>
      <c r="Z25">
        <v>0</v>
      </c>
      <c r="AA25" s="201">
        <v>8</v>
      </c>
      <c r="AB25" s="201">
        <v>0</v>
      </c>
      <c r="AC25" s="201">
        <v>0</v>
      </c>
      <c r="AD25" s="201">
        <v>0</v>
      </c>
      <c r="AE25" s="201">
        <v>46.6</v>
      </c>
      <c r="AF25" s="201">
        <v>0</v>
      </c>
      <c r="AG25" s="201">
        <v>0</v>
      </c>
      <c r="AH25" s="201">
        <v>0</v>
      </c>
      <c r="AI25" s="201">
        <v>55</v>
      </c>
      <c r="AJ25" s="201">
        <v>0</v>
      </c>
      <c r="AK25" s="201">
        <v>0</v>
      </c>
      <c r="AL25" s="201">
        <v>0</v>
      </c>
      <c r="AM25" s="201">
        <v>23</v>
      </c>
      <c r="AN25" s="201">
        <v>0</v>
      </c>
      <c r="AO25">
        <v>0</v>
      </c>
      <c r="AP25" s="201">
        <v>68.540000000000006</v>
      </c>
      <c r="AQ25" s="201">
        <v>22.14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157.87</v>
      </c>
      <c r="L26" s="201">
        <v>63.16</v>
      </c>
      <c r="M26" s="201">
        <v>0</v>
      </c>
      <c r="N26" s="201">
        <v>28.47</v>
      </c>
      <c r="O26" s="201">
        <v>47.75</v>
      </c>
      <c r="P26" s="201">
        <v>64.5</v>
      </c>
      <c r="Q26" s="201">
        <v>5.26</v>
      </c>
      <c r="R26" s="201">
        <v>10.11</v>
      </c>
      <c r="S26" s="201">
        <v>6.34</v>
      </c>
      <c r="T26" s="201">
        <v>0</v>
      </c>
      <c r="U26" s="201">
        <v>230.33</v>
      </c>
      <c r="V26" s="201">
        <v>4.26</v>
      </c>
      <c r="W26" s="201">
        <v>10.87</v>
      </c>
      <c r="X26" s="201">
        <v>36.409999999999997</v>
      </c>
      <c r="Y26" s="201">
        <v>0</v>
      </c>
      <c r="Z26">
        <v>0</v>
      </c>
      <c r="AA26" s="201">
        <v>8</v>
      </c>
      <c r="AB26" s="201">
        <v>0</v>
      </c>
      <c r="AC26" s="201">
        <v>0</v>
      </c>
      <c r="AD26" s="201">
        <v>0</v>
      </c>
      <c r="AE26" s="201">
        <v>46.6</v>
      </c>
      <c r="AF26" s="201">
        <v>0</v>
      </c>
      <c r="AG26" s="201">
        <v>0</v>
      </c>
      <c r="AH26" s="201">
        <v>0</v>
      </c>
      <c r="AI26" s="201">
        <v>55</v>
      </c>
      <c r="AJ26" s="201">
        <v>0</v>
      </c>
      <c r="AK26" s="201">
        <v>0</v>
      </c>
      <c r="AL26" s="201">
        <v>0</v>
      </c>
      <c r="AM26" s="201">
        <v>23</v>
      </c>
      <c r="AN26" s="201">
        <v>0</v>
      </c>
      <c r="AO26">
        <v>0</v>
      </c>
      <c r="AP26" s="201">
        <v>68.540000000000006</v>
      </c>
      <c r="AQ26" s="201">
        <v>22.14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158.66999999999999</v>
      </c>
      <c r="L27" s="201">
        <v>63.16</v>
      </c>
      <c r="M27" s="201">
        <v>0</v>
      </c>
      <c r="N27" s="201">
        <v>28.47</v>
      </c>
      <c r="O27" s="201">
        <v>47.75</v>
      </c>
      <c r="P27" s="201">
        <v>46.81</v>
      </c>
      <c r="Q27" s="201">
        <v>5.35</v>
      </c>
      <c r="R27" s="201">
        <v>10.11</v>
      </c>
      <c r="S27" s="201">
        <v>6.34</v>
      </c>
      <c r="T27" s="201">
        <v>0</v>
      </c>
      <c r="U27" s="201">
        <v>230.33</v>
      </c>
      <c r="V27" s="201">
        <v>4.26</v>
      </c>
      <c r="W27" s="201">
        <v>10.87</v>
      </c>
      <c r="X27" s="201">
        <v>36.409999999999997</v>
      </c>
      <c r="Y27" s="201">
        <v>0</v>
      </c>
      <c r="Z27">
        <v>0</v>
      </c>
      <c r="AA27" s="201">
        <v>8</v>
      </c>
      <c r="AB27" s="201">
        <v>0</v>
      </c>
      <c r="AC27" s="201">
        <v>0</v>
      </c>
      <c r="AD27" s="201">
        <v>0</v>
      </c>
      <c r="AE27" s="201">
        <v>46.6</v>
      </c>
      <c r="AF27" s="201">
        <v>0</v>
      </c>
      <c r="AG27" s="201">
        <v>0</v>
      </c>
      <c r="AH27" s="201">
        <v>0</v>
      </c>
      <c r="AI27" s="201">
        <v>55</v>
      </c>
      <c r="AJ27" s="201">
        <v>0</v>
      </c>
      <c r="AK27" s="201">
        <v>0</v>
      </c>
      <c r="AL27" s="201">
        <v>0</v>
      </c>
      <c r="AM27" s="201">
        <v>23</v>
      </c>
      <c r="AN27" s="201">
        <v>0</v>
      </c>
      <c r="AO27">
        <v>0</v>
      </c>
      <c r="AP27" s="201">
        <v>68.540000000000006</v>
      </c>
      <c r="AQ27" s="201">
        <v>22.14</v>
      </c>
      <c r="AR27" s="201">
        <v>7.06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158.66999999999999</v>
      </c>
      <c r="L28" s="201">
        <v>63.16</v>
      </c>
      <c r="M28" s="201">
        <v>0</v>
      </c>
      <c r="N28" s="201">
        <v>28.47</v>
      </c>
      <c r="O28" s="201">
        <v>47.75</v>
      </c>
      <c r="P28" s="201">
        <v>46.81</v>
      </c>
      <c r="Q28" s="201">
        <v>5.35</v>
      </c>
      <c r="R28" s="201">
        <v>10.11</v>
      </c>
      <c r="S28" s="201">
        <v>6.48</v>
      </c>
      <c r="T28" s="201">
        <v>0</v>
      </c>
      <c r="U28" s="201">
        <v>230.33</v>
      </c>
      <c r="V28" s="201">
        <v>4.26</v>
      </c>
      <c r="W28" s="201">
        <v>10.87</v>
      </c>
      <c r="X28" s="201">
        <v>36.409999999999997</v>
      </c>
      <c r="Y28" s="201">
        <v>0</v>
      </c>
      <c r="Z28">
        <v>0</v>
      </c>
      <c r="AA28" s="201">
        <v>8</v>
      </c>
      <c r="AB28" s="201">
        <v>0</v>
      </c>
      <c r="AC28" s="201">
        <v>0</v>
      </c>
      <c r="AD28" s="201">
        <v>0</v>
      </c>
      <c r="AE28" s="201">
        <v>46.6</v>
      </c>
      <c r="AF28" s="201">
        <v>0</v>
      </c>
      <c r="AG28" s="201">
        <v>0</v>
      </c>
      <c r="AH28" s="201">
        <v>0</v>
      </c>
      <c r="AI28" s="201">
        <v>55</v>
      </c>
      <c r="AJ28" s="201">
        <v>0</v>
      </c>
      <c r="AK28" s="201">
        <v>0</v>
      </c>
      <c r="AL28" s="201">
        <v>0</v>
      </c>
      <c r="AM28" s="201">
        <v>23</v>
      </c>
      <c r="AN28" s="201">
        <v>0</v>
      </c>
      <c r="AO28">
        <v>0</v>
      </c>
      <c r="AP28" s="201">
        <v>68.540000000000006</v>
      </c>
      <c r="AQ28" s="201">
        <v>22.14</v>
      </c>
      <c r="AR28" s="201">
        <v>11.36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158.66999999999999</v>
      </c>
      <c r="L29" s="201">
        <v>63.16</v>
      </c>
      <c r="M29" s="201">
        <v>0</v>
      </c>
      <c r="N29" s="201">
        <v>28.47</v>
      </c>
      <c r="O29" s="201">
        <v>47.75</v>
      </c>
      <c r="P29" s="201">
        <v>46.81</v>
      </c>
      <c r="Q29" s="201">
        <v>5.35</v>
      </c>
      <c r="R29" s="201">
        <v>10.41</v>
      </c>
      <c r="S29" s="201">
        <v>6.49</v>
      </c>
      <c r="T29" s="201">
        <v>0</v>
      </c>
      <c r="U29" s="201">
        <v>230.33</v>
      </c>
      <c r="V29" s="201">
        <v>4.26</v>
      </c>
      <c r="W29" s="201">
        <v>10.87</v>
      </c>
      <c r="X29" s="201">
        <v>36.409999999999997</v>
      </c>
      <c r="Y29" s="201">
        <v>0</v>
      </c>
      <c r="Z29">
        <v>0</v>
      </c>
      <c r="AA29" s="201">
        <v>8</v>
      </c>
      <c r="AB29" s="201">
        <v>0</v>
      </c>
      <c r="AC29" s="201">
        <v>0</v>
      </c>
      <c r="AD29" s="201">
        <v>0</v>
      </c>
      <c r="AE29" s="201">
        <v>46.6</v>
      </c>
      <c r="AF29" s="201">
        <v>0</v>
      </c>
      <c r="AG29" s="201">
        <v>0</v>
      </c>
      <c r="AH29" s="201">
        <v>0</v>
      </c>
      <c r="AI29" s="201">
        <v>55</v>
      </c>
      <c r="AJ29" s="201">
        <v>0</v>
      </c>
      <c r="AK29" s="201">
        <v>0</v>
      </c>
      <c r="AL29" s="201">
        <v>0</v>
      </c>
      <c r="AM29" s="201">
        <v>23</v>
      </c>
      <c r="AN29" s="201">
        <v>0</v>
      </c>
      <c r="AO29">
        <v>0</v>
      </c>
      <c r="AP29" s="201">
        <v>68.540000000000006</v>
      </c>
      <c r="AQ29" s="201">
        <v>22.14</v>
      </c>
      <c r="AR29" s="201">
        <v>16.440000000000001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158.66999999999999</v>
      </c>
      <c r="L30" s="201">
        <v>63.16</v>
      </c>
      <c r="M30" s="201">
        <v>0</v>
      </c>
      <c r="N30" s="201">
        <v>28.47</v>
      </c>
      <c r="O30" s="201">
        <v>47.75</v>
      </c>
      <c r="P30" s="201">
        <v>46.81</v>
      </c>
      <c r="Q30" s="201">
        <v>5.35</v>
      </c>
      <c r="R30" s="201">
        <v>10.41</v>
      </c>
      <c r="S30" s="201">
        <v>6.48</v>
      </c>
      <c r="T30" s="201">
        <v>0</v>
      </c>
      <c r="U30" s="201">
        <v>230.33</v>
      </c>
      <c r="V30" s="201">
        <v>4.26</v>
      </c>
      <c r="W30" s="201">
        <v>10.87</v>
      </c>
      <c r="X30" s="201">
        <v>36.409999999999997</v>
      </c>
      <c r="Y30" s="201">
        <v>0</v>
      </c>
      <c r="Z30">
        <v>0</v>
      </c>
      <c r="AA30" s="201">
        <v>8</v>
      </c>
      <c r="AB30" s="201">
        <v>0</v>
      </c>
      <c r="AC30" s="201">
        <v>0</v>
      </c>
      <c r="AD30" s="201">
        <v>0</v>
      </c>
      <c r="AE30" s="201">
        <v>46.6</v>
      </c>
      <c r="AF30" s="201">
        <v>0</v>
      </c>
      <c r="AG30" s="201">
        <v>0</v>
      </c>
      <c r="AH30" s="201">
        <v>0</v>
      </c>
      <c r="AI30" s="201">
        <v>55</v>
      </c>
      <c r="AJ30" s="201">
        <v>0</v>
      </c>
      <c r="AK30" s="201">
        <v>0</v>
      </c>
      <c r="AL30" s="201">
        <v>0</v>
      </c>
      <c r="AM30" s="201">
        <v>23</v>
      </c>
      <c r="AN30" s="201">
        <v>0</v>
      </c>
      <c r="AO30">
        <v>0</v>
      </c>
      <c r="AP30" s="201">
        <v>68.540000000000006</v>
      </c>
      <c r="AQ30" s="201">
        <v>22.14</v>
      </c>
      <c r="AR30" s="201">
        <v>19.3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158.66999999999999</v>
      </c>
      <c r="L31" s="201">
        <v>33.82</v>
      </c>
      <c r="M31" s="201">
        <v>0</v>
      </c>
      <c r="N31" s="201">
        <v>28.47</v>
      </c>
      <c r="O31" s="201">
        <v>47.75</v>
      </c>
      <c r="P31" s="201">
        <v>46.81</v>
      </c>
      <c r="Q31" s="201">
        <v>5.35</v>
      </c>
      <c r="R31" s="201">
        <v>10.41</v>
      </c>
      <c r="S31" s="201">
        <v>6.49</v>
      </c>
      <c r="T31" s="201">
        <v>0</v>
      </c>
      <c r="U31" s="201">
        <v>230.33</v>
      </c>
      <c r="V31" s="201">
        <v>4.26</v>
      </c>
      <c r="W31" s="201">
        <v>10.87</v>
      </c>
      <c r="X31" s="201">
        <v>36.409999999999997</v>
      </c>
      <c r="Y31" s="201">
        <v>0</v>
      </c>
      <c r="Z31">
        <v>0</v>
      </c>
      <c r="AA31" s="201">
        <v>8</v>
      </c>
      <c r="AB31" s="201">
        <v>0</v>
      </c>
      <c r="AC31" s="201">
        <v>0</v>
      </c>
      <c r="AD31" s="201">
        <v>0</v>
      </c>
      <c r="AE31" s="201">
        <v>46.6</v>
      </c>
      <c r="AF31" s="201">
        <v>0</v>
      </c>
      <c r="AG31" s="201">
        <v>0</v>
      </c>
      <c r="AH31" s="201">
        <v>0</v>
      </c>
      <c r="AI31" s="201">
        <v>45</v>
      </c>
      <c r="AJ31" s="201">
        <v>0</v>
      </c>
      <c r="AK31" s="201">
        <v>0</v>
      </c>
      <c r="AL31" s="201">
        <v>0</v>
      </c>
      <c r="AM31" s="201">
        <v>23</v>
      </c>
      <c r="AN31" s="201">
        <v>0</v>
      </c>
      <c r="AO31">
        <v>0</v>
      </c>
      <c r="AP31" s="201">
        <v>68.540000000000006</v>
      </c>
      <c r="AQ31" s="201">
        <v>22.14</v>
      </c>
      <c r="AR31" s="201">
        <v>20.72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86.98</v>
      </c>
      <c r="L32" s="201">
        <v>33.82</v>
      </c>
      <c r="M32" s="201">
        <v>0</v>
      </c>
      <c r="N32" s="201">
        <v>28.47</v>
      </c>
      <c r="O32" s="201">
        <v>47.75</v>
      </c>
      <c r="P32" s="201">
        <v>46.81</v>
      </c>
      <c r="Q32" s="201">
        <v>5.35</v>
      </c>
      <c r="R32" s="201">
        <v>10.41</v>
      </c>
      <c r="S32" s="201">
        <v>6.49</v>
      </c>
      <c r="T32" s="201">
        <v>0</v>
      </c>
      <c r="U32" s="201">
        <v>230.33</v>
      </c>
      <c r="V32" s="201">
        <v>4.26</v>
      </c>
      <c r="W32" s="201">
        <v>10.87</v>
      </c>
      <c r="X32" s="201">
        <v>36.409999999999997</v>
      </c>
      <c r="Y32" s="201">
        <v>0</v>
      </c>
      <c r="Z32">
        <v>0</v>
      </c>
      <c r="AA32" s="201">
        <v>8</v>
      </c>
      <c r="AB32" s="201">
        <v>0</v>
      </c>
      <c r="AC32" s="201">
        <v>0</v>
      </c>
      <c r="AD32" s="201">
        <v>0</v>
      </c>
      <c r="AE32" s="201">
        <v>46.6</v>
      </c>
      <c r="AF32" s="201">
        <v>0</v>
      </c>
      <c r="AG32" s="201">
        <v>0</v>
      </c>
      <c r="AH32" s="201">
        <v>0</v>
      </c>
      <c r="AI32" s="201">
        <v>45</v>
      </c>
      <c r="AJ32" s="201">
        <v>0</v>
      </c>
      <c r="AK32" s="201">
        <v>0</v>
      </c>
      <c r="AL32" s="201">
        <v>0</v>
      </c>
      <c r="AM32" s="201">
        <v>23</v>
      </c>
      <c r="AN32" s="201">
        <v>0</v>
      </c>
      <c r="AO32">
        <v>0</v>
      </c>
      <c r="AP32" s="201">
        <v>68.540000000000006</v>
      </c>
      <c r="AQ32" s="201">
        <v>22.14</v>
      </c>
      <c r="AR32" s="201">
        <v>20.76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86.98</v>
      </c>
      <c r="L33" s="201">
        <v>33.82</v>
      </c>
      <c r="M33" s="201">
        <v>0</v>
      </c>
      <c r="N33" s="201">
        <v>28.47</v>
      </c>
      <c r="O33" s="201">
        <v>47.75</v>
      </c>
      <c r="P33" s="201">
        <v>46.81</v>
      </c>
      <c r="Q33" s="201">
        <v>5.35</v>
      </c>
      <c r="R33" s="201">
        <v>10.41</v>
      </c>
      <c r="S33" s="201">
        <v>6.49</v>
      </c>
      <c r="T33" s="201">
        <v>0</v>
      </c>
      <c r="U33" s="201">
        <v>230.33</v>
      </c>
      <c r="V33" s="201">
        <v>4.26</v>
      </c>
      <c r="W33" s="201">
        <v>10.87</v>
      </c>
      <c r="X33" s="201">
        <v>36.409999999999997</v>
      </c>
      <c r="Y33" s="201">
        <v>0</v>
      </c>
      <c r="Z33">
        <v>0</v>
      </c>
      <c r="AA33" s="201">
        <v>8</v>
      </c>
      <c r="AB33" s="201">
        <v>0</v>
      </c>
      <c r="AC33" s="201">
        <v>0</v>
      </c>
      <c r="AD33" s="201">
        <v>0</v>
      </c>
      <c r="AE33" s="201">
        <v>46.6</v>
      </c>
      <c r="AF33" s="201">
        <v>0</v>
      </c>
      <c r="AG33" s="201">
        <v>0</v>
      </c>
      <c r="AH33" s="201">
        <v>0</v>
      </c>
      <c r="AI33" s="201">
        <v>45</v>
      </c>
      <c r="AJ33" s="201">
        <v>0</v>
      </c>
      <c r="AK33" s="201">
        <v>0</v>
      </c>
      <c r="AL33" s="201">
        <v>0</v>
      </c>
      <c r="AM33" s="201">
        <v>23</v>
      </c>
      <c r="AN33" s="201">
        <v>0</v>
      </c>
      <c r="AO33">
        <v>0</v>
      </c>
      <c r="AP33" s="201">
        <v>68.540000000000006</v>
      </c>
      <c r="AQ33" s="201">
        <v>22.14</v>
      </c>
      <c r="AR33" s="201">
        <v>20.74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86.98</v>
      </c>
      <c r="L34" s="201">
        <v>33.82</v>
      </c>
      <c r="M34" s="201">
        <v>0</v>
      </c>
      <c r="N34" s="201">
        <v>28.47</v>
      </c>
      <c r="O34" s="201">
        <v>47.75</v>
      </c>
      <c r="P34" s="201">
        <v>46.81</v>
      </c>
      <c r="Q34" s="201">
        <v>5.35</v>
      </c>
      <c r="R34" s="201">
        <v>10.41</v>
      </c>
      <c r="S34" s="201">
        <v>6.49</v>
      </c>
      <c r="T34" s="201">
        <v>0</v>
      </c>
      <c r="U34" s="201">
        <v>230.33</v>
      </c>
      <c r="V34" s="201">
        <v>4.26</v>
      </c>
      <c r="W34" s="201">
        <v>10.87</v>
      </c>
      <c r="X34" s="201">
        <v>36.409999999999997</v>
      </c>
      <c r="Y34" s="201">
        <v>0</v>
      </c>
      <c r="Z34">
        <v>0</v>
      </c>
      <c r="AA34" s="201">
        <v>8</v>
      </c>
      <c r="AB34" s="201">
        <v>0</v>
      </c>
      <c r="AC34" s="201">
        <v>0</v>
      </c>
      <c r="AD34" s="201">
        <v>0</v>
      </c>
      <c r="AE34" s="201">
        <v>46.6</v>
      </c>
      <c r="AF34" s="201">
        <v>0</v>
      </c>
      <c r="AG34" s="201">
        <v>0</v>
      </c>
      <c r="AH34" s="201">
        <v>0</v>
      </c>
      <c r="AI34" s="201">
        <v>45</v>
      </c>
      <c r="AJ34" s="201">
        <v>0</v>
      </c>
      <c r="AK34" s="201">
        <v>0</v>
      </c>
      <c r="AL34" s="201">
        <v>0</v>
      </c>
      <c r="AM34" s="201">
        <v>23</v>
      </c>
      <c r="AN34" s="201">
        <v>0</v>
      </c>
      <c r="AO34">
        <v>0</v>
      </c>
      <c r="AP34" s="201">
        <v>68.540000000000006</v>
      </c>
      <c r="AQ34" s="201">
        <v>11.61</v>
      </c>
      <c r="AR34" s="201">
        <v>23.89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86.98</v>
      </c>
      <c r="L35" s="201">
        <v>33.82</v>
      </c>
      <c r="M35" s="201">
        <v>0</v>
      </c>
      <c r="N35" s="201">
        <v>28.47</v>
      </c>
      <c r="O35" s="201">
        <v>47.75</v>
      </c>
      <c r="P35" s="201">
        <v>46.81</v>
      </c>
      <c r="Q35" s="201">
        <v>2.9</v>
      </c>
      <c r="R35" s="201">
        <v>5.8</v>
      </c>
      <c r="S35" s="201">
        <v>3.87</v>
      </c>
      <c r="T35" s="201">
        <v>0</v>
      </c>
      <c r="U35" s="201">
        <v>230.33</v>
      </c>
      <c r="V35" s="201">
        <v>4.26</v>
      </c>
      <c r="W35" s="201">
        <v>10.87</v>
      </c>
      <c r="X35" s="201">
        <v>36.409999999999997</v>
      </c>
      <c r="Y35" s="201">
        <v>0</v>
      </c>
      <c r="Z35">
        <v>0</v>
      </c>
      <c r="AA35" s="201">
        <v>8</v>
      </c>
      <c r="AB35" s="201">
        <v>0</v>
      </c>
      <c r="AC35" s="201">
        <v>0</v>
      </c>
      <c r="AD35" s="201">
        <v>0</v>
      </c>
      <c r="AE35" s="201">
        <v>46.6</v>
      </c>
      <c r="AF35" s="201">
        <v>0</v>
      </c>
      <c r="AG35" s="201">
        <v>0</v>
      </c>
      <c r="AH35" s="201">
        <v>0</v>
      </c>
      <c r="AI35" s="201">
        <v>45</v>
      </c>
      <c r="AJ35" s="201">
        <v>0</v>
      </c>
      <c r="AK35" s="201">
        <v>0</v>
      </c>
      <c r="AL35" s="201">
        <v>0</v>
      </c>
      <c r="AM35" s="201">
        <v>23</v>
      </c>
      <c r="AN35" s="201">
        <v>0</v>
      </c>
      <c r="AO35">
        <v>0</v>
      </c>
      <c r="AP35" s="201">
        <v>68.540000000000006</v>
      </c>
      <c r="AQ35" s="201">
        <v>14.65</v>
      </c>
      <c r="AR35" s="201">
        <v>24.15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86.98</v>
      </c>
      <c r="L36" s="201">
        <v>33.82</v>
      </c>
      <c r="M36" s="201">
        <v>0</v>
      </c>
      <c r="N36" s="201">
        <v>28.47</v>
      </c>
      <c r="O36" s="201">
        <v>47.75</v>
      </c>
      <c r="P36" s="201">
        <v>46.81</v>
      </c>
      <c r="Q36" s="201">
        <v>2.9</v>
      </c>
      <c r="R36" s="201">
        <v>5.8</v>
      </c>
      <c r="S36" s="201">
        <v>3.87</v>
      </c>
      <c r="T36" s="201">
        <v>0</v>
      </c>
      <c r="U36" s="201">
        <v>230.33</v>
      </c>
      <c r="V36" s="201">
        <v>4.26</v>
      </c>
      <c r="W36" s="201">
        <v>10.87</v>
      </c>
      <c r="X36" s="201">
        <v>36.409999999999997</v>
      </c>
      <c r="Y36" s="201">
        <v>0</v>
      </c>
      <c r="Z36">
        <v>0</v>
      </c>
      <c r="AA36" s="201">
        <v>8</v>
      </c>
      <c r="AB36" s="201">
        <v>0</v>
      </c>
      <c r="AC36" s="201">
        <v>0</v>
      </c>
      <c r="AD36" s="201">
        <v>0</v>
      </c>
      <c r="AE36" s="201">
        <v>46.6</v>
      </c>
      <c r="AF36" s="201">
        <v>0</v>
      </c>
      <c r="AG36" s="201">
        <v>0</v>
      </c>
      <c r="AH36" s="201">
        <v>0</v>
      </c>
      <c r="AI36" s="201">
        <v>45</v>
      </c>
      <c r="AJ36" s="201">
        <v>0</v>
      </c>
      <c r="AK36" s="201">
        <v>0</v>
      </c>
      <c r="AL36" s="201">
        <v>0</v>
      </c>
      <c r="AM36" s="201">
        <v>23</v>
      </c>
      <c r="AN36" s="201">
        <v>0</v>
      </c>
      <c r="AO36">
        <v>0</v>
      </c>
      <c r="AP36" s="201">
        <v>68.540000000000006</v>
      </c>
      <c r="AQ36" s="201">
        <v>14.65</v>
      </c>
      <c r="AR36" s="201">
        <v>25.27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86.98</v>
      </c>
      <c r="L37" s="201">
        <v>33.82</v>
      </c>
      <c r="M37" s="201">
        <v>0</v>
      </c>
      <c r="N37" s="201">
        <v>28.47</v>
      </c>
      <c r="O37" s="201">
        <v>47.75</v>
      </c>
      <c r="P37" s="201">
        <v>46.81</v>
      </c>
      <c r="Q37" s="201">
        <v>2.9</v>
      </c>
      <c r="R37" s="201">
        <v>5.8</v>
      </c>
      <c r="S37" s="201">
        <v>3.87</v>
      </c>
      <c r="T37" s="201">
        <v>0</v>
      </c>
      <c r="U37" s="201">
        <v>230.33</v>
      </c>
      <c r="V37" s="201">
        <v>4.26</v>
      </c>
      <c r="W37" s="201">
        <v>10.87</v>
      </c>
      <c r="X37" s="201">
        <v>36.409999999999997</v>
      </c>
      <c r="Y37" s="201">
        <v>0</v>
      </c>
      <c r="Z37">
        <v>0</v>
      </c>
      <c r="AA37" s="201">
        <v>8</v>
      </c>
      <c r="AB37" s="201">
        <v>0</v>
      </c>
      <c r="AC37" s="201">
        <v>0</v>
      </c>
      <c r="AD37" s="201">
        <v>0</v>
      </c>
      <c r="AE37" s="201">
        <v>46.6</v>
      </c>
      <c r="AF37" s="201">
        <v>0</v>
      </c>
      <c r="AG37" s="201">
        <v>0</v>
      </c>
      <c r="AH37" s="201">
        <v>0</v>
      </c>
      <c r="AI37" s="201">
        <v>45</v>
      </c>
      <c r="AJ37" s="201">
        <v>0</v>
      </c>
      <c r="AK37" s="201">
        <v>0</v>
      </c>
      <c r="AL37" s="201">
        <v>0</v>
      </c>
      <c r="AM37" s="201">
        <v>23</v>
      </c>
      <c r="AN37" s="201">
        <v>0</v>
      </c>
      <c r="AO37">
        <v>0</v>
      </c>
      <c r="AP37" s="201">
        <v>68.540000000000006</v>
      </c>
      <c r="AQ37" s="201">
        <v>14.65</v>
      </c>
      <c r="AR37" s="201">
        <v>25.51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86.98</v>
      </c>
      <c r="L38" s="201">
        <v>33.82</v>
      </c>
      <c r="M38" s="201">
        <v>0</v>
      </c>
      <c r="N38" s="201">
        <v>28.47</v>
      </c>
      <c r="O38" s="201">
        <v>47.75</v>
      </c>
      <c r="P38" s="201">
        <v>46.81</v>
      </c>
      <c r="Q38" s="201">
        <v>2.9</v>
      </c>
      <c r="R38" s="201">
        <v>5.8</v>
      </c>
      <c r="S38" s="201">
        <v>3.87</v>
      </c>
      <c r="T38" s="201">
        <v>0</v>
      </c>
      <c r="U38" s="201">
        <v>230.33</v>
      </c>
      <c r="V38" s="201">
        <v>4.26</v>
      </c>
      <c r="W38" s="201">
        <v>10.87</v>
      </c>
      <c r="X38" s="201">
        <v>36.409999999999997</v>
      </c>
      <c r="Y38" s="201">
        <v>0</v>
      </c>
      <c r="Z38">
        <v>0</v>
      </c>
      <c r="AA38" s="201">
        <v>8</v>
      </c>
      <c r="AB38" s="201">
        <v>0</v>
      </c>
      <c r="AC38" s="201">
        <v>0</v>
      </c>
      <c r="AD38" s="201">
        <v>0</v>
      </c>
      <c r="AE38" s="201">
        <v>46.6</v>
      </c>
      <c r="AF38" s="201">
        <v>0</v>
      </c>
      <c r="AG38" s="201">
        <v>0</v>
      </c>
      <c r="AH38" s="201">
        <v>0</v>
      </c>
      <c r="AI38" s="201">
        <v>45</v>
      </c>
      <c r="AJ38" s="201">
        <v>0</v>
      </c>
      <c r="AK38" s="201">
        <v>0</v>
      </c>
      <c r="AL38" s="201">
        <v>0</v>
      </c>
      <c r="AM38" s="201">
        <v>23</v>
      </c>
      <c r="AN38" s="201">
        <v>0</v>
      </c>
      <c r="AO38">
        <v>0</v>
      </c>
      <c r="AP38" s="201">
        <v>68.540000000000006</v>
      </c>
      <c r="AQ38" s="201">
        <v>14.65</v>
      </c>
      <c r="AR38" s="201">
        <v>25.6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86.98</v>
      </c>
      <c r="L39" s="201">
        <v>33.82</v>
      </c>
      <c r="M39" s="201">
        <v>0</v>
      </c>
      <c r="N39" s="201">
        <v>28.47</v>
      </c>
      <c r="O39" s="201">
        <v>47.75</v>
      </c>
      <c r="P39" s="201">
        <v>46.81</v>
      </c>
      <c r="Q39" s="201">
        <v>5.35</v>
      </c>
      <c r="R39" s="201">
        <v>10.41</v>
      </c>
      <c r="S39" s="201">
        <v>6.49</v>
      </c>
      <c r="T39" s="201">
        <v>0</v>
      </c>
      <c r="U39" s="201">
        <v>230.33</v>
      </c>
      <c r="V39" s="201">
        <v>4.26</v>
      </c>
      <c r="W39" s="201">
        <v>10.87</v>
      </c>
      <c r="X39" s="201">
        <v>36.409999999999997</v>
      </c>
      <c r="Y39" s="201">
        <v>0</v>
      </c>
      <c r="Z39">
        <v>0</v>
      </c>
      <c r="AA39" s="201">
        <v>8</v>
      </c>
      <c r="AB39" s="201">
        <v>0</v>
      </c>
      <c r="AC39" s="201">
        <v>0</v>
      </c>
      <c r="AD39" s="201">
        <v>0</v>
      </c>
      <c r="AE39" s="201">
        <v>46.6</v>
      </c>
      <c r="AF39" s="201">
        <v>0</v>
      </c>
      <c r="AG39" s="201">
        <v>0</v>
      </c>
      <c r="AH39" s="201">
        <v>0</v>
      </c>
      <c r="AI39" s="201">
        <v>45</v>
      </c>
      <c r="AJ39" s="201">
        <v>0</v>
      </c>
      <c r="AK39" s="201">
        <v>0</v>
      </c>
      <c r="AL39" s="201">
        <v>0</v>
      </c>
      <c r="AM39" s="201">
        <v>23</v>
      </c>
      <c r="AN39" s="201">
        <v>0</v>
      </c>
      <c r="AO39">
        <v>0</v>
      </c>
      <c r="AP39" s="201">
        <v>68.540000000000006</v>
      </c>
      <c r="AQ39" s="201">
        <v>14.65</v>
      </c>
      <c r="AR39" s="201">
        <v>25.6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86.98</v>
      </c>
      <c r="L40" s="201">
        <v>33.82</v>
      </c>
      <c r="M40" s="201">
        <v>0</v>
      </c>
      <c r="N40" s="201">
        <v>28.47</v>
      </c>
      <c r="O40" s="201">
        <v>47.75</v>
      </c>
      <c r="P40" s="201">
        <v>46.81</v>
      </c>
      <c r="Q40" s="201">
        <v>5.35</v>
      </c>
      <c r="R40" s="201">
        <v>10.41</v>
      </c>
      <c r="S40" s="201">
        <v>6.49</v>
      </c>
      <c r="T40" s="201">
        <v>0</v>
      </c>
      <c r="U40" s="201">
        <v>230.33</v>
      </c>
      <c r="V40" s="201">
        <v>4.26</v>
      </c>
      <c r="W40" s="201">
        <v>10.87</v>
      </c>
      <c r="X40" s="201">
        <v>36.409999999999997</v>
      </c>
      <c r="Y40" s="201">
        <v>0</v>
      </c>
      <c r="Z40">
        <v>0</v>
      </c>
      <c r="AA40" s="201">
        <v>8</v>
      </c>
      <c r="AB40" s="201">
        <v>0</v>
      </c>
      <c r="AC40" s="201">
        <v>0</v>
      </c>
      <c r="AD40" s="201">
        <v>0</v>
      </c>
      <c r="AE40" s="201">
        <v>46.6</v>
      </c>
      <c r="AF40" s="201">
        <v>0</v>
      </c>
      <c r="AG40" s="201">
        <v>0</v>
      </c>
      <c r="AH40" s="201">
        <v>0</v>
      </c>
      <c r="AI40" s="201">
        <v>45</v>
      </c>
      <c r="AJ40" s="201">
        <v>0</v>
      </c>
      <c r="AK40" s="201">
        <v>0</v>
      </c>
      <c r="AL40" s="201">
        <v>0</v>
      </c>
      <c r="AM40" s="201">
        <v>23</v>
      </c>
      <c r="AN40" s="201">
        <v>0</v>
      </c>
      <c r="AO40">
        <v>0</v>
      </c>
      <c r="AP40" s="201">
        <v>68.540000000000006</v>
      </c>
      <c r="AQ40" s="201">
        <v>14.65</v>
      </c>
      <c r="AR40" s="201">
        <v>25.6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86.98</v>
      </c>
      <c r="L41" s="201">
        <v>33.82</v>
      </c>
      <c r="M41" s="201">
        <v>0</v>
      </c>
      <c r="N41" s="201">
        <v>28.47</v>
      </c>
      <c r="O41" s="201">
        <v>47.75</v>
      </c>
      <c r="P41" s="201">
        <v>46.81</v>
      </c>
      <c r="Q41" s="201">
        <v>5.35</v>
      </c>
      <c r="R41" s="201">
        <v>10.41</v>
      </c>
      <c r="S41" s="201">
        <v>6.48</v>
      </c>
      <c r="T41" s="201">
        <v>0</v>
      </c>
      <c r="U41" s="201">
        <v>230.33</v>
      </c>
      <c r="V41" s="201">
        <v>4.26</v>
      </c>
      <c r="W41" s="201">
        <v>10.87</v>
      </c>
      <c r="X41" s="201">
        <v>36.409999999999997</v>
      </c>
      <c r="Y41" s="201">
        <v>0</v>
      </c>
      <c r="Z41">
        <v>0</v>
      </c>
      <c r="AA41" s="201">
        <v>8</v>
      </c>
      <c r="AB41" s="201">
        <v>0</v>
      </c>
      <c r="AC41" s="201">
        <v>0</v>
      </c>
      <c r="AD41" s="201">
        <v>0</v>
      </c>
      <c r="AE41" s="201">
        <v>46.6</v>
      </c>
      <c r="AF41" s="201">
        <v>0</v>
      </c>
      <c r="AG41" s="201">
        <v>0</v>
      </c>
      <c r="AH41" s="201">
        <v>0</v>
      </c>
      <c r="AI41" s="201">
        <v>45</v>
      </c>
      <c r="AJ41" s="201">
        <v>0</v>
      </c>
      <c r="AK41" s="201">
        <v>0</v>
      </c>
      <c r="AL41" s="201">
        <v>0</v>
      </c>
      <c r="AM41" s="201">
        <v>23</v>
      </c>
      <c r="AN41" s="201">
        <v>0</v>
      </c>
      <c r="AO41">
        <v>0</v>
      </c>
      <c r="AP41" s="201">
        <v>68.540000000000006</v>
      </c>
      <c r="AQ41" s="201">
        <v>14.65</v>
      </c>
      <c r="AR41" s="201">
        <v>25.98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86.98</v>
      </c>
      <c r="L42" s="201">
        <v>33.82</v>
      </c>
      <c r="M42" s="201">
        <v>0</v>
      </c>
      <c r="N42" s="201">
        <v>28.47</v>
      </c>
      <c r="O42" s="201">
        <v>47.75</v>
      </c>
      <c r="P42" s="201">
        <v>46.81</v>
      </c>
      <c r="Q42" s="201">
        <v>5.35</v>
      </c>
      <c r="R42" s="201">
        <v>10.41</v>
      </c>
      <c r="S42" s="201">
        <v>6.49</v>
      </c>
      <c r="T42" s="201">
        <v>0</v>
      </c>
      <c r="U42" s="201">
        <v>230.33</v>
      </c>
      <c r="V42" s="201">
        <v>4.26</v>
      </c>
      <c r="W42" s="201">
        <v>10.87</v>
      </c>
      <c r="X42" s="201">
        <v>36.409999999999997</v>
      </c>
      <c r="Y42" s="201">
        <v>0</v>
      </c>
      <c r="Z42">
        <v>0</v>
      </c>
      <c r="AA42" s="201">
        <v>8</v>
      </c>
      <c r="AB42" s="201">
        <v>0</v>
      </c>
      <c r="AC42" s="201">
        <v>0</v>
      </c>
      <c r="AD42" s="201">
        <v>0</v>
      </c>
      <c r="AE42" s="201">
        <v>46.6</v>
      </c>
      <c r="AF42" s="201">
        <v>0</v>
      </c>
      <c r="AG42" s="201">
        <v>0</v>
      </c>
      <c r="AH42" s="201">
        <v>0</v>
      </c>
      <c r="AI42" s="201">
        <v>45</v>
      </c>
      <c r="AJ42" s="201">
        <v>0</v>
      </c>
      <c r="AK42" s="201">
        <v>0</v>
      </c>
      <c r="AL42" s="201">
        <v>0</v>
      </c>
      <c r="AM42" s="201">
        <v>23</v>
      </c>
      <c r="AN42" s="201">
        <v>0</v>
      </c>
      <c r="AO42">
        <v>0</v>
      </c>
      <c r="AP42" s="201">
        <v>68.540000000000006</v>
      </c>
      <c r="AQ42" s="201">
        <v>11.6</v>
      </c>
      <c r="AR42" s="201">
        <v>25.98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158.68</v>
      </c>
      <c r="L43" s="201">
        <v>32.68</v>
      </c>
      <c r="M43" s="201">
        <v>0</v>
      </c>
      <c r="N43" s="201">
        <v>28.47</v>
      </c>
      <c r="O43" s="201">
        <v>47.75</v>
      </c>
      <c r="P43" s="201">
        <v>46.81</v>
      </c>
      <c r="Q43" s="201">
        <v>5.35</v>
      </c>
      <c r="R43" s="201">
        <v>10.41</v>
      </c>
      <c r="S43" s="201">
        <v>6.49</v>
      </c>
      <c r="T43" s="201">
        <v>0</v>
      </c>
      <c r="U43" s="201">
        <v>230.33</v>
      </c>
      <c r="V43" s="201">
        <v>4.26</v>
      </c>
      <c r="W43" s="201">
        <v>10.87</v>
      </c>
      <c r="X43" s="201">
        <v>36.409999999999997</v>
      </c>
      <c r="Y43" s="201">
        <v>0</v>
      </c>
      <c r="Z43">
        <v>0</v>
      </c>
      <c r="AA43" s="201">
        <v>8</v>
      </c>
      <c r="AB43" s="201">
        <v>0</v>
      </c>
      <c r="AC43" s="201">
        <v>0</v>
      </c>
      <c r="AD43" s="201">
        <v>0</v>
      </c>
      <c r="AE43" s="201">
        <v>46.73</v>
      </c>
      <c r="AF43" s="201">
        <v>0</v>
      </c>
      <c r="AG43" s="201">
        <v>0</v>
      </c>
      <c r="AH43" s="201">
        <v>0</v>
      </c>
      <c r="AI43" s="201">
        <v>45</v>
      </c>
      <c r="AJ43" s="201">
        <v>0</v>
      </c>
      <c r="AK43" s="201">
        <v>0</v>
      </c>
      <c r="AL43" s="201">
        <v>0</v>
      </c>
      <c r="AM43" s="201">
        <v>23</v>
      </c>
      <c r="AN43" s="201">
        <v>0</v>
      </c>
      <c r="AO43">
        <v>0</v>
      </c>
      <c r="AP43" s="201">
        <v>68.540000000000006</v>
      </c>
      <c r="AQ43" s="201">
        <v>11.6</v>
      </c>
      <c r="AR43" s="201">
        <v>25.98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158.68</v>
      </c>
      <c r="L44" s="201">
        <v>32.68</v>
      </c>
      <c r="M44" s="201">
        <v>0</v>
      </c>
      <c r="N44" s="201">
        <v>28.47</v>
      </c>
      <c r="O44" s="201">
        <v>47.75</v>
      </c>
      <c r="P44" s="201">
        <v>46.81</v>
      </c>
      <c r="Q44" s="201">
        <v>5.35</v>
      </c>
      <c r="R44" s="201">
        <v>10.41</v>
      </c>
      <c r="S44" s="201">
        <v>6.49</v>
      </c>
      <c r="T44" s="201">
        <v>0</v>
      </c>
      <c r="U44" s="201">
        <v>230.33</v>
      </c>
      <c r="V44" s="201">
        <v>4.26</v>
      </c>
      <c r="W44" s="201">
        <v>10.87</v>
      </c>
      <c r="X44" s="201">
        <v>36.409999999999997</v>
      </c>
      <c r="Y44" s="201">
        <v>0</v>
      </c>
      <c r="Z44">
        <v>0</v>
      </c>
      <c r="AA44" s="201">
        <v>8</v>
      </c>
      <c r="AB44" s="201">
        <v>0</v>
      </c>
      <c r="AC44" s="201">
        <v>0</v>
      </c>
      <c r="AD44" s="201">
        <v>0</v>
      </c>
      <c r="AE44" s="201">
        <v>46.73</v>
      </c>
      <c r="AF44" s="201">
        <v>0</v>
      </c>
      <c r="AG44" s="201">
        <v>0</v>
      </c>
      <c r="AH44" s="201">
        <v>0</v>
      </c>
      <c r="AI44" s="201">
        <v>45</v>
      </c>
      <c r="AJ44" s="201">
        <v>0</v>
      </c>
      <c r="AK44" s="201">
        <v>0</v>
      </c>
      <c r="AL44" s="201">
        <v>0</v>
      </c>
      <c r="AM44" s="201">
        <v>23</v>
      </c>
      <c r="AN44" s="201">
        <v>0</v>
      </c>
      <c r="AO44">
        <v>0</v>
      </c>
      <c r="AP44" s="201">
        <v>68.540000000000006</v>
      </c>
      <c r="AQ44" s="201">
        <v>11.6</v>
      </c>
      <c r="AR44" s="201">
        <v>25.98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158.66999999999999</v>
      </c>
      <c r="L45" s="201">
        <v>45.33</v>
      </c>
      <c r="M45" s="201">
        <v>0</v>
      </c>
      <c r="N45" s="201">
        <v>28.47</v>
      </c>
      <c r="O45" s="201">
        <v>47.75</v>
      </c>
      <c r="P45" s="201">
        <v>46.81</v>
      </c>
      <c r="Q45" s="201">
        <v>4.91</v>
      </c>
      <c r="R45" s="201">
        <v>10.41</v>
      </c>
      <c r="S45" s="201">
        <v>6.48</v>
      </c>
      <c r="T45" s="201">
        <v>0</v>
      </c>
      <c r="U45" s="201">
        <v>230.33</v>
      </c>
      <c r="V45" s="201">
        <v>4.26</v>
      </c>
      <c r="W45" s="201">
        <v>10.87</v>
      </c>
      <c r="X45" s="201">
        <v>36.409999999999997</v>
      </c>
      <c r="Y45" s="201">
        <v>0</v>
      </c>
      <c r="Z45">
        <v>0</v>
      </c>
      <c r="AA45" s="201">
        <v>8</v>
      </c>
      <c r="AB45" s="201">
        <v>0</v>
      </c>
      <c r="AC45" s="201">
        <v>0</v>
      </c>
      <c r="AD45" s="201">
        <v>0</v>
      </c>
      <c r="AE45" s="201">
        <v>46.73</v>
      </c>
      <c r="AF45" s="201">
        <v>0</v>
      </c>
      <c r="AG45" s="201">
        <v>0</v>
      </c>
      <c r="AH45" s="201">
        <v>0</v>
      </c>
      <c r="AI45" s="201">
        <v>45</v>
      </c>
      <c r="AJ45" s="201">
        <v>0</v>
      </c>
      <c r="AK45" s="201">
        <v>0</v>
      </c>
      <c r="AL45" s="201">
        <v>0</v>
      </c>
      <c r="AM45" s="201">
        <v>23</v>
      </c>
      <c r="AN45" s="201">
        <v>0</v>
      </c>
      <c r="AO45">
        <v>0</v>
      </c>
      <c r="AP45" s="201">
        <v>68.540000000000006</v>
      </c>
      <c r="AQ45" s="201">
        <v>22.14</v>
      </c>
      <c r="AR45" s="201">
        <v>25.98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158.66999999999999</v>
      </c>
      <c r="L46" s="201">
        <v>54.17</v>
      </c>
      <c r="M46" s="201">
        <v>0</v>
      </c>
      <c r="N46" s="201">
        <v>28.47</v>
      </c>
      <c r="O46" s="201">
        <v>47.75</v>
      </c>
      <c r="P46" s="201">
        <v>46.81</v>
      </c>
      <c r="Q46" s="201">
        <v>5.35</v>
      </c>
      <c r="R46" s="201">
        <v>10.41</v>
      </c>
      <c r="S46" s="201">
        <v>6.48</v>
      </c>
      <c r="T46" s="201">
        <v>0</v>
      </c>
      <c r="U46" s="201">
        <v>230.33</v>
      </c>
      <c r="V46" s="201">
        <v>4.26</v>
      </c>
      <c r="W46" s="201">
        <v>10.87</v>
      </c>
      <c r="X46" s="201">
        <v>36.409999999999997</v>
      </c>
      <c r="Y46" s="201">
        <v>0</v>
      </c>
      <c r="Z46">
        <v>0</v>
      </c>
      <c r="AA46" s="201">
        <v>8</v>
      </c>
      <c r="AB46" s="201">
        <v>0</v>
      </c>
      <c r="AC46" s="201">
        <v>0</v>
      </c>
      <c r="AD46" s="201">
        <v>0</v>
      </c>
      <c r="AE46" s="201">
        <v>46.73</v>
      </c>
      <c r="AF46" s="201">
        <v>0</v>
      </c>
      <c r="AG46" s="201">
        <v>0</v>
      </c>
      <c r="AH46" s="201">
        <v>0</v>
      </c>
      <c r="AI46" s="201">
        <v>45</v>
      </c>
      <c r="AJ46" s="201">
        <v>0</v>
      </c>
      <c r="AK46" s="201">
        <v>0</v>
      </c>
      <c r="AL46" s="201">
        <v>0</v>
      </c>
      <c r="AM46" s="201">
        <v>23</v>
      </c>
      <c r="AN46" s="201">
        <v>0</v>
      </c>
      <c r="AO46">
        <v>0</v>
      </c>
      <c r="AP46" s="201">
        <v>68.540000000000006</v>
      </c>
      <c r="AQ46" s="201">
        <v>22.14</v>
      </c>
      <c r="AR46" s="201">
        <v>25.97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158.66999999999999</v>
      </c>
      <c r="L47" s="201">
        <v>33.82</v>
      </c>
      <c r="M47" s="201">
        <v>0</v>
      </c>
      <c r="N47" s="201">
        <v>28.47</v>
      </c>
      <c r="O47" s="201">
        <v>47.75</v>
      </c>
      <c r="P47" s="201">
        <v>46.81</v>
      </c>
      <c r="Q47" s="201">
        <v>5.35</v>
      </c>
      <c r="R47" s="201">
        <v>10.41</v>
      </c>
      <c r="S47" s="201">
        <v>6.48</v>
      </c>
      <c r="T47" s="201">
        <v>0</v>
      </c>
      <c r="U47" s="201">
        <v>230.33</v>
      </c>
      <c r="V47" s="201">
        <v>4.26</v>
      </c>
      <c r="W47" s="201">
        <v>10.87</v>
      </c>
      <c r="X47" s="201">
        <v>36.409999999999997</v>
      </c>
      <c r="Y47" s="201">
        <v>0</v>
      </c>
      <c r="Z47">
        <v>0</v>
      </c>
      <c r="AA47" s="201">
        <v>8</v>
      </c>
      <c r="AB47" s="201">
        <v>0</v>
      </c>
      <c r="AC47" s="201">
        <v>0</v>
      </c>
      <c r="AD47" s="201">
        <v>0</v>
      </c>
      <c r="AE47" s="201">
        <v>45.8</v>
      </c>
      <c r="AF47" s="201">
        <v>0</v>
      </c>
      <c r="AG47" s="201">
        <v>0</v>
      </c>
      <c r="AH47" s="201">
        <v>0</v>
      </c>
      <c r="AI47" s="201">
        <v>45</v>
      </c>
      <c r="AJ47" s="201">
        <v>0</v>
      </c>
      <c r="AK47" s="201">
        <v>0</v>
      </c>
      <c r="AL47" s="201">
        <v>0</v>
      </c>
      <c r="AM47" s="201">
        <v>23</v>
      </c>
      <c r="AN47" s="201">
        <v>0</v>
      </c>
      <c r="AO47">
        <v>0</v>
      </c>
      <c r="AP47" s="201">
        <v>68.540000000000006</v>
      </c>
      <c r="AQ47" s="201">
        <v>22.14</v>
      </c>
      <c r="AR47" s="201">
        <v>26.07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158.66999999999999</v>
      </c>
      <c r="L48" s="201">
        <v>33.82</v>
      </c>
      <c r="M48" s="201">
        <v>0</v>
      </c>
      <c r="N48" s="201">
        <v>28.47</v>
      </c>
      <c r="O48" s="201">
        <v>47.75</v>
      </c>
      <c r="P48" s="201">
        <v>46.81</v>
      </c>
      <c r="Q48" s="201">
        <v>5.35</v>
      </c>
      <c r="R48" s="201">
        <v>10.41</v>
      </c>
      <c r="S48" s="201">
        <v>6.48</v>
      </c>
      <c r="T48" s="201">
        <v>0</v>
      </c>
      <c r="U48" s="201">
        <v>230.33</v>
      </c>
      <c r="V48" s="201">
        <v>4.26</v>
      </c>
      <c r="W48" s="201">
        <v>10.87</v>
      </c>
      <c r="X48" s="201">
        <v>36.409999999999997</v>
      </c>
      <c r="Y48" s="201">
        <v>0</v>
      </c>
      <c r="Z48">
        <v>0</v>
      </c>
      <c r="AA48" s="201">
        <v>8</v>
      </c>
      <c r="AB48" s="201">
        <v>0</v>
      </c>
      <c r="AC48" s="201">
        <v>0</v>
      </c>
      <c r="AD48" s="201">
        <v>0</v>
      </c>
      <c r="AE48" s="201">
        <v>45.8</v>
      </c>
      <c r="AF48" s="201">
        <v>0</v>
      </c>
      <c r="AG48" s="201">
        <v>0</v>
      </c>
      <c r="AH48" s="201">
        <v>0</v>
      </c>
      <c r="AI48" s="201">
        <v>45</v>
      </c>
      <c r="AJ48" s="201">
        <v>0</v>
      </c>
      <c r="AK48" s="201">
        <v>0</v>
      </c>
      <c r="AL48" s="201">
        <v>0</v>
      </c>
      <c r="AM48" s="201">
        <v>23</v>
      </c>
      <c r="AN48" s="201">
        <v>0</v>
      </c>
      <c r="AO48">
        <v>0</v>
      </c>
      <c r="AP48" s="201">
        <v>68.540000000000006</v>
      </c>
      <c r="AQ48" s="201">
        <v>22.14</v>
      </c>
      <c r="AR48" s="201">
        <v>26.11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148.5</v>
      </c>
      <c r="L49" s="201">
        <v>63.16</v>
      </c>
      <c r="M49" s="201">
        <v>0</v>
      </c>
      <c r="N49" s="201">
        <v>28.47</v>
      </c>
      <c r="O49" s="201">
        <v>47.75</v>
      </c>
      <c r="P49" s="201">
        <v>46.81</v>
      </c>
      <c r="Q49" s="201">
        <v>5.35</v>
      </c>
      <c r="R49" s="201">
        <v>10.41</v>
      </c>
      <c r="S49" s="201">
        <v>6.48</v>
      </c>
      <c r="T49" s="201">
        <v>0</v>
      </c>
      <c r="U49" s="201">
        <v>230.33</v>
      </c>
      <c r="V49" s="201">
        <v>4.26</v>
      </c>
      <c r="W49" s="201">
        <v>10.87</v>
      </c>
      <c r="X49" s="201">
        <v>36.409999999999997</v>
      </c>
      <c r="Y49" s="201">
        <v>0</v>
      </c>
      <c r="Z49">
        <v>0</v>
      </c>
      <c r="AA49" s="201">
        <v>8</v>
      </c>
      <c r="AB49" s="201">
        <v>0</v>
      </c>
      <c r="AC49" s="201">
        <v>0</v>
      </c>
      <c r="AD49" s="201">
        <v>0</v>
      </c>
      <c r="AE49" s="201">
        <v>45.8</v>
      </c>
      <c r="AF49" s="201">
        <v>0</v>
      </c>
      <c r="AG49" s="201">
        <v>0</v>
      </c>
      <c r="AH49" s="201">
        <v>0</v>
      </c>
      <c r="AI49" s="201">
        <v>55</v>
      </c>
      <c r="AJ49" s="201">
        <v>0</v>
      </c>
      <c r="AK49" s="201">
        <v>0</v>
      </c>
      <c r="AL49" s="201">
        <v>0</v>
      </c>
      <c r="AM49" s="201">
        <v>23</v>
      </c>
      <c r="AN49" s="201">
        <v>0</v>
      </c>
      <c r="AO49">
        <v>0</v>
      </c>
      <c r="AP49" s="201">
        <v>68.540000000000006</v>
      </c>
      <c r="AQ49" s="201">
        <v>22.14</v>
      </c>
      <c r="AR49" s="201">
        <v>26.11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158.66999999999999</v>
      </c>
      <c r="L50" s="201">
        <v>63.16</v>
      </c>
      <c r="M50" s="201">
        <v>0</v>
      </c>
      <c r="N50" s="201">
        <v>28.47</v>
      </c>
      <c r="O50" s="201">
        <v>47.75</v>
      </c>
      <c r="P50" s="201">
        <v>46.81</v>
      </c>
      <c r="Q50" s="201">
        <v>5.35</v>
      </c>
      <c r="R50" s="201">
        <v>10.41</v>
      </c>
      <c r="S50" s="201">
        <v>6.48</v>
      </c>
      <c r="T50" s="201">
        <v>0</v>
      </c>
      <c r="U50" s="201">
        <v>230.33</v>
      </c>
      <c r="V50" s="201">
        <v>4.26</v>
      </c>
      <c r="W50" s="201">
        <v>10.87</v>
      </c>
      <c r="X50" s="201">
        <v>36.409999999999997</v>
      </c>
      <c r="Y50" s="201">
        <v>0</v>
      </c>
      <c r="Z50">
        <v>0</v>
      </c>
      <c r="AA50" s="201">
        <v>8</v>
      </c>
      <c r="AB50" s="201">
        <v>0</v>
      </c>
      <c r="AC50" s="201">
        <v>0</v>
      </c>
      <c r="AD50" s="201">
        <v>0</v>
      </c>
      <c r="AE50" s="201">
        <v>45.8</v>
      </c>
      <c r="AF50" s="201">
        <v>0</v>
      </c>
      <c r="AG50" s="201">
        <v>0</v>
      </c>
      <c r="AH50" s="201">
        <v>0</v>
      </c>
      <c r="AI50" s="201">
        <v>55</v>
      </c>
      <c r="AJ50" s="201">
        <v>0</v>
      </c>
      <c r="AK50" s="201">
        <v>0</v>
      </c>
      <c r="AL50" s="201">
        <v>0</v>
      </c>
      <c r="AM50" s="201">
        <v>23</v>
      </c>
      <c r="AN50" s="201">
        <v>0</v>
      </c>
      <c r="AO50">
        <v>0</v>
      </c>
      <c r="AP50" s="201">
        <v>68.540000000000006</v>
      </c>
      <c r="AQ50" s="201">
        <v>22.14</v>
      </c>
      <c r="AR50" s="201">
        <v>26.11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158.66999999999999</v>
      </c>
      <c r="L51" s="201">
        <v>63.16</v>
      </c>
      <c r="M51" s="201">
        <v>0</v>
      </c>
      <c r="N51" s="201">
        <v>28.47</v>
      </c>
      <c r="O51" s="201">
        <v>47.75</v>
      </c>
      <c r="P51" s="201">
        <v>46.81</v>
      </c>
      <c r="Q51" s="201">
        <v>5.35</v>
      </c>
      <c r="R51" s="201">
        <v>10.41</v>
      </c>
      <c r="S51" s="201">
        <v>6.48</v>
      </c>
      <c r="T51" s="201">
        <v>0</v>
      </c>
      <c r="U51" s="201">
        <v>241.98</v>
      </c>
      <c r="V51" s="201">
        <v>4.26</v>
      </c>
      <c r="W51" s="201">
        <v>10.87</v>
      </c>
      <c r="X51" s="201">
        <v>36.409999999999997</v>
      </c>
      <c r="Y51" s="201">
        <v>0</v>
      </c>
      <c r="Z51">
        <v>0</v>
      </c>
      <c r="AA51" s="201">
        <v>8</v>
      </c>
      <c r="AB51" s="201">
        <v>0</v>
      </c>
      <c r="AC51" s="201">
        <v>0</v>
      </c>
      <c r="AD51" s="201">
        <v>0</v>
      </c>
      <c r="AE51" s="201">
        <v>45</v>
      </c>
      <c r="AF51" s="201">
        <v>0</v>
      </c>
      <c r="AG51" s="201">
        <v>0</v>
      </c>
      <c r="AH51" s="201">
        <v>0</v>
      </c>
      <c r="AI51" s="201">
        <v>55</v>
      </c>
      <c r="AJ51" s="201">
        <v>0</v>
      </c>
      <c r="AK51" s="201">
        <v>0</v>
      </c>
      <c r="AL51" s="201">
        <v>0</v>
      </c>
      <c r="AM51" s="201">
        <v>23</v>
      </c>
      <c r="AN51" s="201">
        <v>0</v>
      </c>
      <c r="AO51">
        <v>0</v>
      </c>
      <c r="AP51" s="201">
        <v>68.540000000000006</v>
      </c>
      <c r="AQ51" s="201">
        <v>22.14</v>
      </c>
      <c r="AR51" s="201">
        <v>26.11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158.66999999999999</v>
      </c>
      <c r="L52" s="201">
        <v>63.16</v>
      </c>
      <c r="M52" s="201">
        <v>0</v>
      </c>
      <c r="N52" s="201">
        <v>28.47</v>
      </c>
      <c r="O52" s="201">
        <v>47.75</v>
      </c>
      <c r="P52" s="201">
        <v>46.81</v>
      </c>
      <c r="Q52" s="201">
        <v>5.35</v>
      </c>
      <c r="R52" s="201">
        <v>10.41</v>
      </c>
      <c r="S52" s="201">
        <v>6.48</v>
      </c>
      <c r="T52" s="201">
        <v>0</v>
      </c>
      <c r="U52" s="201">
        <v>254.04</v>
      </c>
      <c r="V52" s="201">
        <v>4.26</v>
      </c>
      <c r="W52" s="201">
        <v>10.87</v>
      </c>
      <c r="X52" s="201">
        <v>36.409999999999997</v>
      </c>
      <c r="Y52" s="201">
        <v>0</v>
      </c>
      <c r="Z52">
        <v>0</v>
      </c>
      <c r="AA52" s="201">
        <v>8</v>
      </c>
      <c r="AB52" s="201">
        <v>0</v>
      </c>
      <c r="AC52" s="201">
        <v>0</v>
      </c>
      <c r="AD52" s="201">
        <v>0</v>
      </c>
      <c r="AE52" s="201">
        <v>45.92</v>
      </c>
      <c r="AF52" s="201">
        <v>0</v>
      </c>
      <c r="AG52" s="201">
        <v>0</v>
      </c>
      <c r="AH52" s="201">
        <v>0</v>
      </c>
      <c r="AI52" s="201">
        <v>55</v>
      </c>
      <c r="AJ52" s="201">
        <v>0</v>
      </c>
      <c r="AK52" s="201">
        <v>0</v>
      </c>
      <c r="AL52" s="201">
        <v>0</v>
      </c>
      <c r="AM52" s="201">
        <v>23</v>
      </c>
      <c r="AN52" s="201">
        <v>0</v>
      </c>
      <c r="AO52">
        <v>0</v>
      </c>
      <c r="AP52" s="201">
        <v>68.540000000000006</v>
      </c>
      <c r="AQ52" s="201">
        <v>22.14</v>
      </c>
      <c r="AR52" s="201">
        <v>26.06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158.66999999999999</v>
      </c>
      <c r="L53" s="201">
        <v>63.16</v>
      </c>
      <c r="M53" s="201">
        <v>0</v>
      </c>
      <c r="N53" s="201">
        <v>28.47</v>
      </c>
      <c r="O53" s="201">
        <v>47.75</v>
      </c>
      <c r="P53" s="201">
        <v>46.81</v>
      </c>
      <c r="Q53" s="201">
        <v>5.35</v>
      </c>
      <c r="R53" s="201">
        <v>10.41</v>
      </c>
      <c r="S53" s="201">
        <v>6.48</v>
      </c>
      <c r="T53" s="201">
        <v>0</v>
      </c>
      <c r="U53" s="201">
        <v>266.73</v>
      </c>
      <c r="V53" s="201">
        <v>4.26</v>
      </c>
      <c r="W53" s="201">
        <v>10.87</v>
      </c>
      <c r="X53" s="201">
        <v>36.409999999999997</v>
      </c>
      <c r="Y53" s="201">
        <v>0</v>
      </c>
      <c r="Z53">
        <v>0</v>
      </c>
      <c r="AA53" s="201">
        <v>8</v>
      </c>
      <c r="AB53" s="201">
        <v>0</v>
      </c>
      <c r="AC53" s="201">
        <v>0</v>
      </c>
      <c r="AD53" s="201">
        <v>0</v>
      </c>
      <c r="AE53" s="201">
        <v>45.92</v>
      </c>
      <c r="AF53" s="201">
        <v>0</v>
      </c>
      <c r="AG53" s="201">
        <v>0</v>
      </c>
      <c r="AH53" s="201">
        <v>0</v>
      </c>
      <c r="AI53" s="201">
        <v>55</v>
      </c>
      <c r="AJ53" s="201">
        <v>0</v>
      </c>
      <c r="AK53" s="201">
        <v>0</v>
      </c>
      <c r="AL53" s="201">
        <v>0</v>
      </c>
      <c r="AM53" s="201">
        <v>23</v>
      </c>
      <c r="AN53" s="201">
        <v>0</v>
      </c>
      <c r="AO53">
        <v>0</v>
      </c>
      <c r="AP53" s="201">
        <v>68.540000000000006</v>
      </c>
      <c r="AQ53" s="201">
        <v>22.14</v>
      </c>
      <c r="AR53" s="201">
        <v>26.06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158.66999999999999</v>
      </c>
      <c r="L54" s="201">
        <v>63.16</v>
      </c>
      <c r="M54" s="201">
        <v>0</v>
      </c>
      <c r="N54" s="201">
        <v>28.47</v>
      </c>
      <c r="O54" s="201">
        <v>47.75</v>
      </c>
      <c r="P54" s="201">
        <v>46.81</v>
      </c>
      <c r="Q54" s="201">
        <v>5.35</v>
      </c>
      <c r="R54" s="201">
        <v>10.41</v>
      </c>
      <c r="S54" s="201">
        <v>6.48</v>
      </c>
      <c r="T54" s="201">
        <v>0</v>
      </c>
      <c r="U54" s="201">
        <v>271.56</v>
      </c>
      <c r="V54" s="201">
        <v>4.26</v>
      </c>
      <c r="W54" s="201">
        <v>10.87</v>
      </c>
      <c r="X54" s="201">
        <v>36.409999999999997</v>
      </c>
      <c r="Y54" s="201">
        <v>0</v>
      </c>
      <c r="Z54">
        <v>0</v>
      </c>
      <c r="AA54" s="201">
        <v>8</v>
      </c>
      <c r="AB54" s="201">
        <v>0</v>
      </c>
      <c r="AC54" s="201">
        <v>0</v>
      </c>
      <c r="AD54" s="201">
        <v>0</v>
      </c>
      <c r="AE54" s="201">
        <v>45.92</v>
      </c>
      <c r="AF54" s="201">
        <v>0</v>
      </c>
      <c r="AG54" s="201">
        <v>0</v>
      </c>
      <c r="AH54" s="201">
        <v>0</v>
      </c>
      <c r="AI54" s="201">
        <v>55</v>
      </c>
      <c r="AJ54" s="201">
        <v>0</v>
      </c>
      <c r="AK54" s="201">
        <v>0</v>
      </c>
      <c r="AL54" s="201">
        <v>0</v>
      </c>
      <c r="AM54" s="201">
        <v>23</v>
      </c>
      <c r="AN54" s="201">
        <v>0</v>
      </c>
      <c r="AO54">
        <v>0</v>
      </c>
      <c r="AP54" s="201">
        <v>68.540000000000006</v>
      </c>
      <c r="AQ54" s="201">
        <v>22.14</v>
      </c>
      <c r="AR54" s="201">
        <v>26.06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158.66999999999999</v>
      </c>
      <c r="L55" s="201">
        <v>63.16</v>
      </c>
      <c r="M55" s="201">
        <v>0</v>
      </c>
      <c r="N55" s="201">
        <v>28.47</v>
      </c>
      <c r="O55" s="201">
        <v>47.75</v>
      </c>
      <c r="P55" s="201">
        <v>46.81</v>
      </c>
      <c r="Q55" s="201">
        <v>5.35</v>
      </c>
      <c r="R55" s="201">
        <v>10.41</v>
      </c>
      <c r="S55" s="201">
        <v>6.48</v>
      </c>
      <c r="T55" s="201">
        <v>0</v>
      </c>
      <c r="U55" s="201">
        <v>276.41000000000003</v>
      </c>
      <c r="V55" s="201">
        <v>4.26</v>
      </c>
      <c r="W55" s="201">
        <v>10.87</v>
      </c>
      <c r="X55" s="201">
        <v>36.409999999999997</v>
      </c>
      <c r="Y55" s="201">
        <v>0</v>
      </c>
      <c r="Z55">
        <v>0</v>
      </c>
      <c r="AA55" s="201">
        <v>8</v>
      </c>
      <c r="AB55" s="201">
        <v>0</v>
      </c>
      <c r="AC55" s="201">
        <v>0</v>
      </c>
      <c r="AD55" s="201">
        <v>0</v>
      </c>
      <c r="AE55" s="201">
        <v>45.92</v>
      </c>
      <c r="AF55" s="201">
        <v>0</v>
      </c>
      <c r="AG55" s="201">
        <v>0</v>
      </c>
      <c r="AH55" s="201">
        <v>0</v>
      </c>
      <c r="AI55" s="201">
        <v>55</v>
      </c>
      <c r="AJ55" s="201">
        <v>0</v>
      </c>
      <c r="AK55" s="201">
        <v>0</v>
      </c>
      <c r="AL55" s="201">
        <v>0</v>
      </c>
      <c r="AM55" s="201">
        <v>23</v>
      </c>
      <c r="AN55" s="201">
        <v>0</v>
      </c>
      <c r="AO55">
        <v>0</v>
      </c>
      <c r="AP55" s="201">
        <v>68.540000000000006</v>
      </c>
      <c r="AQ55" s="201">
        <v>22.14</v>
      </c>
      <c r="AR55" s="201">
        <v>26.01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158.66999999999999</v>
      </c>
      <c r="L56" s="201">
        <v>63.16</v>
      </c>
      <c r="M56" s="201">
        <v>0</v>
      </c>
      <c r="N56" s="201">
        <v>28.47</v>
      </c>
      <c r="O56" s="201">
        <v>47.75</v>
      </c>
      <c r="P56" s="201">
        <v>46.81</v>
      </c>
      <c r="Q56" s="201">
        <v>5.35</v>
      </c>
      <c r="R56" s="201">
        <v>10.41</v>
      </c>
      <c r="S56" s="201">
        <v>6.48</v>
      </c>
      <c r="T56" s="201">
        <v>0</v>
      </c>
      <c r="U56" s="201">
        <v>280.82</v>
      </c>
      <c r="V56" s="201">
        <v>4.26</v>
      </c>
      <c r="W56" s="201">
        <v>10.87</v>
      </c>
      <c r="X56" s="201">
        <v>36.409999999999997</v>
      </c>
      <c r="Y56" s="201">
        <v>0</v>
      </c>
      <c r="Z56">
        <v>0</v>
      </c>
      <c r="AA56" s="201">
        <v>8</v>
      </c>
      <c r="AB56" s="201">
        <v>0</v>
      </c>
      <c r="AC56" s="201">
        <v>0</v>
      </c>
      <c r="AD56" s="201">
        <v>0</v>
      </c>
      <c r="AE56" s="201">
        <v>45.92</v>
      </c>
      <c r="AF56" s="201">
        <v>0</v>
      </c>
      <c r="AG56" s="201">
        <v>0</v>
      </c>
      <c r="AH56" s="201">
        <v>0</v>
      </c>
      <c r="AI56" s="201">
        <v>55</v>
      </c>
      <c r="AJ56" s="201">
        <v>0</v>
      </c>
      <c r="AK56" s="201">
        <v>0</v>
      </c>
      <c r="AL56" s="201">
        <v>0</v>
      </c>
      <c r="AM56" s="201">
        <v>23</v>
      </c>
      <c r="AN56" s="201">
        <v>0</v>
      </c>
      <c r="AO56">
        <v>0</v>
      </c>
      <c r="AP56" s="201">
        <v>68.540000000000006</v>
      </c>
      <c r="AQ56" s="201">
        <v>22.14</v>
      </c>
      <c r="AR56" s="201">
        <v>26.05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158.66999999999999</v>
      </c>
      <c r="L57" s="201">
        <v>63.16</v>
      </c>
      <c r="M57" s="201">
        <v>0</v>
      </c>
      <c r="N57" s="201">
        <v>28.47</v>
      </c>
      <c r="O57" s="201">
        <v>47.75</v>
      </c>
      <c r="P57" s="201">
        <v>46.81</v>
      </c>
      <c r="Q57" s="201">
        <v>5.35</v>
      </c>
      <c r="R57" s="201">
        <v>10.41</v>
      </c>
      <c r="S57" s="201">
        <v>6.48</v>
      </c>
      <c r="T57" s="201">
        <v>0</v>
      </c>
      <c r="U57" s="201">
        <v>284.05</v>
      </c>
      <c r="V57" s="201">
        <v>4.26</v>
      </c>
      <c r="W57" s="201">
        <v>10.87</v>
      </c>
      <c r="X57" s="201">
        <v>36.409999999999997</v>
      </c>
      <c r="Y57" s="201">
        <v>0</v>
      </c>
      <c r="Z57">
        <v>0</v>
      </c>
      <c r="AA57" s="201">
        <v>8</v>
      </c>
      <c r="AB57" s="201">
        <v>0</v>
      </c>
      <c r="AC57" s="201">
        <v>0</v>
      </c>
      <c r="AD57" s="201">
        <v>0</v>
      </c>
      <c r="AE57" s="201">
        <v>45.92</v>
      </c>
      <c r="AF57" s="201">
        <v>0</v>
      </c>
      <c r="AG57" s="201">
        <v>0</v>
      </c>
      <c r="AH57" s="201">
        <v>0</v>
      </c>
      <c r="AI57" s="201">
        <v>55</v>
      </c>
      <c r="AJ57" s="201">
        <v>0</v>
      </c>
      <c r="AK57" s="201">
        <v>0</v>
      </c>
      <c r="AL57" s="201">
        <v>0</v>
      </c>
      <c r="AM57" s="201">
        <v>23</v>
      </c>
      <c r="AN57" s="201">
        <v>0</v>
      </c>
      <c r="AO57">
        <v>0</v>
      </c>
      <c r="AP57" s="201">
        <v>68.540000000000006</v>
      </c>
      <c r="AQ57" s="201">
        <v>22.14</v>
      </c>
      <c r="AR57" s="201">
        <v>25.96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158.66999999999999</v>
      </c>
      <c r="L58" s="201">
        <v>63.16</v>
      </c>
      <c r="M58" s="201">
        <v>0</v>
      </c>
      <c r="N58" s="201">
        <v>28.47</v>
      </c>
      <c r="O58" s="201">
        <v>47.75</v>
      </c>
      <c r="P58" s="201">
        <v>46.81</v>
      </c>
      <c r="Q58" s="201">
        <v>5.35</v>
      </c>
      <c r="R58" s="201">
        <v>10.41</v>
      </c>
      <c r="S58" s="201">
        <v>6.48</v>
      </c>
      <c r="T58" s="201">
        <v>0</v>
      </c>
      <c r="U58" s="201">
        <v>284.39999999999998</v>
      </c>
      <c r="V58" s="201">
        <v>4.26</v>
      </c>
      <c r="W58" s="201">
        <v>10.87</v>
      </c>
      <c r="X58" s="201">
        <v>36.409999999999997</v>
      </c>
      <c r="Y58" s="201">
        <v>0</v>
      </c>
      <c r="Z58">
        <v>0</v>
      </c>
      <c r="AA58" s="201">
        <v>8</v>
      </c>
      <c r="AB58" s="201">
        <v>0</v>
      </c>
      <c r="AC58" s="201">
        <v>0</v>
      </c>
      <c r="AD58" s="201">
        <v>0</v>
      </c>
      <c r="AE58" s="201">
        <v>45.92</v>
      </c>
      <c r="AF58" s="201">
        <v>0</v>
      </c>
      <c r="AG58" s="201">
        <v>0</v>
      </c>
      <c r="AH58" s="201">
        <v>0</v>
      </c>
      <c r="AI58" s="201">
        <v>55</v>
      </c>
      <c r="AJ58" s="201">
        <v>0</v>
      </c>
      <c r="AK58" s="201">
        <v>0</v>
      </c>
      <c r="AL58" s="201">
        <v>0</v>
      </c>
      <c r="AM58" s="201">
        <v>23</v>
      </c>
      <c r="AN58" s="201">
        <v>0</v>
      </c>
      <c r="AO58">
        <v>0</v>
      </c>
      <c r="AP58" s="201">
        <v>68.540000000000006</v>
      </c>
      <c r="AQ58" s="201">
        <v>22.14</v>
      </c>
      <c r="AR58" s="201">
        <v>25.91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158.66999999999999</v>
      </c>
      <c r="L59" s="201">
        <v>63.16</v>
      </c>
      <c r="M59" s="201">
        <v>0</v>
      </c>
      <c r="N59" s="201">
        <v>28.47</v>
      </c>
      <c r="O59" s="201">
        <v>47.75</v>
      </c>
      <c r="P59" s="201">
        <v>46.81</v>
      </c>
      <c r="Q59" s="201">
        <v>5.35</v>
      </c>
      <c r="R59" s="201">
        <v>10.41</v>
      </c>
      <c r="S59" s="201">
        <v>6.48</v>
      </c>
      <c r="T59" s="201">
        <v>0</v>
      </c>
      <c r="U59" s="201">
        <v>284.39999999999998</v>
      </c>
      <c r="V59" s="201">
        <v>4.26</v>
      </c>
      <c r="W59" s="201">
        <v>10.87</v>
      </c>
      <c r="X59" s="201">
        <v>36.409999999999997</v>
      </c>
      <c r="Y59" s="201">
        <v>0</v>
      </c>
      <c r="Z59">
        <v>0</v>
      </c>
      <c r="AA59" s="201">
        <v>8</v>
      </c>
      <c r="AB59" s="201">
        <v>0</v>
      </c>
      <c r="AC59" s="201">
        <v>0</v>
      </c>
      <c r="AD59" s="201">
        <v>0</v>
      </c>
      <c r="AE59" s="201">
        <v>45.92</v>
      </c>
      <c r="AF59" s="201">
        <v>0</v>
      </c>
      <c r="AG59" s="201">
        <v>0</v>
      </c>
      <c r="AH59" s="201">
        <v>0</v>
      </c>
      <c r="AI59" s="201">
        <v>55</v>
      </c>
      <c r="AJ59" s="201">
        <v>0</v>
      </c>
      <c r="AK59" s="201">
        <v>0</v>
      </c>
      <c r="AL59" s="201">
        <v>0</v>
      </c>
      <c r="AM59" s="201">
        <v>55</v>
      </c>
      <c r="AN59" s="201">
        <v>0</v>
      </c>
      <c r="AO59">
        <v>0</v>
      </c>
      <c r="AP59" s="201">
        <v>68.540000000000006</v>
      </c>
      <c r="AQ59" s="201">
        <v>22.14</v>
      </c>
      <c r="AR59" s="201">
        <v>25.91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158.66999999999999</v>
      </c>
      <c r="L60" s="201">
        <v>63.16</v>
      </c>
      <c r="M60" s="201">
        <v>0</v>
      </c>
      <c r="N60" s="201">
        <v>28.47</v>
      </c>
      <c r="O60" s="201">
        <v>47.75</v>
      </c>
      <c r="P60" s="201">
        <v>46.81</v>
      </c>
      <c r="Q60" s="201">
        <v>5.35</v>
      </c>
      <c r="R60" s="201">
        <v>10.41</v>
      </c>
      <c r="S60" s="201">
        <v>6.48</v>
      </c>
      <c r="T60" s="201">
        <v>0</v>
      </c>
      <c r="U60" s="201">
        <v>284.39999999999998</v>
      </c>
      <c r="V60" s="201">
        <v>4.26</v>
      </c>
      <c r="W60" s="201">
        <v>10.87</v>
      </c>
      <c r="X60" s="201">
        <v>36.409999999999997</v>
      </c>
      <c r="Y60" s="201">
        <v>0</v>
      </c>
      <c r="Z60">
        <v>0</v>
      </c>
      <c r="AA60" s="201">
        <v>8</v>
      </c>
      <c r="AB60" s="201">
        <v>0</v>
      </c>
      <c r="AC60" s="201">
        <v>0</v>
      </c>
      <c r="AD60" s="201">
        <v>0</v>
      </c>
      <c r="AE60" s="201">
        <v>45.92</v>
      </c>
      <c r="AF60" s="201">
        <v>0</v>
      </c>
      <c r="AG60" s="201">
        <v>0</v>
      </c>
      <c r="AH60" s="201">
        <v>0</v>
      </c>
      <c r="AI60" s="201">
        <v>55</v>
      </c>
      <c r="AJ60" s="201">
        <v>0</v>
      </c>
      <c r="AK60" s="201">
        <v>0</v>
      </c>
      <c r="AL60" s="201">
        <v>0</v>
      </c>
      <c r="AM60" s="201">
        <v>55</v>
      </c>
      <c r="AN60" s="201">
        <v>0</v>
      </c>
      <c r="AO60">
        <v>0</v>
      </c>
      <c r="AP60" s="201">
        <v>68.540000000000006</v>
      </c>
      <c r="AQ60" s="201">
        <v>22.14</v>
      </c>
      <c r="AR60" s="201">
        <v>25.91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158.66999999999999</v>
      </c>
      <c r="L61" s="201">
        <v>63.16</v>
      </c>
      <c r="M61" s="201">
        <v>0</v>
      </c>
      <c r="N61" s="201">
        <v>28.47</v>
      </c>
      <c r="O61" s="201">
        <v>47.75</v>
      </c>
      <c r="P61" s="201">
        <v>46.81</v>
      </c>
      <c r="Q61" s="201">
        <v>5.35</v>
      </c>
      <c r="R61" s="201">
        <v>10.11</v>
      </c>
      <c r="S61" s="201">
        <v>6.48</v>
      </c>
      <c r="T61" s="201">
        <v>0</v>
      </c>
      <c r="U61" s="201">
        <v>284.39999999999998</v>
      </c>
      <c r="V61" s="201">
        <v>4.26</v>
      </c>
      <c r="W61" s="201">
        <v>10.87</v>
      </c>
      <c r="X61" s="201">
        <v>36.409999999999997</v>
      </c>
      <c r="Y61" s="201">
        <v>0</v>
      </c>
      <c r="Z61">
        <v>0</v>
      </c>
      <c r="AA61" s="201">
        <v>8</v>
      </c>
      <c r="AB61" s="201">
        <v>0</v>
      </c>
      <c r="AC61" s="201">
        <v>0</v>
      </c>
      <c r="AD61" s="201">
        <v>0</v>
      </c>
      <c r="AE61" s="201">
        <v>45.92</v>
      </c>
      <c r="AF61" s="201">
        <v>0</v>
      </c>
      <c r="AG61" s="201">
        <v>0</v>
      </c>
      <c r="AH61" s="201">
        <v>0</v>
      </c>
      <c r="AI61" s="201">
        <v>55</v>
      </c>
      <c r="AJ61" s="201">
        <v>0</v>
      </c>
      <c r="AK61" s="201">
        <v>0</v>
      </c>
      <c r="AL61" s="201">
        <v>0</v>
      </c>
      <c r="AM61" s="201">
        <v>55</v>
      </c>
      <c r="AN61" s="201">
        <v>0</v>
      </c>
      <c r="AO61">
        <v>0</v>
      </c>
      <c r="AP61" s="201">
        <v>68.540000000000006</v>
      </c>
      <c r="AQ61" s="201">
        <v>22.14</v>
      </c>
      <c r="AR61" s="201">
        <v>25.91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158.66999999999999</v>
      </c>
      <c r="L62" s="201">
        <v>63.16</v>
      </c>
      <c r="M62" s="201">
        <v>0</v>
      </c>
      <c r="N62" s="201">
        <v>28.47</v>
      </c>
      <c r="O62" s="201">
        <v>47.75</v>
      </c>
      <c r="P62" s="201">
        <v>46.81</v>
      </c>
      <c r="Q62" s="201">
        <v>5.35</v>
      </c>
      <c r="R62" s="201">
        <v>10.11</v>
      </c>
      <c r="S62" s="201">
        <v>6.34</v>
      </c>
      <c r="T62" s="201">
        <v>0</v>
      </c>
      <c r="U62" s="201">
        <v>284.39999999999998</v>
      </c>
      <c r="V62" s="201">
        <v>4.26</v>
      </c>
      <c r="W62" s="201">
        <v>10.87</v>
      </c>
      <c r="X62" s="201">
        <v>36.409999999999997</v>
      </c>
      <c r="Y62" s="201">
        <v>0</v>
      </c>
      <c r="Z62">
        <v>0</v>
      </c>
      <c r="AA62" s="201">
        <v>8</v>
      </c>
      <c r="AB62" s="201">
        <v>0</v>
      </c>
      <c r="AC62" s="201">
        <v>0</v>
      </c>
      <c r="AD62" s="201">
        <v>0</v>
      </c>
      <c r="AE62" s="201">
        <v>45.92</v>
      </c>
      <c r="AF62" s="201">
        <v>0</v>
      </c>
      <c r="AG62" s="201">
        <v>0</v>
      </c>
      <c r="AH62" s="201">
        <v>0</v>
      </c>
      <c r="AI62" s="201">
        <v>55</v>
      </c>
      <c r="AJ62" s="201">
        <v>0</v>
      </c>
      <c r="AK62" s="201">
        <v>0</v>
      </c>
      <c r="AL62" s="201">
        <v>0</v>
      </c>
      <c r="AM62" s="201">
        <v>55</v>
      </c>
      <c r="AN62" s="201">
        <v>0</v>
      </c>
      <c r="AO62">
        <v>0</v>
      </c>
      <c r="AP62" s="201">
        <v>68.540000000000006</v>
      </c>
      <c r="AQ62" s="201">
        <v>22.14</v>
      </c>
      <c r="AR62" s="201">
        <v>25.91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158.66999999999999</v>
      </c>
      <c r="L63" s="201">
        <v>63.16</v>
      </c>
      <c r="M63" s="201">
        <v>0</v>
      </c>
      <c r="N63" s="201">
        <v>28.47</v>
      </c>
      <c r="O63" s="201">
        <v>47.75</v>
      </c>
      <c r="P63" s="201">
        <v>46.81</v>
      </c>
      <c r="Q63" s="201">
        <v>5.35</v>
      </c>
      <c r="R63" s="201">
        <v>10.11</v>
      </c>
      <c r="S63" s="201">
        <v>6.34</v>
      </c>
      <c r="T63" s="201">
        <v>0</v>
      </c>
      <c r="U63" s="201">
        <v>284.39999999999998</v>
      </c>
      <c r="V63" s="201">
        <v>4.26</v>
      </c>
      <c r="W63" s="201">
        <v>10.87</v>
      </c>
      <c r="X63" s="201">
        <v>36.409999999999997</v>
      </c>
      <c r="Y63" s="201">
        <v>0</v>
      </c>
      <c r="Z63">
        <v>0</v>
      </c>
      <c r="AA63" s="201">
        <v>8</v>
      </c>
      <c r="AB63" s="201">
        <v>0</v>
      </c>
      <c r="AC63" s="201">
        <v>0</v>
      </c>
      <c r="AD63" s="201">
        <v>0</v>
      </c>
      <c r="AE63" s="201">
        <v>45.92</v>
      </c>
      <c r="AF63" s="201">
        <v>0</v>
      </c>
      <c r="AG63" s="201">
        <v>0</v>
      </c>
      <c r="AH63" s="201">
        <v>0</v>
      </c>
      <c r="AI63" s="201">
        <v>55</v>
      </c>
      <c r="AJ63" s="201">
        <v>0</v>
      </c>
      <c r="AK63" s="201">
        <v>0</v>
      </c>
      <c r="AL63" s="201">
        <v>0</v>
      </c>
      <c r="AM63" s="201">
        <v>55</v>
      </c>
      <c r="AN63" s="201">
        <v>0</v>
      </c>
      <c r="AO63">
        <v>0</v>
      </c>
      <c r="AP63" s="201">
        <v>68.540000000000006</v>
      </c>
      <c r="AQ63" s="201">
        <v>22.14</v>
      </c>
      <c r="AR63" s="201">
        <v>26.01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158.66999999999999</v>
      </c>
      <c r="L64" s="201">
        <v>63.16</v>
      </c>
      <c r="M64" s="201">
        <v>0</v>
      </c>
      <c r="N64" s="201">
        <v>28.47</v>
      </c>
      <c r="O64" s="201">
        <v>47.75</v>
      </c>
      <c r="P64" s="201">
        <v>46.81</v>
      </c>
      <c r="Q64" s="201">
        <v>5.35</v>
      </c>
      <c r="R64" s="201">
        <v>10.11</v>
      </c>
      <c r="S64" s="201">
        <v>6.34</v>
      </c>
      <c r="T64" s="201">
        <v>0</v>
      </c>
      <c r="U64" s="201">
        <v>284.39999999999998</v>
      </c>
      <c r="V64" s="201">
        <v>4.26</v>
      </c>
      <c r="W64" s="201">
        <v>10.87</v>
      </c>
      <c r="X64" s="201">
        <v>36.409999999999997</v>
      </c>
      <c r="Y64" s="201">
        <v>0</v>
      </c>
      <c r="Z64">
        <v>0</v>
      </c>
      <c r="AA64" s="201">
        <v>8</v>
      </c>
      <c r="AB64" s="201">
        <v>0</v>
      </c>
      <c r="AC64" s="201">
        <v>0</v>
      </c>
      <c r="AD64" s="201">
        <v>0</v>
      </c>
      <c r="AE64" s="201">
        <v>45.92</v>
      </c>
      <c r="AF64" s="201">
        <v>0</v>
      </c>
      <c r="AG64" s="201">
        <v>0</v>
      </c>
      <c r="AH64" s="201">
        <v>0</v>
      </c>
      <c r="AI64" s="201">
        <v>55</v>
      </c>
      <c r="AJ64" s="201">
        <v>0</v>
      </c>
      <c r="AK64" s="201">
        <v>0</v>
      </c>
      <c r="AL64" s="201">
        <v>0</v>
      </c>
      <c r="AM64" s="201">
        <v>55</v>
      </c>
      <c r="AN64" s="201">
        <v>0</v>
      </c>
      <c r="AO64">
        <v>0</v>
      </c>
      <c r="AP64" s="201">
        <v>68.540000000000006</v>
      </c>
      <c r="AQ64" s="201">
        <v>22.14</v>
      </c>
      <c r="AR64" s="201">
        <v>26.01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158.66999999999999</v>
      </c>
      <c r="L65" s="201">
        <v>63.16</v>
      </c>
      <c r="M65" s="201">
        <v>0</v>
      </c>
      <c r="N65" s="201">
        <v>28.47</v>
      </c>
      <c r="O65" s="201">
        <v>47.75</v>
      </c>
      <c r="P65" s="201">
        <v>46.81</v>
      </c>
      <c r="Q65" s="201">
        <v>5.35</v>
      </c>
      <c r="R65" s="201">
        <v>10.11</v>
      </c>
      <c r="S65" s="201">
        <v>6.34</v>
      </c>
      <c r="T65" s="201">
        <v>0</v>
      </c>
      <c r="U65" s="201">
        <v>285</v>
      </c>
      <c r="V65" s="201">
        <v>4.26</v>
      </c>
      <c r="W65" s="201">
        <v>10.87</v>
      </c>
      <c r="X65" s="201">
        <v>36.409999999999997</v>
      </c>
      <c r="Y65" s="201">
        <v>0</v>
      </c>
      <c r="Z65">
        <v>0</v>
      </c>
      <c r="AA65" s="201">
        <v>8</v>
      </c>
      <c r="AB65" s="201">
        <v>0</v>
      </c>
      <c r="AC65" s="201">
        <v>0</v>
      </c>
      <c r="AD65" s="201">
        <v>0</v>
      </c>
      <c r="AE65" s="201">
        <v>45.92</v>
      </c>
      <c r="AF65" s="201">
        <v>0</v>
      </c>
      <c r="AG65" s="201">
        <v>0</v>
      </c>
      <c r="AH65" s="201">
        <v>0</v>
      </c>
      <c r="AI65" s="201">
        <v>55</v>
      </c>
      <c r="AJ65" s="201">
        <v>0</v>
      </c>
      <c r="AK65" s="201">
        <v>0</v>
      </c>
      <c r="AL65" s="201">
        <v>0</v>
      </c>
      <c r="AM65" s="201">
        <v>55</v>
      </c>
      <c r="AN65" s="201">
        <v>0</v>
      </c>
      <c r="AO65">
        <v>0</v>
      </c>
      <c r="AP65" s="201">
        <v>68.540000000000006</v>
      </c>
      <c r="AQ65" s="201">
        <v>22.14</v>
      </c>
      <c r="AR65" s="201">
        <v>26.2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156.28</v>
      </c>
      <c r="L66" s="201">
        <v>63.16</v>
      </c>
      <c r="M66" s="201">
        <v>0</v>
      </c>
      <c r="N66" s="201">
        <v>28.47</v>
      </c>
      <c r="O66" s="201">
        <v>47.75</v>
      </c>
      <c r="P66" s="201">
        <v>46.81</v>
      </c>
      <c r="Q66" s="201">
        <v>5.26</v>
      </c>
      <c r="R66" s="201">
        <v>10.11</v>
      </c>
      <c r="S66" s="201">
        <v>6.34</v>
      </c>
      <c r="T66" s="201">
        <v>0</v>
      </c>
      <c r="U66" s="201">
        <v>285</v>
      </c>
      <c r="V66" s="201">
        <v>4.26</v>
      </c>
      <c r="W66" s="201">
        <v>10.87</v>
      </c>
      <c r="X66" s="201">
        <v>36.409999999999997</v>
      </c>
      <c r="Y66" s="201">
        <v>0</v>
      </c>
      <c r="Z66">
        <v>0</v>
      </c>
      <c r="AA66" s="201">
        <v>8</v>
      </c>
      <c r="AB66" s="201">
        <v>0</v>
      </c>
      <c r="AC66" s="201">
        <v>0</v>
      </c>
      <c r="AD66" s="201">
        <v>0</v>
      </c>
      <c r="AE66" s="201">
        <v>45.92</v>
      </c>
      <c r="AF66" s="201">
        <v>0</v>
      </c>
      <c r="AG66" s="201">
        <v>0</v>
      </c>
      <c r="AH66" s="201">
        <v>0</v>
      </c>
      <c r="AI66" s="201">
        <v>55</v>
      </c>
      <c r="AJ66" s="201">
        <v>0</v>
      </c>
      <c r="AK66" s="201">
        <v>0</v>
      </c>
      <c r="AL66" s="201">
        <v>0</v>
      </c>
      <c r="AM66" s="201">
        <v>55</v>
      </c>
      <c r="AN66" s="201">
        <v>0</v>
      </c>
      <c r="AO66">
        <v>0</v>
      </c>
      <c r="AP66" s="201">
        <v>68.540000000000006</v>
      </c>
      <c r="AQ66" s="201">
        <v>22.14</v>
      </c>
      <c r="AR66" s="201">
        <v>26.1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156.05000000000001</v>
      </c>
      <c r="L67" s="201">
        <v>48.28</v>
      </c>
      <c r="M67" s="201">
        <v>0</v>
      </c>
      <c r="N67" s="201">
        <v>28.47</v>
      </c>
      <c r="O67" s="201">
        <v>47.75</v>
      </c>
      <c r="P67" s="201">
        <v>46.81</v>
      </c>
      <c r="Q67" s="201">
        <v>5.26</v>
      </c>
      <c r="R67" s="201">
        <v>10.11</v>
      </c>
      <c r="S67" s="201">
        <v>6.34</v>
      </c>
      <c r="T67" s="201">
        <v>0</v>
      </c>
      <c r="U67" s="201">
        <v>285</v>
      </c>
      <c r="V67" s="201">
        <v>4.26</v>
      </c>
      <c r="W67" s="201">
        <v>10.87</v>
      </c>
      <c r="X67" s="201">
        <v>36.409999999999997</v>
      </c>
      <c r="Y67" s="201">
        <v>0</v>
      </c>
      <c r="Z67">
        <v>0</v>
      </c>
      <c r="AA67" s="201">
        <v>8</v>
      </c>
      <c r="AB67" s="201">
        <v>0</v>
      </c>
      <c r="AC67" s="201">
        <v>0</v>
      </c>
      <c r="AD67" s="201">
        <v>0</v>
      </c>
      <c r="AE67" s="201">
        <v>45.92</v>
      </c>
      <c r="AF67" s="201">
        <v>0</v>
      </c>
      <c r="AG67" s="201">
        <v>0</v>
      </c>
      <c r="AH67" s="201">
        <v>0</v>
      </c>
      <c r="AI67" s="201">
        <v>55</v>
      </c>
      <c r="AJ67" s="201">
        <v>0</v>
      </c>
      <c r="AK67" s="201">
        <v>0</v>
      </c>
      <c r="AL67" s="201">
        <v>0</v>
      </c>
      <c r="AM67" s="201">
        <v>55</v>
      </c>
      <c r="AN67" s="201">
        <v>0</v>
      </c>
      <c r="AO67">
        <v>0</v>
      </c>
      <c r="AP67" s="201">
        <v>68.540000000000006</v>
      </c>
      <c r="AQ67" s="201">
        <v>22.14</v>
      </c>
      <c r="AR67" s="201">
        <v>26.06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157.94</v>
      </c>
      <c r="L68" s="201">
        <v>48.28</v>
      </c>
      <c r="M68" s="201">
        <v>0</v>
      </c>
      <c r="N68" s="201">
        <v>28.47</v>
      </c>
      <c r="O68" s="201">
        <v>47.75</v>
      </c>
      <c r="P68" s="201">
        <v>46.81</v>
      </c>
      <c r="Q68" s="201">
        <v>5.26</v>
      </c>
      <c r="R68" s="201">
        <v>10.11</v>
      </c>
      <c r="S68" s="201">
        <v>6.34</v>
      </c>
      <c r="T68" s="201">
        <v>0</v>
      </c>
      <c r="U68" s="201">
        <v>285</v>
      </c>
      <c r="V68" s="201">
        <v>4.26</v>
      </c>
      <c r="W68" s="201">
        <v>10.87</v>
      </c>
      <c r="X68" s="201">
        <v>36.409999999999997</v>
      </c>
      <c r="Y68" s="201">
        <v>0</v>
      </c>
      <c r="Z68">
        <v>0</v>
      </c>
      <c r="AA68" s="201">
        <v>8</v>
      </c>
      <c r="AB68" s="201">
        <v>0</v>
      </c>
      <c r="AC68" s="201">
        <v>0</v>
      </c>
      <c r="AD68" s="201">
        <v>0</v>
      </c>
      <c r="AE68" s="201">
        <v>45.92</v>
      </c>
      <c r="AF68" s="201">
        <v>0</v>
      </c>
      <c r="AG68" s="201">
        <v>0</v>
      </c>
      <c r="AH68" s="201">
        <v>0</v>
      </c>
      <c r="AI68" s="201">
        <v>55</v>
      </c>
      <c r="AJ68" s="201">
        <v>0</v>
      </c>
      <c r="AK68" s="201">
        <v>0</v>
      </c>
      <c r="AL68" s="201">
        <v>0</v>
      </c>
      <c r="AM68" s="201">
        <v>55</v>
      </c>
      <c r="AN68" s="201">
        <v>0</v>
      </c>
      <c r="AO68">
        <v>0</v>
      </c>
      <c r="AP68" s="201">
        <v>68.540000000000006</v>
      </c>
      <c r="AQ68" s="201">
        <v>22.14</v>
      </c>
      <c r="AR68" s="201">
        <v>25.87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156.05000000000001</v>
      </c>
      <c r="L69" s="201">
        <v>42.03</v>
      </c>
      <c r="M69" s="201">
        <v>0</v>
      </c>
      <c r="N69" s="201">
        <v>28.47</v>
      </c>
      <c r="O69" s="201">
        <v>47.75</v>
      </c>
      <c r="P69" s="201">
        <v>46.81</v>
      </c>
      <c r="Q69" s="201">
        <v>5.26</v>
      </c>
      <c r="R69" s="201">
        <v>10.11</v>
      </c>
      <c r="S69" s="201">
        <v>6.34</v>
      </c>
      <c r="T69" s="201">
        <v>0</v>
      </c>
      <c r="U69" s="201">
        <v>285</v>
      </c>
      <c r="V69" s="201">
        <v>4.26</v>
      </c>
      <c r="W69" s="201">
        <v>10.87</v>
      </c>
      <c r="X69" s="201">
        <v>36.409999999999997</v>
      </c>
      <c r="Y69" s="201">
        <v>0</v>
      </c>
      <c r="Z69">
        <v>0</v>
      </c>
      <c r="AA69" s="201">
        <v>8</v>
      </c>
      <c r="AB69" s="201">
        <v>0</v>
      </c>
      <c r="AC69" s="201">
        <v>0</v>
      </c>
      <c r="AD69" s="201">
        <v>0</v>
      </c>
      <c r="AE69" s="201">
        <v>45.92</v>
      </c>
      <c r="AF69" s="201">
        <v>0</v>
      </c>
      <c r="AG69" s="201">
        <v>0</v>
      </c>
      <c r="AH69" s="201">
        <v>0</v>
      </c>
      <c r="AI69" s="201">
        <v>55</v>
      </c>
      <c r="AJ69" s="201">
        <v>0</v>
      </c>
      <c r="AK69" s="201">
        <v>0</v>
      </c>
      <c r="AL69" s="201">
        <v>0</v>
      </c>
      <c r="AM69" s="201">
        <v>55</v>
      </c>
      <c r="AN69" s="201">
        <v>0</v>
      </c>
      <c r="AO69">
        <v>0</v>
      </c>
      <c r="AP69" s="201">
        <v>68.540000000000006</v>
      </c>
      <c r="AQ69" s="201">
        <v>22.14</v>
      </c>
      <c r="AR69" s="201">
        <v>26.87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154.43</v>
      </c>
      <c r="L70" s="201">
        <v>43.71</v>
      </c>
      <c r="M70" s="201">
        <v>0</v>
      </c>
      <c r="N70" s="201">
        <v>28.47</v>
      </c>
      <c r="O70" s="201">
        <v>47.75</v>
      </c>
      <c r="P70" s="201">
        <v>46.81</v>
      </c>
      <c r="Q70" s="201">
        <v>5.26</v>
      </c>
      <c r="R70" s="201">
        <v>10.11</v>
      </c>
      <c r="S70" s="201">
        <v>6.34</v>
      </c>
      <c r="T70" s="201">
        <v>0</v>
      </c>
      <c r="U70" s="201">
        <v>285</v>
      </c>
      <c r="V70" s="201">
        <v>4.26</v>
      </c>
      <c r="W70" s="201">
        <v>10.87</v>
      </c>
      <c r="X70" s="201">
        <v>36.409999999999997</v>
      </c>
      <c r="Y70" s="201">
        <v>0</v>
      </c>
      <c r="Z70">
        <v>0</v>
      </c>
      <c r="AA70" s="201">
        <v>8</v>
      </c>
      <c r="AB70" s="201">
        <v>0</v>
      </c>
      <c r="AC70" s="201">
        <v>0</v>
      </c>
      <c r="AD70" s="201">
        <v>0</v>
      </c>
      <c r="AE70" s="201">
        <v>45.92</v>
      </c>
      <c r="AF70" s="201">
        <v>0</v>
      </c>
      <c r="AG70" s="201">
        <v>0</v>
      </c>
      <c r="AH70" s="201">
        <v>0</v>
      </c>
      <c r="AI70" s="201">
        <v>55</v>
      </c>
      <c r="AJ70" s="201">
        <v>0</v>
      </c>
      <c r="AK70" s="201">
        <v>0</v>
      </c>
      <c r="AL70" s="201">
        <v>0</v>
      </c>
      <c r="AM70" s="201">
        <v>55</v>
      </c>
      <c r="AN70" s="201">
        <v>0</v>
      </c>
      <c r="AO70">
        <v>0</v>
      </c>
      <c r="AP70" s="201">
        <v>68.540000000000006</v>
      </c>
      <c r="AQ70" s="201">
        <v>22.14</v>
      </c>
      <c r="AR70" s="201">
        <v>26.87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158.66999999999999</v>
      </c>
      <c r="L71" s="201">
        <v>63.16</v>
      </c>
      <c r="M71" s="201">
        <v>0</v>
      </c>
      <c r="N71" s="201">
        <v>28.47</v>
      </c>
      <c r="O71" s="201">
        <v>47.75</v>
      </c>
      <c r="P71" s="201">
        <v>46.81</v>
      </c>
      <c r="Q71" s="201">
        <v>5.35</v>
      </c>
      <c r="R71" s="201">
        <v>10.11</v>
      </c>
      <c r="S71" s="201">
        <v>6.34</v>
      </c>
      <c r="T71" s="201">
        <v>0</v>
      </c>
      <c r="U71" s="201">
        <v>285</v>
      </c>
      <c r="V71" s="201">
        <v>4.26</v>
      </c>
      <c r="W71" s="201">
        <v>10.87</v>
      </c>
      <c r="X71" s="201">
        <v>36.409999999999997</v>
      </c>
      <c r="Y71" s="201">
        <v>0</v>
      </c>
      <c r="Z71">
        <v>0</v>
      </c>
      <c r="AA71" s="201">
        <v>8</v>
      </c>
      <c r="AB71" s="201">
        <v>0</v>
      </c>
      <c r="AC71" s="201">
        <v>0</v>
      </c>
      <c r="AD71" s="201">
        <v>0</v>
      </c>
      <c r="AE71" s="201">
        <v>45.92</v>
      </c>
      <c r="AF71" s="201">
        <v>0</v>
      </c>
      <c r="AG71" s="201">
        <v>0</v>
      </c>
      <c r="AH71" s="201">
        <v>0</v>
      </c>
      <c r="AI71" s="201">
        <v>55</v>
      </c>
      <c r="AJ71" s="201">
        <v>0</v>
      </c>
      <c r="AK71" s="201">
        <v>0</v>
      </c>
      <c r="AL71" s="201">
        <v>0</v>
      </c>
      <c r="AM71" s="201">
        <v>55</v>
      </c>
      <c r="AN71" s="201">
        <v>0</v>
      </c>
      <c r="AO71">
        <v>0</v>
      </c>
      <c r="AP71" s="201">
        <v>68.540000000000006</v>
      </c>
      <c r="AQ71" s="201">
        <v>22.14</v>
      </c>
      <c r="AR71" s="201">
        <v>22.41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158.66999999999999</v>
      </c>
      <c r="L72" s="201">
        <v>63.16</v>
      </c>
      <c r="M72" s="201">
        <v>0</v>
      </c>
      <c r="N72" s="201">
        <v>28.47</v>
      </c>
      <c r="O72" s="201">
        <v>47.75</v>
      </c>
      <c r="P72" s="201">
        <v>46.81</v>
      </c>
      <c r="Q72" s="201">
        <v>5.35</v>
      </c>
      <c r="R72" s="201">
        <v>10.11</v>
      </c>
      <c r="S72" s="201">
        <v>6.34</v>
      </c>
      <c r="T72" s="201">
        <v>0</v>
      </c>
      <c r="U72" s="201">
        <v>285</v>
      </c>
      <c r="V72" s="201">
        <v>4.26</v>
      </c>
      <c r="W72" s="201">
        <v>10.87</v>
      </c>
      <c r="X72" s="201">
        <v>36.409999999999997</v>
      </c>
      <c r="Y72" s="201">
        <v>0</v>
      </c>
      <c r="Z72">
        <v>0</v>
      </c>
      <c r="AA72" s="201">
        <v>8</v>
      </c>
      <c r="AB72" s="201">
        <v>0</v>
      </c>
      <c r="AC72" s="201">
        <v>0</v>
      </c>
      <c r="AD72" s="201">
        <v>0</v>
      </c>
      <c r="AE72" s="201">
        <v>45.92</v>
      </c>
      <c r="AF72" s="201">
        <v>0</v>
      </c>
      <c r="AG72" s="201">
        <v>0</v>
      </c>
      <c r="AH72" s="201">
        <v>0</v>
      </c>
      <c r="AI72" s="201">
        <v>55</v>
      </c>
      <c r="AJ72" s="201">
        <v>0</v>
      </c>
      <c r="AK72" s="201">
        <v>0</v>
      </c>
      <c r="AL72" s="201">
        <v>0</v>
      </c>
      <c r="AM72" s="201">
        <v>55</v>
      </c>
      <c r="AN72" s="201">
        <v>0</v>
      </c>
      <c r="AO72">
        <v>0</v>
      </c>
      <c r="AP72" s="201">
        <v>68.540000000000006</v>
      </c>
      <c r="AQ72" s="201">
        <v>22.14</v>
      </c>
      <c r="AR72" s="201">
        <v>17.18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158.66999999999999</v>
      </c>
      <c r="L73" s="201">
        <v>63.16</v>
      </c>
      <c r="M73" s="201">
        <v>0</v>
      </c>
      <c r="N73" s="201">
        <v>28.47</v>
      </c>
      <c r="O73" s="201">
        <v>47.75</v>
      </c>
      <c r="P73" s="201">
        <v>46.81</v>
      </c>
      <c r="Q73" s="201">
        <v>5.35</v>
      </c>
      <c r="R73" s="201">
        <v>10.11</v>
      </c>
      <c r="S73" s="201">
        <v>6.48</v>
      </c>
      <c r="T73" s="201">
        <v>0</v>
      </c>
      <c r="U73" s="201">
        <v>285</v>
      </c>
      <c r="V73" s="201">
        <v>4.28</v>
      </c>
      <c r="W73" s="201">
        <v>10.87</v>
      </c>
      <c r="X73" s="201">
        <v>36.409999999999997</v>
      </c>
      <c r="Y73" s="201">
        <v>0</v>
      </c>
      <c r="Z73">
        <v>0</v>
      </c>
      <c r="AA73" s="201">
        <v>8</v>
      </c>
      <c r="AB73" s="201">
        <v>0</v>
      </c>
      <c r="AC73" s="201">
        <v>0</v>
      </c>
      <c r="AD73" s="201">
        <v>0</v>
      </c>
      <c r="AE73" s="201">
        <v>45.92</v>
      </c>
      <c r="AF73" s="201">
        <v>0</v>
      </c>
      <c r="AG73" s="201">
        <v>0</v>
      </c>
      <c r="AH73" s="201">
        <v>0</v>
      </c>
      <c r="AI73" s="201">
        <v>55</v>
      </c>
      <c r="AJ73" s="201">
        <v>0</v>
      </c>
      <c r="AK73" s="201">
        <v>0</v>
      </c>
      <c r="AL73" s="201">
        <v>0</v>
      </c>
      <c r="AM73" s="201">
        <v>55</v>
      </c>
      <c r="AN73" s="201">
        <v>0</v>
      </c>
      <c r="AO73">
        <v>0</v>
      </c>
      <c r="AP73" s="201">
        <v>68.540000000000006</v>
      </c>
      <c r="AQ73" s="201">
        <v>22.14</v>
      </c>
      <c r="AR73" s="201">
        <v>10.88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154.79</v>
      </c>
      <c r="L74" s="201">
        <v>63.16</v>
      </c>
      <c r="M74" s="201">
        <v>0</v>
      </c>
      <c r="N74" s="201">
        <v>28.47</v>
      </c>
      <c r="O74" s="201">
        <v>47.75</v>
      </c>
      <c r="P74" s="201">
        <v>46.81</v>
      </c>
      <c r="Q74" s="201">
        <v>5.35</v>
      </c>
      <c r="R74" s="201">
        <v>10.41</v>
      </c>
      <c r="S74" s="201">
        <v>6.48</v>
      </c>
      <c r="T74" s="201">
        <v>0</v>
      </c>
      <c r="U74" s="201">
        <v>285</v>
      </c>
      <c r="V74" s="201">
        <v>4.28</v>
      </c>
      <c r="W74" s="201">
        <v>10.87</v>
      </c>
      <c r="X74" s="201">
        <v>36.409999999999997</v>
      </c>
      <c r="Y74" s="201">
        <v>0</v>
      </c>
      <c r="Z74">
        <v>0</v>
      </c>
      <c r="AA74" s="201">
        <v>8</v>
      </c>
      <c r="AB74" s="201">
        <v>0</v>
      </c>
      <c r="AC74" s="201">
        <v>0</v>
      </c>
      <c r="AD74" s="201">
        <v>0</v>
      </c>
      <c r="AE74" s="201">
        <v>45.92</v>
      </c>
      <c r="AF74" s="201">
        <v>0</v>
      </c>
      <c r="AG74" s="201">
        <v>0</v>
      </c>
      <c r="AH74" s="201">
        <v>0</v>
      </c>
      <c r="AI74" s="201">
        <v>55</v>
      </c>
      <c r="AJ74" s="201">
        <v>0</v>
      </c>
      <c r="AK74" s="201">
        <v>0</v>
      </c>
      <c r="AL74" s="201">
        <v>0</v>
      </c>
      <c r="AM74" s="201">
        <v>55</v>
      </c>
      <c r="AN74" s="201">
        <v>0</v>
      </c>
      <c r="AO74">
        <v>0</v>
      </c>
      <c r="AP74" s="201">
        <v>68.540000000000006</v>
      </c>
      <c r="AQ74" s="201">
        <v>22.14</v>
      </c>
      <c r="AR74" s="201">
        <v>6.39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151.80000000000001</v>
      </c>
      <c r="L75" s="201">
        <v>63.16</v>
      </c>
      <c r="M75" s="201">
        <v>0</v>
      </c>
      <c r="N75" s="201">
        <v>28.47</v>
      </c>
      <c r="O75" s="201">
        <v>47.75</v>
      </c>
      <c r="P75" s="201">
        <v>46.81</v>
      </c>
      <c r="Q75" s="201">
        <v>5.35</v>
      </c>
      <c r="R75" s="201">
        <v>10.41</v>
      </c>
      <c r="S75" s="201">
        <v>6.48</v>
      </c>
      <c r="T75" s="201">
        <v>0</v>
      </c>
      <c r="U75" s="201">
        <v>285</v>
      </c>
      <c r="V75" s="201">
        <v>4.28</v>
      </c>
      <c r="W75" s="201">
        <v>10.87</v>
      </c>
      <c r="X75" s="201">
        <v>36.409999999999997</v>
      </c>
      <c r="Y75" s="201">
        <v>0</v>
      </c>
      <c r="Z75">
        <v>0</v>
      </c>
      <c r="AA75" s="201">
        <v>8</v>
      </c>
      <c r="AB75" s="201">
        <v>0</v>
      </c>
      <c r="AC75" s="201">
        <v>0</v>
      </c>
      <c r="AD75" s="201">
        <v>0</v>
      </c>
      <c r="AE75" s="201">
        <v>45.8</v>
      </c>
      <c r="AF75" s="201">
        <v>0</v>
      </c>
      <c r="AG75" s="201">
        <v>0</v>
      </c>
      <c r="AH75" s="201">
        <v>0</v>
      </c>
      <c r="AI75" s="201">
        <v>55</v>
      </c>
      <c r="AJ75" s="201">
        <v>0</v>
      </c>
      <c r="AK75" s="201">
        <v>0</v>
      </c>
      <c r="AL75" s="201">
        <v>0</v>
      </c>
      <c r="AM75" s="201">
        <v>23</v>
      </c>
      <c r="AN75" s="201">
        <v>0</v>
      </c>
      <c r="AO75">
        <v>0</v>
      </c>
      <c r="AP75" s="201">
        <v>68.540000000000006</v>
      </c>
      <c r="AQ75" s="201">
        <v>22.14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158.66999999999999</v>
      </c>
      <c r="L76" s="201">
        <v>63.16</v>
      </c>
      <c r="M76" s="201">
        <v>0</v>
      </c>
      <c r="N76" s="201">
        <v>28.47</v>
      </c>
      <c r="O76" s="201">
        <v>47.75</v>
      </c>
      <c r="P76" s="201">
        <v>46.81</v>
      </c>
      <c r="Q76" s="201">
        <v>5.35</v>
      </c>
      <c r="R76" s="201">
        <v>10.11</v>
      </c>
      <c r="S76" s="201">
        <v>6.34</v>
      </c>
      <c r="T76" s="201">
        <v>0</v>
      </c>
      <c r="U76" s="201">
        <v>285</v>
      </c>
      <c r="V76" s="201">
        <v>4.28</v>
      </c>
      <c r="W76" s="201">
        <v>10.87</v>
      </c>
      <c r="X76" s="201">
        <v>36.409999999999997</v>
      </c>
      <c r="Y76" s="201">
        <v>0</v>
      </c>
      <c r="Z76">
        <v>0</v>
      </c>
      <c r="AA76" s="201">
        <v>8</v>
      </c>
      <c r="AB76" s="201">
        <v>0</v>
      </c>
      <c r="AC76" s="201">
        <v>0</v>
      </c>
      <c r="AD76" s="201">
        <v>0</v>
      </c>
      <c r="AE76" s="201">
        <v>45.8</v>
      </c>
      <c r="AF76" s="201">
        <v>0</v>
      </c>
      <c r="AG76" s="201">
        <v>0</v>
      </c>
      <c r="AH76" s="201">
        <v>0</v>
      </c>
      <c r="AI76" s="201">
        <v>55</v>
      </c>
      <c r="AJ76" s="201">
        <v>0</v>
      </c>
      <c r="AK76" s="201">
        <v>0</v>
      </c>
      <c r="AL76" s="201">
        <v>0</v>
      </c>
      <c r="AM76" s="201">
        <v>23</v>
      </c>
      <c r="AN76" s="201">
        <v>0</v>
      </c>
      <c r="AO76">
        <v>0</v>
      </c>
      <c r="AP76" s="201">
        <v>68.540000000000006</v>
      </c>
      <c r="AQ76" s="201">
        <v>22.14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157.87</v>
      </c>
      <c r="L77" s="201">
        <v>62.27</v>
      </c>
      <c r="M77" s="201">
        <v>0</v>
      </c>
      <c r="N77" s="201">
        <v>28.47</v>
      </c>
      <c r="O77" s="201">
        <v>47.75</v>
      </c>
      <c r="P77" s="201">
        <v>46.81</v>
      </c>
      <c r="Q77" s="201">
        <v>5.26</v>
      </c>
      <c r="R77" s="201">
        <v>10.11</v>
      </c>
      <c r="S77" s="201">
        <v>6.34</v>
      </c>
      <c r="T77" s="201">
        <v>0</v>
      </c>
      <c r="U77" s="201">
        <v>285</v>
      </c>
      <c r="V77" s="201">
        <v>4.28</v>
      </c>
      <c r="W77" s="201">
        <v>10.87</v>
      </c>
      <c r="X77" s="201">
        <v>36.409999999999997</v>
      </c>
      <c r="Y77" s="201">
        <v>0</v>
      </c>
      <c r="Z77">
        <v>0</v>
      </c>
      <c r="AA77" s="201">
        <v>8</v>
      </c>
      <c r="AB77" s="201">
        <v>0</v>
      </c>
      <c r="AC77" s="201">
        <v>0</v>
      </c>
      <c r="AD77" s="201">
        <v>0</v>
      </c>
      <c r="AE77" s="201">
        <v>45.8</v>
      </c>
      <c r="AF77" s="201">
        <v>0</v>
      </c>
      <c r="AG77" s="201">
        <v>0</v>
      </c>
      <c r="AH77" s="201">
        <v>0</v>
      </c>
      <c r="AI77" s="201">
        <v>55</v>
      </c>
      <c r="AJ77" s="201">
        <v>0</v>
      </c>
      <c r="AK77" s="201">
        <v>0</v>
      </c>
      <c r="AL77" s="201">
        <v>0</v>
      </c>
      <c r="AM77" s="201">
        <v>23</v>
      </c>
      <c r="AN77" s="201">
        <v>0</v>
      </c>
      <c r="AO77">
        <v>0</v>
      </c>
      <c r="AP77" s="201">
        <v>68.540000000000006</v>
      </c>
      <c r="AQ77" s="201">
        <v>22.14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157.87</v>
      </c>
      <c r="L78" s="201">
        <v>62.27</v>
      </c>
      <c r="M78" s="201">
        <v>0</v>
      </c>
      <c r="N78" s="201">
        <v>28.47</v>
      </c>
      <c r="O78" s="201">
        <v>47.75</v>
      </c>
      <c r="P78" s="201">
        <v>46.81</v>
      </c>
      <c r="Q78" s="201">
        <v>5.26</v>
      </c>
      <c r="R78" s="201">
        <v>10.11</v>
      </c>
      <c r="S78" s="201">
        <v>6.34</v>
      </c>
      <c r="T78" s="201">
        <v>0</v>
      </c>
      <c r="U78" s="201">
        <v>285</v>
      </c>
      <c r="V78" s="201">
        <v>4.28</v>
      </c>
      <c r="W78" s="201">
        <v>10.87</v>
      </c>
      <c r="X78" s="201">
        <v>36.409999999999997</v>
      </c>
      <c r="Y78" s="201">
        <v>0</v>
      </c>
      <c r="Z78">
        <v>0</v>
      </c>
      <c r="AA78" s="201">
        <v>8</v>
      </c>
      <c r="AB78" s="201">
        <v>0</v>
      </c>
      <c r="AC78" s="201">
        <v>0</v>
      </c>
      <c r="AD78" s="201">
        <v>0</v>
      </c>
      <c r="AE78" s="201">
        <v>45.8</v>
      </c>
      <c r="AF78" s="201">
        <v>0</v>
      </c>
      <c r="AG78" s="201">
        <v>0</v>
      </c>
      <c r="AH78" s="201">
        <v>0</v>
      </c>
      <c r="AI78" s="201">
        <v>55</v>
      </c>
      <c r="AJ78" s="201">
        <v>0</v>
      </c>
      <c r="AK78" s="201">
        <v>0</v>
      </c>
      <c r="AL78" s="201">
        <v>0</v>
      </c>
      <c r="AM78" s="201">
        <v>23</v>
      </c>
      <c r="AN78" s="201">
        <v>0</v>
      </c>
      <c r="AO78">
        <v>0</v>
      </c>
      <c r="AP78" s="201">
        <v>68.540000000000006</v>
      </c>
      <c r="AQ78" s="201">
        <v>22.14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157.87</v>
      </c>
      <c r="L79" s="201">
        <v>43.49</v>
      </c>
      <c r="M79" s="201">
        <v>0</v>
      </c>
      <c r="N79" s="201">
        <v>28.47</v>
      </c>
      <c r="O79" s="201">
        <v>47.75</v>
      </c>
      <c r="P79" s="201">
        <v>46.81</v>
      </c>
      <c r="Q79" s="201">
        <v>5.26</v>
      </c>
      <c r="R79" s="201">
        <v>10.11</v>
      </c>
      <c r="S79" s="201">
        <v>6.34</v>
      </c>
      <c r="T79" s="201">
        <v>0</v>
      </c>
      <c r="U79" s="201">
        <v>285</v>
      </c>
      <c r="V79" s="201">
        <v>4.26</v>
      </c>
      <c r="W79" s="201">
        <v>10.87</v>
      </c>
      <c r="X79" s="201">
        <v>36.409999999999997</v>
      </c>
      <c r="Y79" s="201">
        <v>0</v>
      </c>
      <c r="Z79">
        <v>0</v>
      </c>
      <c r="AA79" s="201">
        <v>8</v>
      </c>
      <c r="AB79" s="201">
        <v>0</v>
      </c>
      <c r="AC79" s="201">
        <v>0</v>
      </c>
      <c r="AD79" s="201">
        <v>0</v>
      </c>
      <c r="AE79" s="201">
        <v>45.8</v>
      </c>
      <c r="AF79" s="201">
        <v>0</v>
      </c>
      <c r="AG79" s="201">
        <v>0</v>
      </c>
      <c r="AH79" s="201">
        <v>0</v>
      </c>
      <c r="AI79" s="201">
        <v>45</v>
      </c>
      <c r="AJ79" s="201">
        <v>0</v>
      </c>
      <c r="AK79" s="201">
        <v>0</v>
      </c>
      <c r="AL79" s="201">
        <v>0</v>
      </c>
      <c r="AM79" s="201">
        <v>23</v>
      </c>
      <c r="AN79" s="201">
        <v>0</v>
      </c>
      <c r="AO79">
        <v>0</v>
      </c>
      <c r="AP79" s="201">
        <v>68.540000000000006</v>
      </c>
      <c r="AQ79" s="201">
        <v>22.14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157.87</v>
      </c>
      <c r="L80" s="201">
        <v>48.32</v>
      </c>
      <c r="M80" s="201">
        <v>0</v>
      </c>
      <c r="N80" s="201">
        <v>28.47</v>
      </c>
      <c r="O80" s="201">
        <v>47.75</v>
      </c>
      <c r="P80" s="201">
        <v>46.81</v>
      </c>
      <c r="Q80" s="201">
        <v>5.26</v>
      </c>
      <c r="R80" s="201">
        <v>10.11</v>
      </c>
      <c r="S80" s="201">
        <v>6.34</v>
      </c>
      <c r="T80" s="201">
        <v>0</v>
      </c>
      <c r="U80" s="201">
        <v>285</v>
      </c>
      <c r="V80" s="201">
        <v>4.26</v>
      </c>
      <c r="W80" s="201">
        <v>10.87</v>
      </c>
      <c r="X80" s="201">
        <v>36.409999999999997</v>
      </c>
      <c r="Y80" s="201">
        <v>0</v>
      </c>
      <c r="Z80">
        <v>0</v>
      </c>
      <c r="AA80" s="201">
        <v>8</v>
      </c>
      <c r="AB80" s="201">
        <v>0</v>
      </c>
      <c r="AC80" s="201">
        <v>0</v>
      </c>
      <c r="AD80" s="201">
        <v>0</v>
      </c>
      <c r="AE80" s="201">
        <v>45.8</v>
      </c>
      <c r="AF80" s="201">
        <v>0</v>
      </c>
      <c r="AG80" s="201">
        <v>0</v>
      </c>
      <c r="AH80" s="201">
        <v>0</v>
      </c>
      <c r="AI80" s="201">
        <v>45</v>
      </c>
      <c r="AJ80" s="201">
        <v>0</v>
      </c>
      <c r="AK80" s="201">
        <v>0</v>
      </c>
      <c r="AL80" s="201">
        <v>0</v>
      </c>
      <c r="AM80" s="201">
        <v>23</v>
      </c>
      <c r="AN80" s="201">
        <v>0</v>
      </c>
      <c r="AO80">
        <v>0</v>
      </c>
      <c r="AP80" s="201">
        <v>68.540000000000006</v>
      </c>
      <c r="AQ80" s="201">
        <v>22.14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157.87</v>
      </c>
      <c r="L81" s="201">
        <v>62.27</v>
      </c>
      <c r="M81" s="201">
        <v>0</v>
      </c>
      <c r="N81" s="201">
        <v>28.47</v>
      </c>
      <c r="O81" s="201">
        <v>47.75</v>
      </c>
      <c r="P81" s="201">
        <v>46.81</v>
      </c>
      <c r="Q81" s="201">
        <v>5.26</v>
      </c>
      <c r="R81" s="201">
        <v>10.11</v>
      </c>
      <c r="S81" s="201">
        <v>6.34</v>
      </c>
      <c r="T81" s="201">
        <v>0</v>
      </c>
      <c r="U81" s="201">
        <v>285</v>
      </c>
      <c r="V81" s="201">
        <v>4.26</v>
      </c>
      <c r="W81" s="201">
        <v>10.87</v>
      </c>
      <c r="X81" s="201">
        <v>36.409999999999997</v>
      </c>
      <c r="Y81" s="201">
        <v>0</v>
      </c>
      <c r="Z81">
        <v>0</v>
      </c>
      <c r="AA81" s="201">
        <v>8</v>
      </c>
      <c r="AB81" s="201">
        <v>0</v>
      </c>
      <c r="AC81" s="201">
        <v>0</v>
      </c>
      <c r="AD81" s="201">
        <v>0</v>
      </c>
      <c r="AE81" s="201">
        <v>45.8</v>
      </c>
      <c r="AF81" s="201">
        <v>0</v>
      </c>
      <c r="AG81" s="201">
        <v>0</v>
      </c>
      <c r="AH81" s="201">
        <v>0</v>
      </c>
      <c r="AI81" s="201">
        <v>55</v>
      </c>
      <c r="AJ81" s="201">
        <v>0</v>
      </c>
      <c r="AK81" s="201">
        <v>0</v>
      </c>
      <c r="AL81" s="201">
        <v>0</v>
      </c>
      <c r="AM81" s="201">
        <v>23</v>
      </c>
      <c r="AN81" s="201">
        <v>0</v>
      </c>
      <c r="AO81">
        <v>0</v>
      </c>
      <c r="AP81" s="201">
        <v>68.540000000000006</v>
      </c>
      <c r="AQ81" s="201">
        <v>22.14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157.87</v>
      </c>
      <c r="L82" s="201">
        <v>62.27</v>
      </c>
      <c r="M82" s="201">
        <v>0</v>
      </c>
      <c r="N82" s="201">
        <v>28.47</v>
      </c>
      <c r="O82" s="201">
        <v>47.75</v>
      </c>
      <c r="P82" s="201">
        <v>46.81</v>
      </c>
      <c r="Q82" s="201">
        <v>5.26</v>
      </c>
      <c r="R82" s="201">
        <v>10.11</v>
      </c>
      <c r="S82" s="201">
        <v>6.34</v>
      </c>
      <c r="T82" s="201">
        <v>0</v>
      </c>
      <c r="U82" s="201">
        <v>285</v>
      </c>
      <c r="V82" s="201">
        <v>4.26</v>
      </c>
      <c r="W82" s="201">
        <v>10.87</v>
      </c>
      <c r="X82" s="201">
        <v>36.409999999999997</v>
      </c>
      <c r="Y82" s="201">
        <v>0</v>
      </c>
      <c r="Z82">
        <v>0</v>
      </c>
      <c r="AA82" s="201">
        <v>8</v>
      </c>
      <c r="AB82" s="201">
        <v>0</v>
      </c>
      <c r="AC82" s="201">
        <v>0</v>
      </c>
      <c r="AD82" s="201">
        <v>0</v>
      </c>
      <c r="AE82" s="201">
        <v>45.8</v>
      </c>
      <c r="AF82" s="201">
        <v>0</v>
      </c>
      <c r="AG82" s="201">
        <v>0</v>
      </c>
      <c r="AH82" s="201">
        <v>0</v>
      </c>
      <c r="AI82" s="201">
        <v>55</v>
      </c>
      <c r="AJ82" s="201">
        <v>0</v>
      </c>
      <c r="AK82" s="201">
        <v>0</v>
      </c>
      <c r="AL82" s="201">
        <v>0</v>
      </c>
      <c r="AM82" s="201">
        <v>23</v>
      </c>
      <c r="AN82" s="201">
        <v>0</v>
      </c>
      <c r="AO82">
        <v>0</v>
      </c>
      <c r="AP82" s="201">
        <v>68.540000000000006</v>
      </c>
      <c r="AQ82" s="201">
        <v>22.14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157.87</v>
      </c>
      <c r="L83" s="201">
        <v>62.27</v>
      </c>
      <c r="M83" s="201">
        <v>0</v>
      </c>
      <c r="N83" s="201">
        <v>28.47</v>
      </c>
      <c r="O83" s="201">
        <v>47.75</v>
      </c>
      <c r="P83" s="201">
        <v>46.81</v>
      </c>
      <c r="Q83" s="201">
        <v>5.26</v>
      </c>
      <c r="R83" s="201">
        <v>10.11</v>
      </c>
      <c r="S83" s="201">
        <v>6.34</v>
      </c>
      <c r="T83" s="201">
        <v>0</v>
      </c>
      <c r="U83" s="201">
        <v>285</v>
      </c>
      <c r="V83" s="201">
        <v>4.26</v>
      </c>
      <c r="W83" s="201">
        <v>10.87</v>
      </c>
      <c r="X83" s="201">
        <v>36.409999999999997</v>
      </c>
      <c r="Y83" s="201">
        <v>0</v>
      </c>
      <c r="Z83">
        <v>0</v>
      </c>
      <c r="AA83" s="201">
        <v>8</v>
      </c>
      <c r="AB83" s="201">
        <v>0</v>
      </c>
      <c r="AC83" s="201">
        <v>0</v>
      </c>
      <c r="AD83" s="201">
        <v>0</v>
      </c>
      <c r="AE83" s="201">
        <v>46.6</v>
      </c>
      <c r="AF83" s="201">
        <v>0</v>
      </c>
      <c r="AG83" s="201">
        <v>0</v>
      </c>
      <c r="AH83" s="201">
        <v>0</v>
      </c>
      <c r="AI83" s="201">
        <v>55</v>
      </c>
      <c r="AJ83" s="201">
        <v>0</v>
      </c>
      <c r="AK83" s="201">
        <v>0</v>
      </c>
      <c r="AL83" s="201">
        <v>0</v>
      </c>
      <c r="AM83" s="201">
        <v>35</v>
      </c>
      <c r="AN83" s="201">
        <v>0</v>
      </c>
      <c r="AO83">
        <v>0</v>
      </c>
      <c r="AP83" s="201">
        <v>68.540000000000006</v>
      </c>
      <c r="AQ83" s="201">
        <v>22.14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157.87</v>
      </c>
      <c r="L84" s="201">
        <v>62.27</v>
      </c>
      <c r="M84" s="201">
        <v>0</v>
      </c>
      <c r="N84" s="201">
        <v>28.47</v>
      </c>
      <c r="O84" s="201">
        <v>47.75</v>
      </c>
      <c r="P84" s="201">
        <v>46.81</v>
      </c>
      <c r="Q84" s="201">
        <v>5.26</v>
      </c>
      <c r="R84" s="201">
        <v>10.11</v>
      </c>
      <c r="S84" s="201">
        <v>6.34</v>
      </c>
      <c r="T84" s="201">
        <v>0</v>
      </c>
      <c r="U84" s="201">
        <v>285</v>
      </c>
      <c r="V84" s="201">
        <v>4.26</v>
      </c>
      <c r="W84" s="201">
        <v>10.87</v>
      </c>
      <c r="X84" s="201">
        <v>36.409999999999997</v>
      </c>
      <c r="Y84" s="201">
        <v>0</v>
      </c>
      <c r="Z84">
        <v>0</v>
      </c>
      <c r="AA84" s="201">
        <v>8</v>
      </c>
      <c r="AB84" s="201">
        <v>0</v>
      </c>
      <c r="AC84" s="201">
        <v>0</v>
      </c>
      <c r="AD84" s="201">
        <v>0</v>
      </c>
      <c r="AE84" s="201">
        <v>46.6</v>
      </c>
      <c r="AF84" s="201">
        <v>0</v>
      </c>
      <c r="AG84" s="201">
        <v>0</v>
      </c>
      <c r="AH84" s="201">
        <v>0</v>
      </c>
      <c r="AI84" s="201">
        <v>55</v>
      </c>
      <c r="AJ84" s="201">
        <v>0</v>
      </c>
      <c r="AK84" s="201">
        <v>0</v>
      </c>
      <c r="AL84" s="201">
        <v>0</v>
      </c>
      <c r="AM84" s="201">
        <v>43</v>
      </c>
      <c r="AN84" s="201">
        <v>0</v>
      </c>
      <c r="AO84">
        <v>0</v>
      </c>
      <c r="AP84" s="201">
        <v>68.540000000000006</v>
      </c>
      <c r="AQ84" s="201">
        <v>22.14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157.87</v>
      </c>
      <c r="L85" s="201">
        <v>62.27</v>
      </c>
      <c r="M85" s="201">
        <v>0</v>
      </c>
      <c r="N85" s="201">
        <v>28.47</v>
      </c>
      <c r="O85" s="201">
        <v>47.75</v>
      </c>
      <c r="P85" s="201">
        <v>46.81</v>
      </c>
      <c r="Q85" s="201">
        <v>5.26</v>
      </c>
      <c r="R85" s="201">
        <v>10.11</v>
      </c>
      <c r="S85" s="201">
        <v>6.34</v>
      </c>
      <c r="T85" s="201">
        <v>0</v>
      </c>
      <c r="U85" s="201">
        <v>285</v>
      </c>
      <c r="V85" s="201">
        <v>4.26</v>
      </c>
      <c r="W85" s="201">
        <v>10.87</v>
      </c>
      <c r="X85" s="201">
        <v>36.409999999999997</v>
      </c>
      <c r="Y85" s="201">
        <v>0</v>
      </c>
      <c r="Z85">
        <v>0</v>
      </c>
      <c r="AA85" s="201">
        <v>8</v>
      </c>
      <c r="AB85" s="201">
        <v>0</v>
      </c>
      <c r="AC85" s="201">
        <v>0</v>
      </c>
      <c r="AD85" s="201">
        <v>0</v>
      </c>
      <c r="AE85" s="201">
        <v>46.6</v>
      </c>
      <c r="AF85" s="201">
        <v>0</v>
      </c>
      <c r="AG85" s="201">
        <v>0</v>
      </c>
      <c r="AH85" s="201">
        <v>0</v>
      </c>
      <c r="AI85" s="201">
        <v>55</v>
      </c>
      <c r="AJ85" s="201">
        <v>0</v>
      </c>
      <c r="AK85" s="201">
        <v>0</v>
      </c>
      <c r="AL85" s="201">
        <v>0</v>
      </c>
      <c r="AM85" s="201">
        <v>23</v>
      </c>
      <c r="AN85" s="201">
        <v>0</v>
      </c>
      <c r="AO85">
        <v>0</v>
      </c>
      <c r="AP85" s="201">
        <v>68.540000000000006</v>
      </c>
      <c r="AQ85" s="201">
        <v>22.14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157.87</v>
      </c>
      <c r="L86" s="201">
        <v>62.27</v>
      </c>
      <c r="M86" s="201">
        <v>0</v>
      </c>
      <c r="N86" s="201">
        <v>28.47</v>
      </c>
      <c r="O86" s="201">
        <v>47.75</v>
      </c>
      <c r="P86" s="201">
        <v>46.81</v>
      </c>
      <c r="Q86" s="201">
        <v>5.26</v>
      </c>
      <c r="R86" s="201">
        <v>10.11</v>
      </c>
      <c r="S86" s="201">
        <v>6.34</v>
      </c>
      <c r="T86" s="201">
        <v>0</v>
      </c>
      <c r="U86" s="201">
        <v>285</v>
      </c>
      <c r="V86" s="201">
        <v>4.26</v>
      </c>
      <c r="W86" s="201">
        <v>10.87</v>
      </c>
      <c r="X86" s="201">
        <v>36.409999999999997</v>
      </c>
      <c r="Y86" s="201">
        <v>0</v>
      </c>
      <c r="Z86">
        <v>0</v>
      </c>
      <c r="AA86" s="201">
        <v>8</v>
      </c>
      <c r="AB86" s="201">
        <v>0</v>
      </c>
      <c r="AC86" s="201">
        <v>0</v>
      </c>
      <c r="AD86" s="201">
        <v>0</v>
      </c>
      <c r="AE86" s="201">
        <v>46.6</v>
      </c>
      <c r="AF86" s="201">
        <v>0</v>
      </c>
      <c r="AG86" s="201">
        <v>0</v>
      </c>
      <c r="AH86" s="201">
        <v>0</v>
      </c>
      <c r="AI86" s="201">
        <v>55</v>
      </c>
      <c r="AJ86" s="201">
        <v>0</v>
      </c>
      <c r="AK86" s="201">
        <v>0</v>
      </c>
      <c r="AL86" s="201">
        <v>0</v>
      </c>
      <c r="AM86" s="201">
        <v>35</v>
      </c>
      <c r="AN86" s="201">
        <v>0</v>
      </c>
      <c r="AO86">
        <v>0</v>
      </c>
      <c r="AP86" s="201">
        <v>68.540000000000006</v>
      </c>
      <c r="AQ86" s="201">
        <v>22.14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157.87</v>
      </c>
      <c r="L87" s="201">
        <v>62.27</v>
      </c>
      <c r="M87" s="201">
        <v>0</v>
      </c>
      <c r="N87" s="201">
        <v>28.47</v>
      </c>
      <c r="O87" s="201">
        <v>47.75</v>
      </c>
      <c r="P87" s="201">
        <v>46.81</v>
      </c>
      <c r="Q87" s="201">
        <v>5.26</v>
      </c>
      <c r="R87" s="201">
        <v>10.11</v>
      </c>
      <c r="S87" s="201">
        <v>6.34</v>
      </c>
      <c r="T87" s="201">
        <v>0</v>
      </c>
      <c r="U87" s="201">
        <v>285</v>
      </c>
      <c r="V87" s="201">
        <v>4.26</v>
      </c>
      <c r="W87" s="201">
        <v>10.87</v>
      </c>
      <c r="X87" s="201">
        <v>36.409999999999997</v>
      </c>
      <c r="Y87" s="201">
        <v>0</v>
      </c>
      <c r="Z87">
        <v>0</v>
      </c>
      <c r="AA87" s="201">
        <v>8</v>
      </c>
      <c r="AB87" s="201">
        <v>0</v>
      </c>
      <c r="AC87" s="201">
        <v>0</v>
      </c>
      <c r="AD87" s="201">
        <v>0</v>
      </c>
      <c r="AE87" s="201">
        <v>46.6</v>
      </c>
      <c r="AF87" s="201">
        <v>0</v>
      </c>
      <c r="AG87" s="201">
        <v>0</v>
      </c>
      <c r="AH87" s="201">
        <v>0</v>
      </c>
      <c r="AI87" s="201">
        <v>55</v>
      </c>
      <c r="AJ87" s="201">
        <v>0</v>
      </c>
      <c r="AK87" s="201">
        <v>0</v>
      </c>
      <c r="AL87" s="201">
        <v>0</v>
      </c>
      <c r="AM87" s="201">
        <v>23</v>
      </c>
      <c r="AN87" s="201">
        <v>0</v>
      </c>
      <c r="AO87">
        <v>0</v>
      </c>
      <c r="AP87" s="201">
        <v>68.540000000000006</v>
      </c>
      <c r="AQ87" s="201">
        <v>22.14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157.87</v>
      </c>
      <c r="L88" s="201">
        <v>62.27</v>
      </c>
      <c r="M88" s="201">
        <v>0</v>
      </c>
      <c r="N88" s="201">
        <v>28.47</v>
      </c>
      <c r="O88" s="201">
        <v>47.75</v>
      </c>
      <c r="P88" s="201">
        <v>46.81</v>
      </c>
      <c r="Q88" s="201">
        <v>5.26</v>
      </c>
      <c r="R88" s="201">
        <v>10.11</v>
      </c>
      <c r="S88" s="201">
        <v>6.34</v>
      </c>
      <c r="T88" s="201">
        <v>0</v>
      </c>
      <c r="U88" s="201">
        <v>285</v>
      </c>
      <c r="V88" s="201">
        <v>4.26</v>
      </c>
      <c r="W88" s="201">
        <v>10.87</v>
      </c>
      <c r="X88" s="201">
        <v>36.409999999999997</v>
      </c>
      <c r="Y88" s="201">
        <v>0</v>
      </c>
      <c r="Z88">
        <v>0</v>
      </c>
      <c r="AA88" s="201">
        <v>8</v>
      </c>
      <c r="AB88" s="201">
        <v>0</v>
      </c>
      <c r="AC88" s="201">
        <v>0</v>
      </c>
      <c r="AD88" s="201">
        <v>0</v>
      </c>
      <c r="AE88" s="201">
        <v>46.6</v>
      </c>
      <c r="AF88" s="201">
        <v>0</v>
      </c>
      <c r="AG88" s="201">
        <v>0</v>
      </c>
      <c r="AH88" s="201">
        <v>0</v>
      </c>
      <c r="AI88" s="201">
        <v>55</v>
      </c>
      <c r="AJ88" s="201">
        <v>0</v>
      </c>
      <c r="AK88" s="201">
        <v>0</v>
      </c>
      <c r="AL88" s="201">
        <v>0</v>
      </c>
      <c r="AM88" s="201">
        <v>55</v>
      </c>
      <c r="AN88" s="201">
        <v>0</v>
      </c>
      <c r="AO88">
        <v>0</v>
      </c>
      <c r="AP88" s="201">
        <v>68.540000000000006</v>
      </c>
      <c r="AQ88" s="201">
        <v>22.14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157.87</v>
      </c>
      <c r="L89" s="201">
        <v>62.27</v>
      </c>
      <c r="M89" s="201">
        <v>0</v>
      </c>
      <c r="N89" s="201">
        <v>28.47</v>
      </c>
      <c r="O89" s="201">
        <v>47.75</v>
      </c>
      <c r="P89" s="201">
        <v>46.81</v>
      </c>
      <c r="Q89" s="201">
        <v>5.26</v>
      </c>
      <c r="R89" s="201">
        <v>10.11</v>
      </c>
      <c r="S89" s="201">
        <v>6.34</v>
      </c>
      <c r="T89" s="201">
        <v>0</v>
      </c>
      <c r="U89" s="201">
        <v>285</v>
      </c>
      <c r="V89" s="201">
        <v>4.26</v>
      </c>
      <c r="W89" s="201">
        <v>10.87</v>
      </c>
      <c r="X89" s="201">
        <v>36.409999999999997</v>
      </c>
      <c r="Y89" s="201">
        <v>0</v>
      </c>
      <c r="Z89">
        <v>0</v>
      </c>
      <c r="AA89" s="201">
        <v>8</v>
      </c>
      <c r="AB89" s="201">
        <v>0</v>
      </c>
      <c r="AC89" s="201">
        <v>0</v>
      </c>
      <c r="AD89" s="201">
        <v>0</v>
      </c>
      <c r="AE89" s="201">
        <v>46.6</v>
      </c>
      <c r="AF89" s="201">
        <v>0</v>
      </c>
      <c r="AG89" s="201">
        <v>0</v>
      </c>
      <c r="AH89" s="201">
        <v>0</v>
      </c>
      <c r="AI89" s="201">
        <v>55</v>
      </c>
      <c r="AJ89" s="201">
        <v>0</v>
      </c>
      <c r="AK89" s="201">
        <v>0</v>
      </c>
      <c r="AL89" s="201">
        <v>0</v>
      </c>
      <c r="AM89" s="201">
        <v>115</v>
      </c>
      <c r="AN89" s="201">
        <v>0</v>
      </c>
      <c r="AO89">
        <v>0</v>
      </c>
      <c r="AP89" s="201">
        <v>68.540000000000006</v>
      </c>
      <c r="AQ89" s="201">
        <v>22.14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157.87</v>
      </c>
      <c r="L90" s="201">
        <v>62.27</v>
      </c>
      <c r="M90" s="201">
        <v>0</v>
      </c>
      <c r="N90" s="201">
        <v>28.47</v>
      </c>
      <c r="O90" s="201">
        <v>47.75</v>
      </c>
      <c r="P90" s="201">
        <v>46.81</v>
      </c>
      <c r="Q90" s="201">
        <v>5.26</v>
      </c>
      <c r="R90" s="201">
        <v>10.11</v>
      </c>
      <c r="S90" s="201">
        <v>6.34</v>
      </c>
      <c r="T90" s="201">
        <v>0</v>
      </c>
      <c r="U90" s="201">
        <v>285</v>
      </c>
      <c r="V90" s="201">
        <v>4.26</v>
      </c>
      <c r="W90" s="201">
        <v>10.87</v>
      </c>
      <c r="X90" s="201">
        <v>36.409999999999997</v>
      </c>
      <c r="Y90" s="201">
        <v>0</v>
      </c>
      <c r="Z90">
        <v>0</v>
      </c>
      <c r="AA90" s="201">
        <v>8</v>
      </c>
      <c r="AB90" s="201">
        <v>0</v>
      </c>
      <c r="AC90" s="201">
        <v>0</v>
      </c>
      <c r="AD90" s="201">
        <v>0</v>
      </c>
      <c r="AE90" s="201">
        <v>46.6</v>
      </c>
      <c r="AF90" s="201">
        <v>0</v>
      </c>
      <c r="AG90" s="201">
        <v>0</v>
      </c>
      <c r="AH90" s="201">
        <v>0</v>
      </c>
      <c r="AI90" s="201">
        <v>55</v>
      </c>
      <c r="AJ90" s="201">
        <v>0</v>
      </c>
      <c r="AK90" s="201">
        <v>0</v>
      </c>
      <c r="AL90" s="201">
        <v>0</v>
      </c>
      <c r="AM90" s="201">
        <v>130</v>
      </c>
      <c r="AN90" s="201">
        <v>0</v>
      </c>
      <c r="AO90">
        <v>0</v>
      </c>
      <c r="AP90" s="201">
        <v>68.540000000000006</v>
      </c>
      <c r="AQ90" s="201">
        <v>22.14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157.87</v>
      </c>
      <c r="L91" s="201">
        <v>62.27</v>
      </c>
      <c r="M91" s="201">
        <v>0</v>
      </c>
      <c r="N91" s="201">
        <v>28.47</v>
      </c>
      <c r="O91" s="201">
        <v>47.75</v>
      </c>
      <c r="P91" s="201">
        <v>46.81</v>
      </c>
      <c r="Q91" s="201">
        <v>5.26</v>
      </c>
      <c r="R91" s="201">
        <v>10.11</v>
      </c>
      <c r="S91" s="201">
        <v>6.34</v>
      </c>
      <c r="T91" s="201">
        <v>0</v>
      </c>
      <c r="U91" s="201">
        <v>285</v>
      </c>
      <c r="V91" s="201">
        <v>4.26</v>
      </c>
      <c r="W91" s="201">
        <v>10.87</v>
      </c>
      <c r="X91" s="201">
        <v>36.409999999999997</v>
      </c>
      <c r="Y91" s="201">
        <v>0</v>
      </c>
      <c r="Z91">
        <v>0</v>
      </c>
      <c r="AA91" s="201">
        <v>14.03</v>
      </c>
      <c r="AB91" s="201">
        <v>0</v>
      </c>
      <c r="AC91" s="201">
        <v>0</v>
      </c>
      <c r="AD91" s="201">
        <v>0</v>
      </c>
      <c r="AE91" s="201">
        <v>46.6</v>
      </c>
      <c r="AF91" s="201">
        <v>0</v>
      </c>
      <c r="AG91" s="201">
        <v>0</v>
      </c>
      <c r="AH91" s="201">
        <v>0</v>
      </c>
      <c r="AI91" s="201">
        <v>55</v>
      </c>
      <c r="AJ91" s="201">
        <v>0</v>
      </c>
      <c r="AK91" s="201">
        <v>0</v>
      </c>
      <c r="AL91" s="201">
        <v>0</v>
      </c>
      <c r="AM91" s="201">
        <v>160</v>
      </c>
      <c r="AN91" s="201">
        <v>0</v>
      </c>
      <c r="AO91">
        <v>0</v>
      </c>
      <c r="AP91" s="201">
        <v>68.540000000000006</v>
      </c>
      <c r="AQ91" s="201">
        <v>22.14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157.87</v>
      </c>
      <c r="L92" s="201">
        <v>62.27</v>
      </c>
      <c r="M92" s="201">
        <v>0</v>
      </c>
      <c r="N92" s="201">
        <v>28.47</v>
      </c>
      <c r="O92" s="201">
        <v>47.75</v>
      </c>
      <c r="P92" s="201">
        <v>46.81</v>
      </c>
      <c r="Q92" s="201">
        <v>5.26</v>
      </c>
      <c r="R92" s="201">
        <v>10.11</v>
      </c>
      <c r="S92" s="201">
        <v>6.34</v>
      </c>
      <c r="T92" s="201">
        <v>0</v>
      </c>
      <c r="U92" s="201">
        <v>285</v>
      </c>
      <c r="V92" s="201">
        <v>4.26</v>
      </c>
      <c r="W92" s="201">
        <v>10.87</v>
      </c>
      <c r="X92" s="201">
        <v>36.409999999999997</v>
      </c>
      <c r="Y92" s="201">
        <v>0</v>
      </c>
      <c r="Z92">
        <v>0</v>
      </c>
      <c r="AA92" s="201">
        <v>14.03</v>
      </c>
      <c r="AB92" s="201">
        <v>0</v>
      </c>
      <c r="AC92" s="201">
        <v>0</v>
      </c>
      <c r="AD92" s="201">
        <v>0</v>
      </c>
      <c r="AE92" s="201">
        <v>91.6</v>
      </c>
      <c r="AF92" s="201">
        <v>0</v>
      </c>
      <c r="AG92" s="201">
        <v>0</v>
      </c>
      <c r="AH92" s="201">
        <v>0</v>
      </c>
      <c r="AI92" s="201">
        <v>55</v>
      </c>
      <c r="AJ92" s="201">
        <v>0</v>
      </c>
      <c r="AK92" s="201">
        <v>0</v>
      </c>
      <c r="AL92" s="201">
        <v>0</v>
      </c>
      <c r="AM92" s="201">
        <v>160</v>
      </c>
      <c r="AN92" s="201">
        <v>0</v>
      </c>
      <c r="AO92">
        <v>0</v>
      </c>
      <c r="AP92" s="201">
        <v>68.540000000000006</v>
      </c>
      <c r="AQ92" s="201">
        <v>22.14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9.8699999999999992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20</v>
      </c>
      <c r="K93" s="201">
        <v>157.87</v>
      </c>
      <c r="L93" s="201">
        <v>62.27</v>
      </c>
      <c r="M93" s="201">
        <v>0</v>
      </c>
      <c r="N93" s="201">
        <v>28.47</v>
      </c>
      <c r="O93" s="201">
        <v>47.75</v>
      </c>
      <c r="P93" s="201">
        <v>46.81</v>
      </c>
      <c r="Q93" s="201">
        <v>5.26</v>
      </c>
      <c r="R93" s="201">
        <v>10.11</v>
      </c>
      <c r="S93" s="201">
        <v>6.34</v>
      </c>
      <c r="T93" s="201">
        <v>0</v>
      </c>
      <c r="U93" s="201">
        <v>285</v>
      </c>
      <c r="V93" s="201">
        <v>4.26</v>
      </c>
      <c r="W93" s="201">
        <v>10.87</v>
      </c>
      <c r="X93" s="201">
        <v>36.409999999999997</v>
      </c>
      <c r="Y93" s="201">
        <v>0</v>
      </c>
      <c r="Z93">
        <v>0</v>
      </c>
      <c r="AA93" s="201">
        <v>14.03</v>
      </c>
      <c r="AB93" s="201">
        <v>0</v>
      </c>
      <c r="AC93" s="201">
        <v>0</v>
      </c>
      <c r="AD93" s="201">
        <v>0</v>
      </c>
      <c r="AE93" s="201">
        <v>91.6</v>
      </c>
      <c r="AF93" s="201">
        <v>0</v>
      </c>
      <c r="AG93" s="201">
        <v>0</v>
      </c>
      <c r="AH93" s="201">
        <v>0</v>
      </c>
      <c r="AI93" s="201">
        <v>55</v>
      </c>
      <c r="AJ93" s="201">
        <v>0</v>
      </c>
      <c r="AK93" s="201">
        <v>0</v>
      </c>
      <c r="AL93" s="201">
        <v>0</v>
      </c>
      <c r="AM93" s="201">
        <v>160</v>
      </c>
      <c r="AN93" s="201">
        <v>0</v>
      </c>
      <c r="AO93">
        <v>0</v>
      </c>
      <c r="AP93" s="201">
        <v>68.540000000000006</v>
      </c>
      <c r="AQ93" s="201">
        <v>22.14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9.8699999999999992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20</v>
      </c>
      <c r="K94" s="201">
        <v>157.87</v>
      </c>
      <c r="L94" s="201">
        <v>62.27</v>
      </c>
      <c r="M94" s="201">
        <v>0</v>
      </c>
      <c r="N94" s="201">
        <v>28.47</v>
      </c>
      <c r="O94" s="201">
        <v>47.75</v>
      </c>
      <c r="P94" s="201">
        <v>46.81</v>
      </c>
      <c r="Q94" s="201">
        <v>5.26</v>
      </c>
      <c r="R94" s="201">
        <v>10.11</v>
      </c>
      <c r="S94" s="201">
        <v>6.34</v>
      </c>
      <c r="T94" s="201">
        <v>0</v>
      </c>
      <c r="U94" s="201">
        <v>285</v>
      </c>
      <c r="V94" s="201">
        <v>4.26</v>
      </c>
      <c r="W94" s="201">
        <v>10.87</v>
      </c>
      <c r="X94" s="201">
        <v>36.409999999999997</v>
      </c>
      <c r="Y94" s="201">
        <v>0</v>
      </c>
      <c r="Z94">
        <v>0</v>
      </c>
      <c r="AA94" s="201">
        <v>14.03</v>
      </c>
      <c r="AB94" s="201">
        <v>0</v>
      </c>
      <c r="AC94" s="201">
        <v>0</v>
      </c>
      <c r="AD94" s="201">
        <v>0</v>
      </c>
      <c r="AE94" s="201">
        <v>91.6</v>
      </c>
      <c r="AF94" s="201">
        <v>0</v>
      </c>
      <c r="AG94" s="201">
        <v>0</v>
      </c>
      <c r="AH94" s="201">
        <v>0</v>
      </c>
      <c r="AI94" s="201">
        <v>55</v>
      </c>
      <c r="AJ94" s="201">
        <v>0</v>
      </c>
      <c r="AK94" s="201">
        <v>0</v>
      </c>
      <c r="AL94" s="201">
        <v>0</v>
      </c>
      <c r="AM94" s="201">
        <v>160</v>
      </c>
      <c r="AN94" s="201">
        <v>0</v>
      </c>
      <c r="AO94">
        <v>0</v>
      </c>
      <c r="AP94" s="201">
        <v>68.540000000000006</v>
      </c>
      <c r="AQ94" s="201">
        <v>22.14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9.8699999999999992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20</v>
      </c>
      <c r="K95" s="201">
        <v>157.87</v>
      </c>
      <c r="L95" s="201">
        <v>62.27</v>
      </c>
      <c r="M95" s="201">
        <v>0</v>
      </c>
      <c r="N95" s="201">
        <v>28.47</v>
      </c>
      <c r="O95" s="201">
        <v>47.75</v>
      </c>
      <c r="P95" s="201">
        <v>43.94</v>
      </c>
      <c r="Q95" s="201">
        <v>5.26</v>
      </c>
      <c r="R95" s="201">
        <v>10.11</v>
      </c>
      <c r="S95" s="201">
        <v>6.34</v>
      </c>
      <c r="T95" s="201">
        <v>0</v>
      </c>
      <c r="U95" s="201">
        <v>285</v>
      </c>
      <c r="V95" s="201">
        <v>4.26</v>
      </c>
      <c r="W95" s="201">
        <v>10.87</v>
      </c>
      <c r="X95" s="201">
        <v>36.409999999999997</v>
      </c>
      <c r="Y95" s="201">
        <v>0</v>
      </c>
      <c r="Z95">
        <v>0</v>
      </c>
      <c r="AA95" s="201">
        <v>14.03</v>
      </c>
      <c r="AB95" s="201">
        <v>0</v>
      </c>
      <c r="AC95" s="201">
        <v>0</v>
      </c>
      <c r="AD95" s="201">
        <v>0</v>
      </c>
      <c r="AE95" s="201">
        <v>91.6</v>
      </c>
      <c r="AF95" s="201">
        <v>0</v>
      </c>
      <c r="AG95" s="201">
        <v>0</v>
      </c>
      <c r="AH95" s="201">
        <v>0</v>
      </c>
      <c r="AI95" s="201">
        <v>55</v>
      </c>
      <c r="AJ95" s="201">
        <v>0</v>
      </c>
      <c r="AK95" s="201">
        <v>0</v>
      </c>
      <c r="AL95" s="201">
        <v>0</v>
      </c>
      <c r="AM95" s="201">
        <v>160</v>
      </c>
      <c r="AN95" s="201">
        <v>0</v>
      </c>
      <c r="AO95">
        <v>0</v>
      </c>
      <c r="AP95" s="201">
        <v>68.540000000000006</v>
      </c>
      <c r="AQ95" s="201">
        <v>22.14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9.8699999999999992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20</v>
      </c>
      <c r="K96" s="201">
        <v>157.87</v>
      </c>
      <c r="L96" s="201">
        <v>62.27</v>
      </c>
      <c r="M96" s="201">
        <v>0</v>
      </c>
      <c r="N96" s="201">
        <v>28.47</v>
      </c>
      <c r="O96" s="201">
        <v>47.75</v>
      </c>
      <c r="P96" s="201">
        <v>43.94</v>
      </c>
      <c r="Q96" s="201">
        <v>5.26</v>
      </c>
      <c r="R96" s="201">
        <v>10.11</v>
      </c>
      <c r="S96" s="201">
        <v>6.34</v>
      </c>
      <c r="T96" s="201">
        <v>0</v>
      </c>
      <c r="U96" s="201">
        <v>285</v>
      </c>
      <c r="V96" s="201">
        <v>4.26</v>
      </c>
      <c r="W96" s="201">
        <v>10.87</v>
      </c>
      <c r="X96" s="201">
        <v>36.409999999999997</v>
      </c>
      <c r="Y96" s="201">
        <v>0</v>
      </c>
      <c r="Z96">
        <v>0</v>
      </c>
      <c r="AA96" s="201">
        <v>14.03</v>
      </c>
      <c r="AB96" s="201">
        <v>0</v>
      </c>
      <c r="AC96" s="201">
        <v>0</v>
      </c>
      <c r="AD96" s="201">
        <v>0</v>
      </c>
      <c r="AE96" s="201">
        <v>91.6</v>
      </c>
      <c r="AF96" s="201">
        <v>0</v>
      </c>
      <c r="AG96" s="201">
        <v>0</v>
      </c>
      <c r="AH96" s="201">
        <v>0</v>
      </c>
      <c r="AI96" s="201">
        <v>55</v>
      </c>
      <c r="AJ96" s="201">
        <v>0</v>
      </c>
      <c r="AK96" s="201">
        <v>0</v>
      </c>
      <c r="AL96" s="201">
        <v>0</v>
      </c>
      <c r="AM96" s="201">
        <v>160</v>
      </c>
      <c r="AN96" s="201">
        <v>0</v>
      </c>
      <c r="AO96">
        <v>0</v>
      </c>
      <c r="AP96" s="201">
        <v>68.540000000000006</v>
      </c>
      <c r="AQ96" s="201">
        <v>22.14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9.8699999999999992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20</v>
      </c>
      <c r="K97" s="201">
        <v>157.87</v>
      </c>
      <c r="L97" s="201">
        <v>62.27</v>
      </c>
      <c r="M97" s="201">
        <v>0</v>
      </c>
      <c r="N97" s="201">
        <v>28.47</v>
      </c>
      <c r="O97" s="201">
        <v>47.75</v>
      </c>
      <c r="P97" s="201">
        <v>43.94</v>
      </c>
      <c r="Q97" s="201">
        <v>5.26</v>
      </c>
      <c r="R97" s="201">
        <v>10.11</v>
      </c>
      <c r="S97" s="201">
        <v>6.34</v>
      </c>
      <c r="T97" s="201">
        <v>0</v>
      </c>
      <c r="U97" s="201">
        <v>285</v>
      </c>
      <c r="V97" s="201">
        <v>4.26</v>
      </c>
      <c r="W97" s="201">
        <v>10.87</v>
      </c>
      <c r="X97" s="201">
        <v>36.409999999999997</v>
      </c>
      <c r="Y97" s="201">
        <v>0</v>
      </c>
      <c r="Z97">
        <v>0</v>
      </c>
      <c r="AA97" s="201">
        <v>14.03</v>
      </c>
      <c r="AB97" s="201">
        <v>0</v>
      </c>
      <c r="AC97" s="201">
        <v>0</v>
      </c>
      <c r="AD97" s="201">
        <v>0</v>
      </c>
      <c r="AE97" s="201">
        <v>91.6</v>
      </c>
      <c r="AF97" s="201">
        <v>0</v>
      </c>
      <c r="AG97" s="201">
        <v>0</v>
      </c>
      <c r="AH97" s="201">
        <v>0</v>
      </c>
      <c r="AI97" s="201">
        <v>55</v>
      </c>
      <c r="AJ97" s="201">
        <v>0</v>
      </c>
      <c r="AK97" s="201">
        <v>0</v>
      </c>
      <c r="AL97" s="201">
        <v>0</v>
      </c>
      <c r="AM97" s="201">
        <v>160</v>
      </c>
      <c r="AN97" s="201">
        <v>0</v>
      </c>
      <c r="AO97">
        <v>0</v>
      </c>
      <c r="AP97" s="201">
        <v>68.540000000000006</v>
      </c>
      <c r="AQ97" s="201">
        <v>22.14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9.8699999999999992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20</v>
      </c>
      <c r="K98" s="201">
        <v>157.87</v>
      </c>
      <c r="L98" s="201">
        <v>62.27</v>
      </c>
      <c r="M98" s="201">
        <v>0</v>
      </c>
      <c r="N98" s="201">
        <v>28.47</v>
      </c>
      <c r="O98" s="201">
        <v>47.75</v>
      </c>
      <c r="P98" s="201">
        <v>43.94</v>
      </c>
      <c r="Q98" s="201">
        <v>5.26</v>
      </c>
      <c r="R98" s="201">
        <v>10.11</v>
      </c>
      <c r="S98" s="201">
        <v>6.34</v>
      </c>
      <c r="T98" s="201">
        <v>0</v>
      </c>
      <c r="U98" s="201">
        <v>285</v>
      </c>
      <c r="V98" s="201">
        <v>4.26</v>
      </c>
      <c r="W98" s="201">
        <v>10.87</v>
      </c>
      <c r="X98" s="201">
        <v>36.409999999999997</v>
      </c>
      <c r="Y98" s="201">
        <v>0</v>
      </c>
      <c r="Z98">
        <v>0</v>
      </c>
      <c r="AA98" s="201">
        <v>14.03</v>
      </c>
      <c r="AB98" s="201">
        <v>0</v>
      </c>
      <c r="AC98" s="201">
        <v>0</v>
      </c>
      <c r="AD98" s="201">
        <v>0</v>
      </c>
      <c r="AE98" s="201">
        <v>91.6</v>
      </c>
      <c r="AF98" s="201">
        <v>0</v>
      </c>
      <c r="AG98" s="201">
        <v>0</v>
      </c>
      <c r="AH98" s="201">
        <v>0</v>
      </c>
      <c r="AI98" s="201">
        <v>55</v>
      </c>
      <c r="AJ98" s="201">
        <v>0</v>
      </c>
      <c r="AK98" s="201">
        <v>0</v>
      </c>
      <c r="AL98" s="201">
        <v>0</v>
      </c>
      <c r="AM98" s="201">
        <v>160</v>
      </c>
      <c r="AN98" s="201">
        <v>0</v>
      </c>
      <c r="AO98">
        <v>0</v>
      </c>
      <c r="AP98" s="201">
        <v>68.540000000000006</v>
      </c>
      <c r="AQ98" s="201">
        <v>22.14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1.4867499999999999E-2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3.0339999999999999E-2</v>
      </c>
      <c r="K99">
        <f t="shared" si="0"/>
        <v>3.5945575000000036</v>
      </c>
      <c r="L99">
        <f t="shared" si="0"/>
        <v>1.3577250000000014</v>
      </c>
      <c r="M99">
        <f t="shared" si="0"/>
        <v>0</v>
      </c>
      <c r="N99">
        <f t="shared" si="0"/>
        <v>0.68327999999999922</v>
      </c>
      <c r="O99">
        <f t="shared" si="0"/>
        <v>1.1459999999999999</v>
      </c>
      <c r="P99">
        <f t="shared" si="0"/>
        <v>1.2267100000000002</v>
      </c>
      <c r="Q99">
        <f t="shared" si="0"/>
        <v>0.12471500000000003</v>
      </c>
      <c r="R99">
        <f t="shared" si="0"/>
        <v>0.24058000000000024</v>
      </c>
      <c r="S99">
        <f t="shared" si="0"/>
        <v>0.15087000000000012</v>
      </c>
      <c r="T99">
        <f t="shared" si="0"/>
        <v>0</v>
      </c>
      <c r="U99">
        <f t="shared" si="0"/>
        <v>6.1529574999999985</v>
      </c>
      <c r="V99">
        <f t="shared" si="0"/>
        <v>0.10226999999999983</v>
      </c>
      <c r="W99">
        <f t="shared" si="0"/>
        <v>0.26088000000000006</v>
      </c>
      <c r="X99">
        <f t="shared" si="0"/>
        <v>0.87383999999999906</v>
      </c>
      <c r="Y99">
        <f t="shared" si="0"/>
        <v>0</v>
      </c>
      <c r="Z99">
        <f t="shared" si="0"/>
        <v>0</v>
      </c>
      <c r="AA99">
        <f t="shared" si="0"/>
        <v>0.21218999999999993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1.2355700000000016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1.2350000000000001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1.2232499999999999</v>
      </c>
      <c r="AN99">
        <f t="shared" si="0"/>
        <v>0</v>
      </c>
      <c r="AO99">
        <f t="shared" si="0"/>
        <v>0</v>
      </c>
      <c r="AP99">
        <f t="shared" si="0"/>
        <v>1.6449599999999993</v>
      </c>
      <c r="AQ99">
        <f t="shared" si="0"/>
        <v>0.50771500000000103</v>
      </c>
      <c r="AR99">
        <f t="shared" si="0"/>
        <v>0.28274500000000002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0.3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1.64</v>
      </c>
      <c r="K3" s="201">
        <v>9.01</v>
      </c>
      <c r="L3" s="201">
        <v>368.51</v>
      </c>
      <c r="M3" s="201">
        <v>26.55</v>
      </c>
      <c r="N3" s="201">
        <v>34.39</v>
      </c>
      <c r="O3" s="201">
        <v>0</v>
      </c>
      <c r="P3" s="201">
        <v>39.92</v>
      </c>
      <c r="Q3" s="201">
        <v>6.36</v>
      </c>
      <c r="R3" s="201">
        <v>12.2</v>
      </c>
      <c r="S3" s="201">
        <v>7.65</v>
      </c>
      <c r="T3" s="201">
        <v>0</v>
      </c>
      <c r="U3" s="201">
        <v>50.51</v>
      </c>
      <c r="V3" s="201">
        <v>5.15</v>
      </c>
      <c r="W3" s="201">
        <v>13.13</v>
      </c>
      <c r="X3" s="201">
        <v>43.97</v>
      </c>
      <c r="Y3" s="201">
        <v>0</v>
      </c>
      <c r="Z3">
        <v>0</v>
      </c>
      <c r="AA3" s="201">
        <v>7.01</v>
      </c>
      <c r="AB3" s="201">
        <v>0</v>
      </c>
      <c r="AC3" s="201">
        <v>0</v>
      </c>
      <c r="AD3" s="201">
        <v>0</v>
      </c>
      <c r="AE3" s="201">
        <v>55.91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70</v>
      </c>
      <c r="AN3" s="201">
        <v>0</v>
      </c>
      <c r="AO3">
        <v>0</v>
      </c>
      <c r="AP3" s="201">
        <v>75.33</v>
      </c>
      <c r="AQ3" s="201">
        <v>26.74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9.01</v>
      </c>
      <c r="L4" s="201">
        <v>368.51</v>
      </c>
      <c r="M4" s="201">
        <v>26.55</v>
      </c>
      <c r="N4" s="201">
        <v>34.39</v>
      </c>
      <c r="O4" s="201">
        <v>0</v>
      </c>
      <c r="P4" s="201">
        <v>39.92</v>
      </c>
      <c r="Q4" s="201">
        <v>6.36</v>
      </c>
      <c r="R4" s="201">
        <v>12.2</v>
      </c>
      <c r="S4" s="201">
        <v>7.65</v>
      </c>
      <c r="T4" s="201">
        <v>0</v>
      </c>
      <c r="U4" s="201">
        <v>50.6</v>
      </c>
      <c r="V4" s="201">
        <v>5.15</v>
      </c>
      <c r="W4" s="201">
        <v>13.13</v>
      </c>
      <c r="X4" s="201">
        <v>43.97</v>
      </c>
      <c r="Y4" s="201">
        <v>0</v>
      </c>
      <c r="Z4">
        <v>0</v>
      </c>
      <c r="AA4" s="201">
        <v>7.01</v>
      </c>
      <c r="AB4" s="201">
        <v>0</v>
      </c>
      <c r="AC4" s="201">
        <v>0</v>
      </c>
      <c r="AD4" s="201">
        <v>0</v>
      </c>
      <c r="AE4" s="201">
        <v>55.91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70</v>
      </c>
      <c r="AN4" s="201">
        <v>0</v>
      </c>
      <c r="AO4">
        <v>0</v>
      </c>
      <c r="AP4" s="201">
        <v>75.33</v>
      </c>
      <c r="AQ4" s="201">
        <v>26.74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9.01</v>
      </c>
      <c r="L5" s="201">
        <v>368.51</v>
      </c>
      <c r="M5" s="201">
        <v>26.55</v>
      </c>
      <c r="N5" s="201">
        <v>34.39</v>
      </c>
      <c r="O5" s="201">
        <v>0</v>
      </c>
      <c r="P5" s="201">
        <v>39.92</v>
      </c>
      <c r="Q5" s="201">
        <v>6.36</v>
      </c>
      <c r="R5" s="201">
        <v>12.2</v>
      </c>
      <c r="S5" s="201">
        <v>7.65</v>
      </c>
      <c r="T5" s="201">
        <v>0</v>
      </c>
      <c r="U5" s="201">
        <v>50.6</v>
      </c>
      <c r="V5" s="201">
        <v>5.15</v>
      </c>
      <c r="W5" s="201">
        <v>13.13</v>
      </c>
      <c r="X5" s="201">
        <v>43.97</v>
      </c>
      <c r="Y5" s="201">
        <v>0</v>
      </c>
      <c r="Z5">
        <v>0</v>
      </c>
      <c r="AA5" s="201">
        <v>7.01</v>
      </c>
      <c r="AB5" s="201">
        <v>0</v>
      </c>
      <c r="AC5" s="201">
        <v>0</v>
      </c>
      <c r="AD5" s="201">
        <v>0</v>
      </c>
      <c r="AE5" s="201">
        <v>55.91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30</v>
      </c>
      <c r="AN5" s="201">
        <v>0</v>
      </c>
      <c r="AO5">
        <v>0</v>
      </c>
      <c r="AP5" s="201">
        <v>75.33</v>
      </c>
      <c r="AQ5" s="201">
        <v>26.74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9.01</v>
      </c>
      <c r="L6" s="201">
        <v>368.51</v>
      </c>
      <c r="M6" s="201">
        <v>26.55</v>
      </c>
      <c r="N6" s="201">
        <v>34.39</v>
      </c>
      <c r="O6" s="201">
        <v>0</v>
      </c>
      <c r="P6" s="201">
        <v>39.92</v>
      </c>
      <c r="Q6" s="201">
        <v>6.36</v>
      </c>
      <c r="R6" s="201">
        <v>12.2</v>
      </c>
      <c r="S6" s="201">
        <v>7.65</v>
      </c>
      <c r="T6" s="201">
        <v>0</v>
      </c>
      <c r="U6" s="201">
        <v>50.6</v>
      </c>
      <c r="V6" s="201">
        <v>5.15</v>
      </c>
      <c r="W6" s="201">
        <v>13.13</v>
      </c>
      <c r="X6" s="201">
        <v>43.97</v>
      </c>
      <c r="Y6" s="201">
        <v>0</v>
      </c>
      <c r="Z6">
        <v>0</v>
      </c>
      <c r="AA6" s="201">
        <v>7.01</v>
      </c>
      <c r="AB6" s="201">
        <v>0</v>
      </c>
      <c r="AC6" s="201">
        <v>0</v>
      </c>
      <c r="AD6" s="201">
        <v>0</v>
      </c>
      <c r="AE6" s="201">
        <v>55.91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30</v>
      </c>
      <c r="AN6" s="201">
        <v>0</v>
      </c>
      <c r="AO6">
        <v>0</v>
      </c>
      <c r="AP6" s="201">
        <v>75.33</v>
      </c>
      <c r="AQ6" s="201">
        <v>26.74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9.01</v>
      </c>
      <c r="L7" s="201">
        <v>368.51</v>
      </c>
      <c r="M7" s="201">
        <v>26.55</v>
      </c>
      <c r="N7" s="201">
        <v>34.39</v>
      </c>
      <c r="O7" s="201">
        <v>0</v>
      </c>
      <c r="P7" s="201">
        <v>39.92</v>
      </c>
      <c r="Q7" s="201">
        <v>6.36</v>
      </c>
      <c r="R7" s="201">
        <v>12.2</v>
      </c>
      <c r="S7" s="201">
        <v>7.65</v>
      </c>
      <c r="T7" s="201">
        <v>0</v>
      </c>
      <c r="U7" s="201">
        <v>50.6</v>
      </c>
      <c r="V7" s="201">
        <v>5.15</v>
      </c>
      <c r="W7" s="201">
        <v>13.13</v>
      </c>
      <c r="X7" s="201">
        <v>43.97</v>
      </c>
      <c r="Y7" s="201">
        <v>0</v>
      </c>
      <c r="Z7">
        <v>0</v>
      </c>
      <c r="AA7" s="201">
        <v>10.039999999999999</v>
      </c>
      <c r="AB7" s="201">
        <v>0</v>
      </c>
      <c r="AC7" s="201">
        <v>0</v>
      </c>
      <c r="AD7" s="201">
        <v>0</v>
      </c>
      <c r="AE7" s="201">
        <v>55.91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30</v>
      </c>
      <c r="AN7" s="201">
        <v>0</v>
      </c>
      <c r="AO7">
        <v>0</v>
      </c>
      <c r="AP7" s="201">
        <v>75.33</v>
      </c>
      <c r="AQ7" s="201">
        <v>26.74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9.01</v>
      </c>
      <c r="L8" s="201">
        <v>368.51</v>
      </c>
      <c r="M8" s="201">
        <v>26.55</v>
      </c>
      <c r="N8" s="201">
        <v>34.39</v>
      </c>
      <c r="O8" s="201">
        <v>0</v>
      </c>
      <c r="P8" s="201">
        <v>39.92</v>
      </c>
      <c r="Q8" s="201">
        <v>6.36</v>
      </c>
      <c r="R8" s="201">
        <v>12.2</v>
      </c>
      <c r="S8" s="201">
        <v>7.65</v>
      </c>
      <c r="T8" s="201">
        <v>0</v>
      </c>
      <c r="U8" s="201">
        <v>50.6</v>
      </c>
      <c r="V8" s="201">
        <v>5.15</v>
      </c>
      <c r="W8" s="201">
        <v>13.13</v>
      </c>
      <c r="X8" s="201">
        <v>43.97</v>
      </c>
      <c r="Y8" s="201">
        <v>0</v>
      </c>
      <c r="Z8">
        <v>0</v>
      </c>
      <c r="AA8" s="201">
        <v>10.039999999999999</v>
      </c>
      <c r="AB8" s="201">
        <v>0</v>
      </c>
      <c r="AC8" s="201">
        <v>0</v>
      </c>
      <c r="AD8" s="201">
        <v>0</v>
      </c>
      <c r="AE8" s="201">
        <v>55.91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30</v>
      </c>
      <c r="AN8" s="201">
        <v>0</v>
      </c>
      <c r="AO8">
        <v>0</v>
      </c>
      <c r="AP8" s="201">
        <v>75.33</v>
      </c>
      <c r="AQ8" s="201">
        <v>26.74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9.01</v>
      </c>
      <c r="L9" s="201">
        <v>368.51</v>
      </c>
      <c r="M9" s="201">
        <v>26.55</v>
      </c>
      <c r="N9" s="201">
        <v>34.39</v>
      </c>
      <c r="O9" s="201">
        <v>0</v>
      </c>
      <c r="P9" s="201">
        <v>39.92</v>
      </c>
      <c r="Q9" s="201">
        <v>6.36</v>
      </c>
      <c r="R9" s="201">
        <v>12.2</v>
      </c>
      <c r="S9" s="201">
        <v>7.65</v>
      </c>
      <c r="T9" s="201">
        <v>0</v>
      </c>
      <c r="U9" s="201">
        <v>50.6</v>
      </c>
      <c r="V9" s="201">
        <v>5.15</v>
      </c>
      <c r="W9" s="201">
        <v>13.13</v>
      </c>
      <c r="X9" s="201">
        <v>43.97</v>
      </c>
      <c r="Y9" s="201">
        <v>0</v>
      </c>
      <c r="Z9">
        <v>0</v>
      </c>
      <c r="AA9" s="201">
        <v>10.039999999999999</v>
      </c>
      <c r="AB9" s="201">
        <v>0</v>
      </c>
      <c r="AC9" s="201">
        <v>0</v>
      </c>
      <c r="AD9" s="201">
        <v>0</v>
      </c>
      <c r="AE9" s="201">
        <v>55.91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30</v>
      </c>
      <c r="AN9" s="201">
        <v>0</v>
      </c>
      <c r="AO9">
        <v>0</v>
      </c>
      <c r="AP9" s="201">
        <v>75.33</v>
      </c>
      <c r="AQ9" s="201">
        <v>26.74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9.01</v>
      </c>
      <c r="L10" s="201">
        <v>368.51</v>
      </c>
      <c r="M10" s="201">
        <v>26.55</v>
      </c>
      <c r="N10" s="201">
        <v>34.39</v>
      </c>
      <c r="O10" s="201">
        <v>0</v>
      </c>
      <c r="P10" s="201">
        <v>39.92</v>
      </c>
      <c r="Q10" s="201">
        <v>6.36</v>
      </c>
      <c r="R10" s="201">
        <v>12.2</v>
      </c>
      <c r="S10" s="201">
        <v>7.65</v>
      </c>
      <c r="T10" s="201">
        <v>0</v>
      </c>
      <c r="U10" s="201">
        <v>50.6</v>
      </c>
      <c r="V10" s="201">
        <v>5.15</v>
      </c>
      <c r="W10" s="201">
        <v>13.13</v>
      </c>
      <c r="X10" s="201">
        <v>43.97</v>
      </c>
      <c r="Y10" s="201">
        <v>0</v>
      </c>
      <c r="Z10">
        <v>0</v>
      </c>
      <c r="AA10" s="201">
        <v>10.039999999999999</v>
      </c>
      <c r="AB10" s="201">
        <v>0</v>
      </c>
      <c r="AC10" s="201">
        <v>0</v>
      </c>
      <c r="AD10" s="201">
        <v>0</v>
      </c>
      <c r="AE10" s="201">
        <v>55.91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30</v>
      </c>
      <c r="AN10" s="201">
        <v>0</v>
      </c>
      <c r="AO10">
        <v>0</v>
      </c>
      <c r="AP10" s="201">
        <v>75.33</v>
      </c>
      <c r="AQ10" s="201">
        <v>26.74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9.01</v>
      </c>
      <c r="L11" s="201">
        <v>368.51</v>
      </c>
      <c r="M11" s="201">
        <v>26.55</v>
      </c>
      <c r="N11" s="201">
        <v>34.39</v>
      </c>
      <c r="O11" s="201">
        <v>0</v>
      </c>
      <c r="P11" s="201">
        <v>39.92</v>
      </c>
      <c r="Q11" s="201">
        <v>6.36</v>
      </c>
      <c r="R11" s="201">
        <v>12.2</v>
      </c>
      <c r="S11" s="201">
        <v>7.65</v>
      </c>
      <c r="T11" s="201">
        <v>0</v>
      </c>
      <c r="U11" s="201">
        <v>50.6</v>
      </c>
      <c r="V11" s="201">
        <v>5.15</v>
      </c>
      <c r="W11" s="201">
        <v>13.13</v>
      </c>
      <c r="X11" s="201">
        <v>43.97</v>
      </c>
      <c r="Y11" s="201">
        <v>0</v>
      </c>
      <c r="Z11">
        <v>0</v>
      </c>
      <c r="AA11" s="201">
        <v>10.039999999999999</v>
      </c>
      <c r="AB11" s="201">
        <v>0</v>
      </c>
      <c r="AC11" s="201">
        <v>0</v>
      </c>
      <c r="AD11" s="201">
        <v>0</v>
      </c>
      <c r="AE11" s="201">
        <v>55.91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30</v>
      </c>
      <c r="AN11" s="201">
        <v>0</v>
      </c>
      <c r="AO11">
        <v>0</v>
      </c>
      <c r="AP11" s="201">
        <v>75.33</v>
      </c>
      <c r="AQ11" s="201">
        <v>26.74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9.01</v>
      </c>
      <c r="L12" s="201">
        <v>368.51</v>
      </c>
      <c r="M12" s="201">
        <v>26.55</v>
      </c>
      <c r="N12" s="201">
        <v>34.39</v>
      </c>
      <c r="O12" s="201">
        <v>0</v>
      </c>
      <c r="P12" s="201">
        <v>39.92</v>
      </c>
      <c r="Q12" s="201">
        <v>6.36</v>
      </c>
      <c r="R12" s="201">
        <v>12.2</v>
      </c>
      <c r="S12" s="201">
        <v>7.65</v>
      </c>
      <c r="T12" s="201">
        <v>0</v>
      </c>
      <c r="U12" s="201">
        <v>50.6</v>
      </c>
      <c r="V12" s="201">
        <v>5.15</v>
      </c>
      <c r="W12" s="201">
        <v>13.13</v>
      </c>
      <c r="X12" s="201">
        <v>43.97</v>
      </c>
      <c r="Y12" s="201">
        <v>0</v>
      </c>
      <c r="Z12">
        <v>0</v>
      </c>
      <c r="AA12" s="201">
        <v>10.039999999999999</v>
      </c>
      <c r="AB12" s="201">
        <v>0</v>
      </c>
      <c r="AC12" s="201">
        <v>0</v>
      </c>
      <c r="AD12" s="201">
        <v>0</v>
      </c>
      <c r="AE12" s="201">
        <v>55.91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30</v>
      </c>
      <c r="AN12" s="201">
        <v>0</v>
      </c>
      <c r="AO12">
        <v>0</v>
      </c>
      <c r="AP12" s="201">
        <v>75.33</v>
      </c>
      <c r="AQ12" s="201">
        <v>26.74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9.01</v>
      </c>
      <c r="L13" s="201">
        <v>368.51</v>
      </c>
      <c r="M13" s="201">
        <v>26.55</v>
      </c>
      <c r="N13" s="201">
        <v>34.39</v>
      </c>
      <c r="O13" s="201">
        <v>0</v>
      </c>
      <c r="P13" s="201">
        <v>39.92</v>
      </c>
      <c r="Q13" s="201">
        <v>6.36</v>
      </c>
      <c r="R13" s="201">
        <v>12.2</v>
      </c>
      <c r="S13" s="201">
        <v>7.65</v>
      </c>
      <c r="T13" s="201">
        <v>0</v>
      </c>
      <c r="U13" s="201">
        <v>50.6</v>
      </c>
      <c r="V13" s="201">
        <v>5.15</v>
      </c>
      <c r="W13" s="201">
        <v>13.13</v>
      </c>
      <c r="X13" s="201">
        <v>43.97</v>
      </c>
      <c r="Y13" s="201">
        <v>0</v>
      </c>
      <c r="Z13">
        <v>0</v>
      </c>
      <c r="AA13" s="201">
        <v>10.039999999999999</v>
      </c>
      <c r="AB13" s="201">
        <v>0</v>
      </c>
      <c r="AC13" s="201">
        <v>0</v>
      </c>
      <c r="AD13" s="201">
        <v>0</v>
      </c>
      <c r="AE13" s="201">
        <v>55.91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0</v>
      </c>
      <c r="AL13" s="201">
        <v>0</v>
      </c>
      <c r="AM13" s="201">
        <v>30</v>
      </c>
      <c r="AN13" s="201">
        <v>0</v>
      </c>
      <c r="AO13">
        <v>0</v>
      </c>
      <c r="AP13" s="201">
        <v>75.33</v>
      </c>
      <c r="AQ13" s="201">
        <v>26.74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9.01</v>
      </c>
      <c r="L14" s="201">
        <v>368.51</v>
      </c>
      <c r="M14" s="201">
        <v>26.55</v>
      </c>
      <c r="N14" s="201">
        <v>34.39</v>
      </c>
      <c r="O14" s="201">
        <v>0</v>
      </c>
      <c r="P14" s="201">
        <v>39.92</v>
      </c>
      <c r="Q14" s="201">
        <v>6.36</v>
      </c>
      <c r="R14" s="201">
        <v>12.2</v>
      </c>
      <c r="S14" s="201">
        <v>7.65</v>
      </c>
      <c r="T14" s="201">
        <v>0</v>
      </c>
      <c r="U14" s="201">
        <v>50.6</v>
      </c>
      <c r="V14" s="201">
        <v>5.15</v>
      </c>
      <c r="W14" s="201">
        <v>13.13</v>
      </c>
      <c r="X14" s="201">
        <v>43.97</v>
      </c>
      <c r="Y14" s="201">
        <v>0</v>
      </c>
      <c r="Z14">
        <v>0</v>
      </c>
      <c r="AA14" s="201">
        <v>10.039999999999999</v>
      </c>
      <c r="AB14" s="201">
        <v>0</v>
      </c>
      <c r="AC14" s="201">
        <v>0</v>
      </c>
      <c r="AD14" s="201">
        <v>0</v>
      </c>
      <c r="AE14" s="201">
        <v>55.91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0</v>
      </c>
      <c r="AL14" s="201">
        <v>0</v>
      </c>
      <c r="AM14" s="201">
        <v>30</v>
      </c>
      <c r="AN14" s="201">
        <v>0</v>
      </c>
      <c r="AO14">
        <v>0</v>
      </c>
      <c r="AP14" s="201">
        <v>75.33</v>
      </c>
      <c r="AQ14" s="201">
        <v>26.74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9.01</v>
      </c>
      <c r="L15" s="201">
        <v>368.51</v>
      </c>
      <c r="M15" s="201">
        <v>26.55</v>
      </c>
      <c r="N15" s="201">
        <v>34.39</v>
      </c>
      <c r="O15" s="201">
        <v>0</v>
      </c>
      <c r="P15" s="201">
        <v>39.92</v>
      </c>
      <c r="Q15" s="201">
        <v>6.36</v>
      </c>
      <c r="R15" s="201">
        <v>12.21</v>
      </c>
      <c r="S15" s="201">
        <v>7.65</v>
      </c>
      <c r="T15" s="201">
        <v>0</v>
      </c>
      <c r="U15" s="201">
        <v>50.6</v>
      </c>
      <c r="V15" s="201">
        <v>5.15</v>
      </c>
      <c r="W15" s="201">
        <v>13.13</v>
      </c>
      <c r="X15" s="201">
        <v>43.97</v>
      </c>
      <c r="Y15" s="201">
        <v>0</v>
      </c>
      <c r="Z15">
        <v>0</v>
      </c>
      <c r="AA15" s="201">
        <v>10.039999999999999</v>
      </c>
      <c r="AB15" s="201">
        <v>0</v>
      </c>
      <c r="AC15" s="201">
        <v>0</v>
      </c>
      <c r="AD15" s="201">
        <v>0</v>
      </c>
      <c r="AE15" s="201">
        <v>55.91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0</v>
      </c>
      <c r="AL15" s="201">
        <v>0</v>
      </c>
      <c r="AM15" s="201">
        <v>30</v>
      </c>
      <c r="AN15" s="201">
        <v>0</v>
      </c>
      <c r="AO15">
        <v>0</v>
      </c>
      <c r="AP15" s="201">
        <v>75.33</v>
      </c>
      <c r="AQ15" s="201">
        <v>26.74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9.01</v>
      </c>
      <c r="L16" s="201">
        <v>376.42</v>
      </c>
      <c r="M16" s="201">
        <v>26.55</v>
      </c>
      <c r="N16" s="201">
        <v>34.39</v>
      </c>
      <c r="O16" s="201">
        <v>0</v>
      </c>
      <c r="P16" s="201">
        <v>39.92</v>
      </c>
      <c r="Q16" s="201">
        <v>6.36</v>
      </c>
      <c r="R16" s="201">
        <v>12.21</v>
      </c>
      <c r="S16" s="201">
        <v>7.65</v>
      </c>
      <c r="T16" s="201">
        <v>0</v>
      </c>
      <c r="U16" s="201">
        <v>50.6</v>
      </c>
      <c r="V16" s="201">
        <v>5.15</v>
      </c>
      <c r="W16" s="201">
        <v>13.13</v>
      </c>
      <c r="X16" s="201">
        <v>43.97</v>
      </c>
      <c r="Y16" s="201">
        <v>0</v>
      </c>
      <c r="Z16">
        <v>0</v>
      </c>
      <c r="AA16" s="201">
        <v>10.039999999999999</v>
      </c>
      <c r="AB16" s="201">
        <v>0</v>
      </c>
      <c r="AC16" s="201">
        <v>0</v>
      </c>
      <c r="AD16" s="201">
        <v>0</v>
      </c>
      <c r="AE16" s="201">
        <v>55.91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0</v>
      </c>
      <c r="AL16" s="201">
        <v>0</v>
      </c>
      <c r="AM16" s="201">
        <v>30</v>
      </c>
      <c r="AN16" s="201">
        <v>0</v>
      </c>
      <c r="AO16">
        <v>0</v>
      </c>
      <c r="AP16" s="201">
        <v>75.33</v>
      </c>
      <c r="AQ16" s="201">
        <v>26.74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9.06</v>
      </c>
      <c r="L17" s="201">
        <v>376.42</v>
      </c>
      <c r="M17" s="201">
        <v>26.55</v>
      </c>
      <c r="N17" s="201">
        <v>34.39</v>
      </c>
      <c r="O17" s="201">
        <v>0</v>
      </c>
      <c r="P17" s="201">
        <v>39.92</v>
      </c>
      <c r="Q17" s="201">
        <v>6.36</v>
      </c>
      <c r="R17" s="201">
        <v>12.21</v>
      </c>
      <c r="S17" s="201">
        <v>7.65</v>
      </c>
      <c r="T17" s="201">
        <v>0</v>
      </c>
      <c r="U17" s="201">
        <v>50.6</v>
      </c>
      <c r="V17" s="201">
        <v>5.15</v>
      </c>
      <c r="W17" s="201">
        <v>13.13</v>
      </c>
      <c r="X17" s="201">
        <v>43.97</v>
      </c>
      <c r="Y17" s="201">
        <v>0</v>
      </c>
      <c r="Z17">
        <v>0</v>
      </c>
      <c r="AA17" s="201">
        <v>10.039999999999999</v>
      </c>
      <c r="AB17" s="201">
        <v>0</v>
      </c>
      <c r="AC17" s="201">
        <v>0</v>
      </c>
      <c r="AD17" s="201">
        <v>0</v>
      </c>
      <c r="AE17" s="201">
        <v>55.91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0</v>
      </c>
      <c r="AL17" s="201">
        <v>0</v>
      </c>
      <c r="AM17" s="201">
        <v>30</v>
      </c>
      <c r="AN17" s="201">
        <v>0</v>
      </c>
      <c r="AO17">
        <v>0</v>
      </c>
      <c r="AP17" s="201">
        <v>75.33</v>
      </c>
      <c r="AQ17" s="201">
        <v>26.74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9.06</v>
      </c>
      <c r="L18" s="201">
        <v>376.42</v>
      </c>
      <c r="M18" s="201">
        <v>26.55</v>
      </c>
      <c r="N18" s="201">
        <v>34.39</v>
      </c>
      <c r="O18" s="201">
        <v>0</v>
      </c>
      <c r="P18" s="201">
        <v>39.92</v>
      </c>
      <c r="Q18" s="201">
        <v>6.47</v>
      </c>
      <c r="R18" s="201">
        <v>12.21</v>
      </c>
      <c r="S18" s="201">
        <v>7.65</v>
      </c>
      <c r="T18" s="201">
        <v>0</v>
      </c>
      <c r="U18" s="201">
        <v>50.6</v>
      </c>
      <c r="V18" s="201">
        <v>5.15</v>
      </c>
      <c r="W18" s="201">
        <v>13.13</v>
      </c>
      <c r="X18" s="201">
        <v>43.97</v>
      </c>
      <c r="Y18" s="201">
        <v>0</v>
      </c>
      <c r="Z18">
        <v>0</v>
      </c>
      <c r="AA18" s="201">
        <v>10.039999999999999</v>
      </c>
      <c r="AB18" s="201">
        <v>0</v>
      </c>
      <c r="AC18" s="201">
        <v>0</v>
      </c>
      <c r="AD18" s="201">
        <v>0</v>
      </c>
      <c r="AE18" s="201">
        <v>55.91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0</v>
      </c>
      <c r="AL18" s="201">
        <v>0</v>
      </c>
      <c r="AM18" s="201">
        <v>30</v>
      </c>
      <c r="AN18" s="201">
        <v>0</v>
      </c>
      <c r="AO18">
        <v>0</v>
      </c>
      <c r="AP18" s="201">
        <v>75.33</v>
      </c>
      <c r="AQ18" s="201">
        <v>26.74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9.06</v>
      </c>
      <c r="L19" s="201">
        <v>376.42</v>
      </c>
      <c r="M19" s="201">
        <v>26.55</v>
      </c>
      <c r="N19" s="201">
        <v>34.39</v>
      </c>
      <c r="O19" s="201">
        <v>0</v>
      </c>
      <c r="P19" s="201">
        <v>39.92</v>
      </c>
      <c r="Q19" s="201">
        <v>6.36</v>
      </c>
      <c r="R19" s="201">
        <v>12.21</v>
      </c>
      <c r="S19" s="201">
        <v>7.65</v>
      </c>
      <c r="T19" s="201">
        <v>0</v>
      </c>
      <c r="U19" s="201">
        <v>50.6</v>
      </c>
      <c r="V19" s="201">
        <v>5.15</v>
      </c>
      <c r="W19" s="201">
        <v>13.13</v>
      </c>
      <c r="X19" s="201">
        <v>43.97</v>
      </c>
      <c r="Y19" s="201">
        <v>0</v>
      </c>
      <c r="Z19">
        <v>0</v>
      </c>
      <c r="AA19" s="201">
        <v>10.039999999999999</v>
      </c>
      <c r="AB19" s="201">
        <v>0</v>
      </c>
      <c r="AC19" s="201">
        <v>0</v>
      </c>
      <c r="AD19" s="201">
        <v>0</v>
      </c>
      <c r="AE19" s="201">
        <v>55.91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0</v>
      </c>
      <c r="AL19" s="201">
        <v>0</v>
      </c>
      <c r="AM19" s="201">
        <v>30</v>
      </c>
      <c r="AN19" s="201">
        <v>0</v>
      </c>
      <c r="AO19">
        <v>0</v>
      </c>
      <c r="AP19" s="201">
        <v>75.33</v>
      </c>
      <c r="AQ19" s="201">
        <v>26.74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9.06</v>
      </c>
      <c r="L20" s="201">
        <v>328.57</v>
      </c>
      <c r="M20" s="201">
        <v>26.55</v>
      </c>
      <c r="N20" s="201">
        <v>34.39</v>
      </c>
      <c r="O20" s="201">
        <v>0</v>
      </c>
      <c r="P20" s="201">
        <v>39.92</v>
      </c>
      <c r="Q20" s="201">
        <v>6.36</v>
      </c>
      <c r="R20" s="201">
        <v>12.21</v>
      </c>
      <c r="S20" s="201">
        <v>7.65</v>
      </c>
      <c r="T20" s="201">
        <v>0</v>
      </c>
      <c r="U20" s="201">
        <v>50.6</v>
      </c>
      <c r="V20" s="201">
        <v>5.15</v>
      </c>
      <c r="W20" s="201">
        <v>13.13</v>
      </c>
      <c r="X20" s="201">
        <v>43.97</v>
      </c>
      <c r="Y20" s="201">
        <v>0</v>
      </c>
      <c r="Z20">
        <v>0</v>
      </c>
      <c r="AA20" s="201">
        <v>10.039999999999999</v>
      </c>
      <c r="AB20" s="201">
        <v>0</v>
      </c>
      <c r="AC20" s="201">
        <v>0</v>
      </c>
      <c r="AD20" s="201">
        <v>0</v>
      </c>
      <c r="AE20" s="201">
        <v>55.91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0</v>
      </c>
      <c r="AL20" s="201">
        <v>0</v>
      </c>
      <c r="AM20" s="201">
        <v>30</v>
      </c>
      <c r="AN20" s="201">
        <v>0</v>
      </c>
      <c r="AO20">
        <v>0</v>
      </c>
      <c r="AP20" s="201">
        <v>75.33</v>
      </c>
      <c r="AQ20" s="201">
        <v>26.74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9.06</v>
      </c>
      <c r="L21" s="201">
        <v>299.58</v>
      </c>
      <c r="M21" s="201">
        <v>26.55</v>
      </c>
      <c r="N21" s="201">
        <v>34.39</v>
      </c>
      <c r="O21" s="201">
        <v>0</v>
      </c>
      <c r="P21" s="201">
        <v>39.92</v>
      </c>
      <c r="Q21" s="201">
        <v>6.36</v>
      </c>
      <c r="R21" s="201">
        <v>12.21</v>
      </c>
      <c r="S21" s="201">
        <v>7.65</v>
      </c>
      <c r="T21" s="201">
        <v>0</v>
      </c>
      <c r="U21" s="201">
        <v>50.6</v>
      </c>
      <c r="V21" s="201">
        <v>5.15</v>
      </c>
      <c r="W21" s="201">
        <v>13.13</v>
      </c>
      <c r="X21" s="201">
        <v>43.97</v>
      </c>
      <c r="Y21" s="201">
        <v>0</v>
      </c>
      <c r="Z21">
        <v>0</v>
      </c>
      <c r="AA21" s="201">
        <v>10.039999999999999</v>
      </c>
      <c r="AB21" s="201">
        <v>0</v>
      </c>
      <c r="AC21" s="201">
        <v>0</v>
      </c>
      <c r="AD21" s="201">
        <v>0</v>
      </c>
      <c r="AE21" s="201">
        <v>55.91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0</v>
      </c>
      <c r="AL21" s="201">
        <v>0</v>
      </c>
      <c r="AM21" s="201">
        <v>30</v>
      </c>
      <c r="AN21" s="201">
        <v>0</v>
      </c>
      <c r="AO21">
        <v>0</v>
      </c>
      <c r="AP21" s="201">
        <v>75.33</v>
      </c>
      <c r="AQ21" s="201">
        <v>26.74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9.06</v>
      </c>
      <c r="L22" s="201">
        <v>270.58999999999997</v>
      </c>
      <c r="M22" s="201">
        <v>26.55</v>
      </c>
      <c r="N22" s="201">
        <v>34.39</v>
      </c>
      <c r="O22" s="201">
        <v>0</v>
      </c>
      <c r="P22" s="201">
        <v>39.92</v>
      </c>
      <c r="Q22" s="201">
        <v>6.36</v>
      </c>
      <c r="R22" s="201">
        <v>12.21</v>
      </c>
      <c r="S22" s="201">
        <v>7.65</v>
      </c>
      <c r="T22" s="201">
        <v>0</v>
      </c>
      <c r="U22" s="201">
        <v>50.6</v>
      </c>
      <c r="V22" s="201">
        <v>5.15</v>
      </c>
      <c r="W22" s="201">
        <v>13.13</v>
      </c>
      <c r="X22" s="201">
        <v>43.97</v>
      </c>
      <c r="Y22" s="201">
        <v>0</v>
      </c>
      <c r="Z22">
        <v>0</v>
      </c>
      <c r="AA22" s="201">
        <v>10.039999999999999</v>
      </c>
      <c r="AB22" s="201">
        <v>0</v>
      </c>
      <c r="AC22" s="201">
        <v>0</v>
      </c>
      <c r="AD22" s="201">
        <v>0</v>
      </c>
      <c r="AE22" s="201">
        <v>55.91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0</v>
      </c>
      <c r="AL22" s="201">
        <v>0</v>
      </c>
      <c r="AM22" s="201">
        <v>30</v>
      </c>
      <c r="AN22" s="201">
        <v>0</v>
      </c>
      <c r="AO22">
        <v>0</v>
      </c>
      <c r="AP22" s="201">
        <v>75.33</v>
      </c>
      <c r="AQ22" s="201">
        <v>26.74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9.01</v>
      </c>
      <c r="L23" s="201">
        <v>241.6</v>
      </c>
      <c r="M23" s="201">
        <v>26.55</v>
      </c>
      <c r="N23" s="201">
        <v>34.39</v>
      </c>
      <c r="O23" s="201">
        <v>0</v>
      </c>
      <c r="P23" s="201">
        <v>39.92</v>
      </c>
      <c r="Q23" s="201">
        <v>6.36</v>
      </c>
      <c r="R23" s="201">
        <v>12.21</v>
      </c>
      <c r="S23" s="201">
        <v>7.65</v>
      </c>
      <c r="T23" s="201">
        <v>0</v>
      </c>
      <c r="U23" s="201">
        <v>50.6</v>
      </c>
      <c r="V23" s="201">
        <v>5.15</v>
      </c>
      <c r="W23" s="201">
        <v>13.13</v>
      </c>
      <c r="X23" s="201">
        <v>43.97</v>
      </c>
      <c r="Y23" s="201">
        <v>0</v>
      </c>
      <c r="Z23">
        <v>0</v>
      </c>
      <c r="AA23" s="201">
        <v>10.039999999999999</v>
      </c>
      <c r="AB23" s="201">
        <v>0</v>
      </c>
      <c r="AC23" s="201">
        <v>0</v>
      </c>
      <c r="AD23" s="201">
        <v>0</v>
      </c>
      <c r="AE23" s="201">
        <v>55.91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0</v>
      </c>
      <c r="AL23" s="201">
        <v>0</v>
      </c>
      <c r="AM23" s="201">
        <v>30</v>
      </c>
      <c r="AN23" s="201">
        <v>0</v>
      </c>
      <c r="AO23">
        <v>0</v>
      </c>
      <c r="AP23" s="201">
        <v>75.33</v>
      </c>
      <c r="AQ23" s="201">
        <v>26.74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9.01</v>
      </c>
      <c r="L24" s="201">
        <v>212.61</v>
      </c>
      <c r="M24" s="201">
        <v>26.55</v>
      </c>
      <c r="N24" s="201">
        <v>34.39</v>
      </c>
      <c r="O24" s="201">
        <v>0</v>
      </c>
      <c r="P24" s="201">
        <v>39.92</v>
      </c>
      <c r="Q24" s="201">
        <v>6.36</v>
      </c>
      <c r="R24" s="201">
        <v>12.21</v>
      </c>
      <c r="S24" s="201">
        <v>7.65</v>
      </c>
      <c r="T24" s="201">
        <v>0</v>
      </c>
      <c r="U24" s="201">
        <v>50.6</v>
      </c>
      <c r="V24" s="201">
        <v>5.15</v>
      </c>
      <c r="W24" s="201">
        <v>13.13</v>
      </c>
      <c r="X24" s="201">
        <v>43.97</v>
      </c>
      <c r="Y24" s="201">
        <v>0</v>
      </c>
      <c r="Z24">
        <v>0</v>
      </c>
      <c r="AA24" s="201">
        <v>10.039999999999999</v>
      </c>
      <c r="AB24" s="201">
        <v>0</v>
      </c>
      <c r="AC24" s="201">
        <v>0</v>
      </c>
      <c r="AD24" s="201">
        <v>0</v>
      </c>
      <c r="AE24" s="201">
        <v>55.91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0</v>
      </c>
      <c r="AL24" s="201">
        <v>0</v>
      </c>
      <c r="AM24" s="201">
        <v>30</v>
      </c>
      <c r="AN24" s="201">
        <v>0</v>
      </c>
      <c r="AO24">
        <v>0</v>
      </c>
      <c r="AP24" s="201">
        <v>75.33</v>
      </c>
      <c r="AQ24" s="201">
        <v>26.74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9.01</v>
      </c>
      <c r="L25" s="201">
        <v>187.01</v>
      </c>
      <c r="M25" s="201">
        <v>26.55</v>
      </c>
      <c r="N25" s="201">
        <v>34.39</v>
      </c>
      <c r="O25" s="201">
        <v>0</v>
      </c>
      <c r="P25" s="201">
        <v>39.92</v>
      </c>
      <c r="Q25" s="201">
        <v>6.36</v>
      </c>
      <c r="R25" s="201">
        <v>12.21</v>
      </c>
      <c r="S25" s="201">
        <v>7.65</v>
      </c>
      <c r="T25" s="201">
        <v>0</v>
      </c>
      <c r="U25" s="201">
        <v>50.6</v>
      </c>
      <c r="V25" s="201">
        <v>5.15</v>
      </c>
      <c r="W25" s="201">
        <v>13.13</v>
      </c>
      <c r="X25" s="201">
        <v>43.97</v>
      </c>
      <c r="Y25" s="201">
        <v>0</v>
      </c>
      <c r="Z25">
        <v>0</v>
      </c>
      <c r="AA25" s="201">
        <v>10.039999999999999</v>
      </c>
      <c r="AB25" s="201">
        <v>0</v>
      </c>
      <c r="AC25" s="201">
        <v>0</v>
      </c>
      <c r="AD25" s="201">
        <v>0</v>
      </c>
      <c r="AE25" s="201">
        <v>55.91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0</v>
      </c>
      <c r="AL25" s="201">
        <v>0</v>
      </c>
      <c r="AM25" s="201">
        <v>30</v>
      </c>
      <c r="AN25" s="201">
        <v>0</v>
      </c>
      <c r="AO25">
        <v>0</v>
      </c>
      <c r="AP25" s="201">
        <v>75.33</v>
      </c>
      <c r="AQ25" s="201">
        <v>26.74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9.01</v>
      </c>
      <c r="L26" s="201">
        <v>144.96</v>
      </c>
      <c r="M26" s="201">
        <v>26.55</v>
      </c>
      <c r="N26" s="201">
        <v>34.39</v>
      </c>
      <c r="O26" s="201">
        <v>0</v>
      </c>
      <c r="P26" s="201">
        <v>39.92</v>
      </c>
      <c r="Q26" s="201">
        <v>6.36</v>
      </c>
      <c r="R26" s="201">
        <v>12.21</v>
      </c>
      <c r="S26" s="201">
        <v>7.65</v>
      </c>
      <c r="T26" s="201">
        <v>0</v>
      </c>
      <c r="U26" s="201">
        <v>50.6</v>
      </c>
      <c r="V26" s="201">
        <v>5.15</v>
      </c>
      <c r="W26" s="201">
        <v>13.13</v>
      </c>
      <c r="X26" s="201">
        <v>43.97</v>
      </c>
      <c r="Y26" s="201">
        <v>0</v>
      </c>
      <c r="Z26">
        <v>0</v>
      </c>
      <c r="AA26" s="201">
        <v>10.039999999999999</v>
      </c>
      <c r="AB26" s="201">
        <v>0</v>
      </c>
      <c r="AC26" s="201">
        <v>0</v>
      </c>
      <c r="AD26" s="201">
        <v>0</v>
      </c>
      <c r="AE26" s="201">
        <v>55.91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30</v>
      </c>
      <c r="AN26" s="201">
        <v>0</v>
      </c>
      <c r="AO26">
        <v>0</v>
      </c>
      <c r="AP26" s="201">
        <v>75.33</v>
      </c>
      <c r="AQ26" s="201">
        <v>26.74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4.9800000000000004</v>
      </c>
      <c r="L27" s="201">
        <v>125.63</v>
      </c>
      <c r="M27" s="201">
        <v>26.55</v>
      </c>
      <c r="N27" s="201">
        <v>34.39</v>
      </c>
      <c r="O27" s="201">
        <v>0</v>
      </c>
      <c r="P27" s="201">
        <v>28.97</v>
      </c>
      <c r="Q27" s="201">
        <v>6.47</v>
      </c>
      <c r="R27" s="201">
        <v>12.21</v>
      </c>
      <c r="S27" s="201">
        <v>7.65</v>
      </c>
      <c r="T27" s="201">
        <v>0</v>
      </c>
      <c r="U27" s="201">
        <v>50.6</v>
      </c>
      <c r="V27" s="201">
        <v>5.15</v>
      </c>
      <c r="W27" s="201">
        <v>13.13</v>
      </c>
      <c r="X27" s="201">
        <v>43.97</v>
      </c>
      <c r="Y27" s="201">
        <v>0</v>
      </c>
      <c r="Z27">
        <v>0</v>
      </c>
      <c r="AA27" s="201">
        <v>10.039999999999999</v>
      </c>
      <c r="AB27" s="201">
        <v>0</v>
      </c>
      <c r="AC27" s="201">
        <v>0</v>
      </c>
      <c r="AD27" s="201">
        <v>0</v>
      </c>
      <c r="AE27" s="201">
        <v>55.91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30</v>
      </c>
      <c r="AN27" s="201">
        <v>0</v>
      </c>
      <c r="AO27">
        <v>0</v>
      </c>
      <c r="AP27" s="201">
        <v>75.33</v>
      </c>
      <c r="AQ27" s="201">
        <v>26.74</v>
      </c>
      <c r="AR27" s="201">
        <v>5.42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4.9800000000000004</v>
      </c>
      <c r="L28" s="201">
        <v>125.63</v>
      </c>
      <c r="M28" s="201">
        <v>26.55</v>
      </c>
      <c r="N28" s="201">
        <v>34.39</v>
      </c>
      <c r="O28" s="201">
        <v>0</v>
      </c>
      <c r="P28" s="201">
        <v>28.97</v>
      </c>
      <c r="Q28" s="201">
        <v>6.47</v>
      </c>
      <c r="R28" s="201">
        <v>12.21</v>
      </c>
      <c r="S28" s="201">
        <v>7.83</v>
      </c>
      <c r="T28" s="201">
        <v>0</v>
      </c>
      <c r="U28" s="201">
        <v>50.6</v>
      </c>
      <c r="V28" s="201">
        <v>5.15</v>
      </c>
      <c r="W28" s="201">
        <v>13.13</v>
      </c>
      <c r="X28" s="201">
        <v>43.97</v>
      </c>
      <c r="Y28" s="201">
        <v>0</v>
      </c>
      <c r="Z28">
        <v>0</v>
      </c>
      <c r="AA28" s="201">
        <v>10.039999999999999</v>
      </c>
      <c r="AB28" s="201">
        <v>0</v>
      </c>
      <c r="AC28" s="201">
        <v>0</v>
      </c>
      <c r="AD28" s="201">
        <v>0</v>
      </c>
      <c r="AE28" s="201">
        <v>55.91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30</v>
      </c>
      <c r="AN28" s="201">
        <v>0</v>
      </c>
      <c r="AO28">
        <v>0</v>
      </c>
      <c r="AP28" s="201">
        <v>75.33</v>
      </c>
      <c r="AQ28" s="201">
        <v>26.74</v>
      </c>
      <c r="AR28" s="201">
        <v>8.73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4.9800000000000004</v>
      </c>
      <c r="L29" s="201">
        <v>125.63</v>
      </c>
      <c r="M29" s="201">
        <v>26.55</v>
      </c>
      <c r="N29" s="201">
        <v>34.39</v>
      </c>
      <c r="O29" s="201">
        <v>0</v>
      </c>
      <c r="P29" s="201">
        <v>28.97</v>
      </c>
      <c r="Q29" s="201">
        <v>3.57</v>
      </c>
      <c r="R29" s="201">
        <v>12.57</v>
      </c>
      <c r="S29" s="201">
        <v>4.21</v>
      </c>
      <c r="T29" s="201">
        <v>0</v>
      </c>
      <c r="U29" s="201">
        <v>50.6</v>
      </c>
      <c r="V29" s="201">
        <v>5.15</v>
      </c>
      <c r="W29" s="201">
        <v>13.13</v>
      </c>
      <c r="X29" s="201">
        <v>43.97</v>
      </c>
      <c r="Y29" s="201">
        <v>0</v>
      </c>
      <c r="Z29">
        <v>0</v>
      </c>
      <c r="AA29" s="201">
        <v>10.039999999999999</v>
      </c>
      <c r="AB29" s="201">
        <v>0</v>
      </c>
      <c r="AC29" s="201">
        <v>0</v>
      </c>
      <c r="AD29" s="201">
        <v>0</v>
      </c>
      <c r="AE29" s="201">
        <v>55.91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30</v>
      </c>
      <c r="AN29" s="201">
        <v>0</v>
      </c>
      <c r="AO29">
        <v>0</v>
      </c>
      <c r="AP29" s="201">
        <v>75.33</v>
      </c>
      <c r="AQ29" s="201">
        <v>7.73</v>
      </c>
      <c r="AR29" s="201">
        <v>11.88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4.9800000000000004</v>
      </c>
      <c r="L30" s="201">
        <v>125.63</v>
      </c>
      <c r="M30" s="201">
        <v>26.55</v>
      </c>
      <c r="N30" s="201">
        <v>34.39</v>
      </c>
      <c r="O30" s="201">
        <v>0</v>
      </c>
      <c r="P30" s="201">
        <v>28.97</v>
      </c>
      <c r="Q30" s="201">
        <v>6.47</v>
      </c>
      <c r="R30" s="201">
        <v>12.57</v>
      </c>
      <c r="S30" s="201">
        <v>7.83</v>
      </c>
      <c r="T30" s="201">
        <v>0</v>
      </c>
      <c r="U30" s="201">
        <v>50.6</v>
      </c>
      <c r="V30" s="201">
        <v>5.15</v>
      </c>
      <c r="W30" s="201">
        <v>13.13</v>
      </c>
      <c r="X30" s="201">
        <v>43.97</v>
      </c>
      <c r="Y30" s="201">
        <v>0</v>
      </c>
      <c r="Z30">
        <v>0</v>
      </c>
      <c r="AA30" s="201">
        <v>10.039999999999999</v>
      </c>
      <c r="AB30" s="201">
        <v>0</v>
      </c>
      <c r="AC30" s="201">
        <v>0</v>
      </c>
      <c r="AD30" s="201">
        <v>0</v>
      </c>
      <c r="AE30" s="201">
        <v>55.91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30</v>
      </c>
      <c r="AN30" s="201">
        <v>0</v>
      </c>
      <c r="AO30">
        <v>0</v>
      </c>
      <c r="AP30" s="201">
        <v>75.33</v>
      </c>
      <c r="AQ30" s="201">
        <v>26.74</v>
      </c>
      <c r="AR30" s="201">
        <v>15.48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4.9800000000000004</v>
      </c>
      <c r="L31" s="201">
        <v>125.63</v>
      </c>
      <c r="M31" s="201">
        <v>26.55</v>
      </c>
      <c r="N31" s="201">
        <v>34.39</v>
      </c>
      <c r="O31" s="201">
        <v>0</v>
      </c>
      <c r="P31" s="201">
        <v>28.97</v>
      </c>
      <c r="Q31" s="201">
        <v>3.57</v>
      </c>
      <c r="R31" s="201">
        <v>6.72</v>
      </c>
      <c r="S31" s="201">
        <v>4.21</v>
      </c>
      <c r="T31" s="201">
        <v>0</v>
      </c>
      <c r="U31" s="201">
        <v>50.6</v>
      </c>
      <c r="V31" s="201">
        <v>5.15</v>
      </c>
      <c r="W31" s="201">
        <v>13.13</v>
      </c>
      <c r="X31" s="201">
        <v>43.97</v>
      </c>
      <c r="Y31" s="201">
        <v>0</v>
      </c>
      <c r="Z31">
        <v>0</v>
      </c>
      <c r="AA31" s="201">
        <v>10.039999999999999</v>
      </c>
      <c r="AB31" s="201">
        <v>0</v>
      </c>
      <c r="AC31" s="201">
        <v>0</v>
      </c>
      <c r="AD31" s="201">
        <v>0</v>
      </c>
      <c r="AE31" s="201">
        <v>55.91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0</v>
      </c>
      <c r="AL31" s="201">
        <v>0</v>
      </c>
      <c r="AM31" s="201">
        <v>30</v>
      </c>
      <c r="AN31" s="201">
        <v>0</v>
      </c>
      <c r="AO31">
        <v>0</v>
      </c>
      <c r="AP31" s="201">
        <v>28.99</v>
      </c>
      <c r="AQ31" s="201">
        <v>7.73</v>
      </c>
      <c r="AR31" s="201">
        <v>16.77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4.9800000000000004</v>
      </c>
      <c r="L32" s="201">
        <v>125.63</v>
      </c>
      <c r="M32" s="201">
        <v>26.55</v>
      </c>
      <c r="N32" s="201">
        <v>34.39</v>
      </c>
      <c r="O32" s="201">
        <v>0</v>
      </c>
      <c r="P32" s="201">
        <v>28.97</v>
      </c>
      <c r="Q32" s="201">
        <v>3.57</v>
      </c>
      <c r="R32" s="201">
        <v>6.72</v>
      </c>
      <c r="S32" s="201">
        <v>4.21</v>
      </c>
      <c r="T32" s="201">
        <v>0</v>
      </c>
      <c r="U32" s="201">
        <v>50.6</v>
      </c>
      <c r="V32" s="201">
        <v>5.15</v>
      </c>
      <c r="W32" s="201">
        <v>13.13</v>
      </c>
      <c r="X32" s="201">
        <v>43.97</v>
      </c>
      <c r="Y32" s="201">
        <v>0</v>
      </c>
      <c r="Z32">
        <v>0</v>
      </c>
      <c r="AA32" s="201">
        <v>10.039999999999999</v>
      </c>
      <c r="AB32" s="201">
        <v>0</v>
      </c>
      <c r="AC32" s="201">
        <v>0</v>
      </c>
      <c r="AD32" s="201">
        <v>0</v>
      </c>
      <c r="AE32" s="201">
        <v>55.91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0</v>
      </c>
      <c r="AL32" s="201">
        <v>0</v>
      </c>
      <c r="AM32" s="201">
        <v>30</v>
      </c>
      <c r="AN32" s="201">
        <v>0</v>
      </c>
      <c r="AO32">
        <v>0</v>
      </c>
      <c r="AP32" s="201">
        <v>28.99</v>
      </c>
      <c r="AQ32" s="201">
        <v>7.73</v>
      </c>
      <c r="AR32" s="201">
        <v>16.8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4.9800000000000004</v>
      </c>
      <c r="L33" s="201">
        <v>125.63</v>
      </c>
      <c r="M33" s="201">
        <v>26.55</v>
      </c>
      <c r="N33" s="201">
        <v>34.39</v>
      </c>
      <c r="O33" s="201">
        <v>0</v>
      </c>
      <c r="P33" s="201">
        <v>28.97</v>
      </c>
      <c r="Q33" s="201">
        <v>3.57</v>
      </c>
      <c r="R33" s="201">
        <v>6.72</v>
      </c>
      <c r="S33" s="201">
        <v>4.21</v>
      </c>
      <c r="T33" s="201">
        <v>0</v>
      </c>
      <c r="U33" s="201">
        <v>50.6</v>
      </c>
      <c r="V33" s="201">
        <v>5.15</v>
      </c>
      <c r="W33" s="201">
        <v>13.13</v>
      </c>
      <c r="X33" s="201">
        <v>43.97</v>
      </c>
      <c r="Y33" s="201">
        <v>0</v>
      </c>
      <c r="Z33">
        <v>0</v>
      </c>
      <c r="AA33" s="201">
        <v>10.039999999999999</v>
      </c>
      <c r="AB33" s="201">
        <v>0</v>
      </c>
      <c r="AC33" s="201">
        <v>0</v>
      </c>
      <c r="AD33" s="201">
        <v>0</v>
      </c>
      <c r="AE33" s="201">
        <v>55.91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0</v>
      </c>
      <c r="AL33" s="201">
        <v>0</v>
      </c>
      <c r="AM33" s="201">
        <v>30</v>
      </c>
      <c r="AN33" s="201">
        <v>0</v>
      </c>
      <c r="AO33">
        <v>0</v>
      </c>
      <c r="AP33" s="201">
        <v>28.99</v>
      </c>
      <c r="AQ33" s="201">
        <v>7.73</v>
      </c>
      <c r="AR33" s="201">
        <v>16.79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4.9800000000000004</v>
      </c>
      <c r="L34" s="201">
        <v>125.63</v>
      </c>
      <c r="M34" s="201">
        <v>26.55</v>
      </c>
      <c r="N34" s="201">
        <v>34.39</v>
      </c>
      <c r="O34" s="201">
        <v>0</v>
      </c>
      <c r="P34" s="201">
        <v>28.97</v>
      </c>
      <c r="Q34" s="201">
        <v>3.57</v>
      </c>
      <c r="R34" s="201">
        <v>6.72</v>
      </c>
      <c r="S34" s="201">
        <v>4.21</v>
      </c>
      <c r="T34" s="201">
        <v>0</v>
      </c>
      <c r="U34" s="201">
        <v>50.6</v>
      </c>
      <c r="V34" s="201">
        <v>2.83</v>
      </c>
      <c r="W34" s="201">
        <v>7.23</v>
      </c>
      <c r="X34" s="201">
        <v>24.19</v>
      </c>
      <c r="Y34" s="201">
        <v>0</v>
      </c>
      <c r="Z34">
        <v>0</v>
      </c>
      <c r="AA34" s="201">
        <v>10.039999999999999</v>
      </c>
      <c r="AB34" s="201">
        <v>0</v>
      </c>
      <c r="AC34" s="201">
        <v>0</v>
      </c>
      <c r="AD34" s="201">
        <v>0</v>
      </c>
      <c r="AE34" s="201">
        <v>55.91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0</v>
      </c>
      <c r="AL34" s="201">
        <v>0</v>
      </c>
      <c r="AM34" s="201">
        <v>30</v>
      </c>
      <c r="AN34" s="201">
        <v>0</v>
      </c>
      <c r="AO34">
        <v>0</v>
      </c>
      <c r="AP34" s="201">
        <v>19.329999999999998</v>
      </c>
      <c r="AQ34" s="201">
        <v>7.74</v>
      </c>
      <c r="AR34" s="201">
        <v>16.600000000000001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4.9800000000000004</v>
      </c>
      <c r="L35" s="201">
        <v>125.63</v>
      </c>
      <c r="M35" s="201">
        <v>26.55</v>
      </c>
      <c r="N35" s="201">
        <v>34.39</v>
      </c>
      <c r="O35" s="201">
        <v>0</v>
      </c>
      <c r="P35" s="201">
        <v>28.97</v>
      </c>
      <c r="Q35" s="201">
        <v>3.57</v>
      </c>
      <c r="R35" s="201">
        <v>6.72</v>
      </c>
      <c r="S35" s="201">
        <v>4.21</v>
      </c>
      <c r="T35" s="201">
        <v>0</v>
      </c>
      <c r="U35" s="201">
        <v>50.6</v>
      </c>
      <c r="V35" s="201">
        <v>2.83</v>
      </c>
      <c r="W35" s="201">
        <v>13.13</v>
      </c>
      <c r="X35" s="201">
        <v>43.97</v>
      </c>
      <c r="Y35" s="201">
        <v>0</v>
      </c>
      <c r="Z35">
        <v>0</v>
      </c>
      <c r="AA35" s="201">
        <v>10.039999999999999</v>
      </c>
      <c r="AB35" s="201">
        <v>0</v>
      </c>
      <c r="AC35" s="201">
        <v>0</v>
      </c>
      <c r="AD35" s="201">
        <v>0</v>
      </c>
      <c r="AE35" s="201">
        <v>55.91</v>
      </c>
      <c r="AF35" s="201">
        <v>0</v>
      </c>
      <c r="AG35" s="201">
        <v>0</v>
      </c>
      <c r="AH35" s="201">
        <v>0</v>
      </c>
      <c r="AI35" s="201">
        <v>69.61</v>
      </c>
      <c r="AJ35" s="201">
        <v>0</v>
      </c>
      <c r="AK35" s="201">
        <v>0</v>
      </c>
      <c r="AL35" s="201">
        <v>0</v>
      </c>
      <c r="AM35" s="201">
        <v>30</v>
      </c>
      <c r="AN35" s="201">
        <v>0</v>
      </c>
      <c r="AO35">
        <v>0</v>
      </c>
      <c r="AP35" s="201">
        <v>19.329999999999998</v>
      </c>
      <c r="AQ35" s="201">
        <v>17.7</v>
      </c>
      <c r="AR35" s="201">
        <v>16.78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4.9800000000000004</v>
      </c>
      <c r="L36" s="201">
        <v>125.63</v>
      </c>
      <c r="M36" s="201">
        <v>26.55</v>
      </c>
      <c r="N36" s="201">
        <v>34.39</v>
      </c>
      <c r="O36" s="201">
        <v>0</v>
      </c>
      <c r="P36" s="201">
        <v>28.97</v>
      </c>
      <c r="Q36" s="201">
        <v>3.57</v>
      </c>
      <c r="R36" s="201">
        <v>6.72</v>
      </c>
      <c r="S36" s="201">
        <v>4.21</v>
      </c>
      <c r="T36" s="201">
        <v>0</v>
      </c>
      <c r="U36" s="201">
        <v>50.6</v>
      </c>
      <c r="V36" s="201">
        <v>2.83</v>
      </c>
      <c r="W36" s="201">
        <v>13.13</v>
      </c>
      <c r="X36" s="201">
        <v>43.97</v>
      </c>
      <c r="Y36" s="201">
        <v>0</v>
      </c>
      <c r="Z36">
        <v>0</v>
      </c>
      <c r="AA36" s="201">
        <v>10.039999999999999</v>
      </c>
      <c r="AB36" s="201">
        <v>0</v>
      </c>
      <c r="AC36" s="201">
        <v>0</v>
      </c>
      <c r="AD36" s="201">
        <v>0</v>
      </c>
      <c r="AE36" s="201">
        <v>55.91</v>
      </c>
      <c r="AF36" s="201">
        <v>0</v>
      </c>
      <c r="AG36" s="201">
        <v>0</v>
      </c>
      <c r="AH36" s="201">
        <v>0</v>
      </c>
      <c r="AI36" s="201">
        <v>69.61</v>
      </c>
      <c r="AJ36" s="201">
        <v>0</v>
      </c>
      <c r="AK36" s="201">
        <v>0</v>
      </c>
      <c r="AL36" s="201">
        <v>0</v>
      </c>
      <c r="AM36" s="201">
        <v>30</v>
      </c>
      <c r="AN36" s="201">
        <v>0</v>
      </c>
      <c r="AO36">
        <v>0</v>
      </c>
      <c r="AP36" s="201">
        <v>19.329999999999998</v>
      </c>
      <c r="AQ36" s="201">
        <v>17.7</v>
      </c>
      <c r="AR36" s="201">
        <v>18.45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4.9800000000000004</v>
      </c>
      <c r="L37" s="201">
        <v>125.63</v>
      </c>
      <c r="M37" s="201">
        <v>26.55</v>
      </c>
      <c r="N37" s="201">
        <v>34.39</v>
      </c>
      <c r="O37" s="201">
        <v>0</v>
      </c>
      <c r="P37" s="201">
        <v>28.97</v>
      </c>
      <c r="Q37" s="201">
        <v>3.57</v>
      </c>
      <c r="R37" s="201">
        <v>6.72</v>
      </c>
      <c r="S37" s="201">
        <v>4.21</v>
      </c>
      <c r="T37" s="201">
        <v>0</v>
      </c>
      <c r="U37" s="201">
        <v>50.6</v>
      </c>
      <c r="V37" s="201">
        <v>2.83</v>
      </c>
      <c r="W37" s="201">
        <v>13.13</v>
      </c>
      <c r="X37" s="201">
        <v>43.97</v>
      </c>
      <c r="Y37" s="201">
        <v>0</v>
      </c>
      <c r="Z37">
        <v>0</v>
      </c>
      <c r="AA37" s="201">
        <v>10.039999999999999</v>
      </c>
      <c r="AB37" s="201">
        <v>0</v>
      </c>
      <c r="AC37" s="201">
        <v>0</v>
      </c>
      <c r="AD37" s="201">
        <v>0</v>
      </c>
      <c r="AE37" s="201">
        <v>55.91</v>
      </c>
      <c r="AF37" s="201">
        <v>0</v>
      </c>
      <c r="AG37" s="201">
        <v>0</v>
      </c>
      <c r="AH37" s="201">
        <v>0</v>
      </c>
      <c r="AI37" s="201">
        <v>69.61</v>
      </c>
      <c r="AJ37" s="201">
        <v>0</v>
      </c>
      <c r="AK37" s="201">
        <v>0</v>
      </c>
      <c r="AL37" s="201">
        <v>0</v>
      </c>
      <c r="AM37" s="201">
        <v>30</v>
      </c>
      <c r="AN37" s="201">
        <v>0</v>
      </c>
      <c r="AO37">
        <v>0</v>
      </c>
      <c r="AP37" s="201">
        <v>19.329999999999998</v>
      </c>
      <c r="AQ37" s="201">
        <v>17.7</v>
      </c>
      <c r="AR37" s="201">
        <v>18.62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4.9800000000000004</v>
      </c>
      <c r="L38" s="201">
        <v>125.63</v>
      </c>
      <c r="M38" s="201">
        <v>26.55</v>
      </c>
      <c r="N38" s="201">
        <v>34.39</v>
      </c>
      <c r="O38" s="201">
        <v>0</v>
      </c>
      <c r="P38" s="201">
        <v>28.97</v>
      </c>
      <c r="Q38" s="201">
        <v>3.57</v>
      </c>
      <c r="R38" s="201">
        <v>6.72</v>
      </c>
      <c r="S38" s="201">
        <v>4.21</v>
      </c>
      <c r="T38" s="201">
        <v>0</v>
      </c>
      <c r="U38" s="201">
        <v>50.6</v>
      </c>
      <c r="V38" s="201">
        <v>2.83</v>
      </c>
      <c r="W38" s="201">
        <v>13.13</v>
      </c>
      <c r="X38" s="201">
        <v>43.97</v>
      </c>
      <c r="Y38" s="201">
        <v>0</v>
      </c>
      <c r="Z38">
        <v>0</v>
      </c>
      <c r="AA38" s="201">
        <v>10.039999999999999</v>
      </c>
      <c r="AB38" s="201">
        <v>0</v>
      </c>
      <c r="AC38" s="201">
        <v>0</v>
      </c>
      <c r="AD38" s="201">
        <v>0</v>
      </c>
      <c r="AE38" s="201">
        <v>55.91</v>
      </c>
      <c r="AF38" s="201">
        <v>0</v>
      </c>
      <c r="AG38" s="201">
        <v>0</v>
      </c>
      <c r="AH38" s="201">
        <v>0</v>
      </c>
      <c r="AI38" s="201">
        <v>69.61</v>
      </c>
      <c r="AJ38" s="201">
        <v>0</v>
      </c>
      <c r="AK38" s="201">
        <v>0</v>
      </c>
      <c r="AL38" s="201">
        <v>0</v>
      </c>
      <c r="AM38" s="201">
        <v>30</v>
      </c>
      <c r="AN38" s="201">
        <v>0</v>
      </c>
      <c r="AO38">
        <v>0</v>
      </c>
      <c r="AP38" s="201">
        <v>19.329999999999998</v>
      </c>
      <c r="AQ38" s="201">
        <v>17.7</v>
      </c>
      <c r="AR38" s="201">
        <v>18.690000000000001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4.9800000000000004</v>
      </c>
      <c r="L39" s="201">
        <v>125.64</v>
      </c>
      <c r="M39" s="201">
        <v>26.55</v>
      </c>
      <c r="N39" s="201">
        <v>34.39</v>
      </c>
      <c r="O39" s="201">
        <v>0</v>
      </c>
      <c r="P39" s="201">
        <v>28.97</v>
      </c>
      <c r="Q39" s="201">
        <v>3.57</v>
      </c>
      <c r="R39" s="201">
        <v>6.72</v>
      </c>
      <c r="S39" s="201">
        <v>4.21</v>
      </c>
      <c r="T39" s="201">
        <v>0</v>
      </c>
      <c r="U39" s="201">
        <v>50.6</v>
      </c>
      <c r="V39" s="201">
        <v>2.83</v>
      </c>
      <c r="W39" s="201">
        <v>13.13</v>
      </c>
      <c r="X39" s="201">
        <v>43.97</v>
      </c>
      <c r="Y39" s="201">
        <v>0</v>
      </c>
      <c r="Z39">
        <v>0</v>
      </c>
      <c r="AA39" s="201">
        <v>10.039999999999999</v>
      </c>
      <c r="AB39" s="201">
        <v>0</v>
      </c>
      <c r="AC39" s="201">
        <v>0</v>
      </c>
      <c r="AD39" s="201">
        <v>0</v>
      </c>
      <c r="AE39" s="201">
        <v>55.91</v>
      </c>
      <c r="AF39" s="201">
        <v>0</v>
      </c>
      <c r="AG39" s="201">
        <v>0</v>
      </c>
      <c r="AH39" s="201">
        <v>0</v>
      </c>
      <c r="AI39" s="201">
        <v>69.61</v>
      </c>
      <c r="AJ39" s="201">
        <v>0</v>
      </c>
      <c r="AK39" s="201">
        <v>0</v>
      </c>
      <c r="AL39" s="201">
        <v>0</v>
      </c>
      <c r="AM39" s="201">
        <v>30</v>
      </c>
      <c r="AN39" s="201">
        <v>0</v>
      </c>
      <c r="AO39">
        <v>0</v>
      </c>
      <c r="AP39" s="201">
        <v>19.329999999999998</v>
      </c>
      <c r="AQ39" s="201">
        <v>17.7</v>
      </c>
      <c r="AR39" s="201">
        <v>18.690000000000001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4.9800000000000004</v>
      </c>
      <c r="L40" s="201">
        <v>125.64</v>
      </c>
      <c r="M40" s="201">
        <v>26.55</v>
      </c>
      <c r="N40" s="201">
        <v>34.39</v>
      </c>
      <c r="O40" s="201">
        <v>0</v>
      </c>
      <c r="P40" s="201">
        <v>28.97</v>
      </c>
      <c r="Q40" s="201">
        <v>3.57</v>
      </c>
      <c r="R40" s="201">
        <v>6.72</v>
      </c>
      <c r="S40" s="201">
        <v>4.21</v>
      </c>
      <c r="T40" s="201">
        <v>0</v>
      </c>
      <c r="U40" s="201">
        <v>50.6</v>
      </c>
      <c r="V40" s="201">
        <v>2.83</v>
      </c>
      <c r="W40" s="201">
        <v>13.13</v>
      </c>
      <c r="X40" s="201">
        <v>43.97</v>
      </c>
      <c r="Y40" s="201">
        <v>0</v>
      </c>
      <c r="Z40">
        <v>0</v>
      </c>
      <c r="AA40" s="201">
        <v>10.039999999999999</v>
      </c>
      <c r="AB40" s="201">
        <v>0</v>
      </c>
      <c r="AC40" s="201">
        <v>0</v>
      </c>
      <c r="AD40" s="201">
        <v>0</v>
      </c>
      <c r="AE40" s="201">
        <v>55.91</v>
      </c>
      <c r="AF40" s="201">
        <v>0</v>
      </c>
      <c r="AG40" s="201">
        <v>0</v>
      </c>
      <c r="AH40" s="201">
        <v>0</v>
      </c>
      <c r="AI40" s="201">
        <v>69.61</v>
      </c>
      <c r="AJ40" s="201">
        <v>0</v>
      </c>
      <c r="AK40" s="201">
        <v>0</v>
      </c>
      <c r="AL40" s="201">
        <v>0</v>
      </c>
      <c r="AM40" s="201">
        <v>30</v>
      </c>
      <c r="AN40" s="201">
        <v>0</v>
      </c>
      <c r="AO40">
        <v>0</v>
      </c>
      <c r="AP40" s="201">
        <v>28.99</v>
      </c>
      <c r="AQ40" s="201">
        <v>17.7</v>
      </c>
      <c r="AR40" s="201">
        <v>18.690000000000001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5.12</v>
      </c>
      <c r="L41" s="201">
        <v>126.49</v>
      </c>
      <c r="M41" s="201">
        <v>26.55</v>
      </c>
      <c r="N41" s="201">
        <v>34.39</v>
      </c>
      <c r="O41" s="201">
        <v>0</v>
      </c>
      <c r="P41" s="201">
        <v>28.97</v>
      </c>
      <c r="Q41" s="201">
        <v>3.56</v>
      </c>
      <c r="R41" s="201">
        <v>12.57</v>
      </c>
      <c r="S41" s="201">
        <v>4.3499999999999996</v>
      </c>
      <c r="T41" s="201">
        <v>0</v>
      </c>
      <c r="U41" s="201">
        <v>50.6</v>
      </c>
      <c r="V41" s="201">
        <v>5.15</v>
      </c>
      <c r="W41" s="201">
        <v>13.13</v>
      </c>
      <c r="X41" s="201">
        <v>43.97</v>
      </c>
      <c r="Y41" s="201">
        <v>0</v>
      </c>
      <c r="Z41">
        <v>0</v>
      </c>
      <c r="AA41" s="201">
        <v>10.039999999999999</v>
      </c>
      <c r="AB41" s="201">
        <v>0</v>
      </c>
      <c r="AC41" s="201">
        <v>0</v>
      </c>
      <c r="AD41" s="201">
        <v>0</v>
      </c>
      <c r="AE41" s="201">
        <v>55.91</v>
      </c>
      <c r="AF41" s="201">
        <v>0</v>
      </c>
      <c r="AG41" s="201">
        <v>0</v>
      </c>
      <c r="AH41" s="201">
        <v>0</v>
      </c>
      <c r="AI41" s="201">
        <v>69.61</v>
      </c>
      <c r="AJ41" s="201">
        <v>0</v>
      </c>
      <c r="AK41" s="201">
        <v>0</v>
      </c>
      <c r="AL41" s="201">
        <v>0</v>
      </c>
      <c r="AM41" s="201">
        <v>30</v>
      </c>
      <c r="AN41" s="201">
        <v>0</v>
      </c>
      <c r="AO41">
        <v>0</v>
      </c>
      <c r="AP41" s="201">
        <v>75.33</v>
      </c>
      <c r="AQ41" s="201">
        <v>17.7</v>
      </c>
      <c r="AR41" s="201">
        <v>18.96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5.12</v>
      </c>
      <c r="L42" s="201">
        <v>126.49</v>
      </c>
      <c r="M42" s="201">
        <v>26.55</v>
      </c>
      <c r="N42" s="201">
        <v>34.39</v>
      </c>
      <c r="O42" s="201">
        <v>0</v>
      </c>
      <c r="P42" s="201">
        <v>28.97</v>
      </c>
      <c r="Q42" s="201">
        <v>6.47</v>
      </c>
      <c r="R42" s="201">
        <v>12.57</v>
      </c>
      <c r="S42" s="201">
        <v>7.83</v>
      </c>
      <c r="T42" s="201">
        <v>0</v>
      </c>
      <c r="U42" s="201">
        <v>50.6</v>
      </c>
      <c r="V42" s="201">
        <v>5.15</v>
      </c>
      <c r="W42" s="201">
        <v>13.13</v>
      </c>
      <c r="X42" s="201">
        <v>43.97</v>
      </c>
      <c r="Y42" s="201">
        <v>0</v>
      </c>
      <c r="Z42">
        <v>0</v>
      </c>
      <c r="AA42" s="201">
        <v>10.039999999999999</v>
      </c>
      <c r="AB42" s="201">
        <v>0</v>
      </c>
      <c r="AC42" s="201">
        <v>0</v>
      </c>
      <c r="AD42" s="201">
        <v>0</v>
      </c>
      <c r="AE42" s="201">
        <v>55.91</v>
      </c>
      <c r="AF42" s="201">
        <v>0</v>
      </c>
      <c r="AG42" s="201">
        <v>0</v>
      </c>
      <c r="AH42" s="201">
        <v>0</v>
      </c>
      <c r="AI42" s="201">
        <v>69.61</v>
      </c>
      <c r="AJ42" s="201">
        <v>0</v>
      </c>
      <c r="AK42" s="201">
        <v>0</v>
      </c>
      <c r="AL42" s="201">
        <v>0</v>
      </c>
      <c r="AM42" s="201">
        <v>30</v>
      </c>
      <c r="AN42" s="201">
        <v>0</v>
      </c>
      <c r="AO42">
        <v>0</v>
      </c>
      <c r="AP42" s="201">
        <v>75.33</v>
      </c>
      <c r="AQ42" s="201">
        <v>26.75</v>
      </c>
      <c r="AR42" s="201">
        <v>18.96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5.12</v>
      </c>
      <c r="L43" s="201">
        <v>126.49</v>
      </c>
      <c r="M43" s="201">
        <v>26.55</v>
      </c>
      <c r="N43" s="201">
        <v>34.39</v>
      </c>
      <c r="O43" s="201">
        <v>0</v>
      </c>
      <c r="P43" s="201">
        <v>28.97</v>
      </c>
      <c r="Q43" s="201">
        <v>6.47</v>
      </c>
      <c r="R43" s="201">
        <v>12.57</v>
      </c>
      <c r="S43" s="201">
        <v>7.83</v>
      </c>
      <c r="T43" s="201">
        <v>0</v>
      </c>
      <c r="U43" s="201">
        <v>50.6</v>
      </c>
      <c r="V43" s="201">
        <v>5.15</v>
      </c>
      <c r="W43" s="201">
        <v>13.13</v>
      </c>
      <c r="X43" s="201">
        <v>43.97</v>
      </c>
      <c r="Y43" s="201">
        <v>0</v>
      </c>
      <c r="Z43">
        <v>0</v>
      </c>
      <c r="AA43" s="201">
        <v>10.039999999999999</v>
      </c>
      <c r="AB43" s="201">
        <v>0</v>
      </c>
      <c r="AC43" s="201">
        <v>0</v>
      </c>
      <c r="AD43" s="201">
        <v>0</v>
      </c>
      <c r="AE43" s="201">
        <v>56.06</v>
      </c>
      <c r="AF43" s="201">
        <v>0</v>
      </c>
      <c r="AG43" s="201">
        <v>0</v>
      </c>
      <c r="AH43" s="201">
        <v>0</v>
      </c>
      <c r="AI43" s="201">
        <v>69.61</v>
      </c>
      <c r="AJ43" s="201">
        <v>0</v>
      </c>
      <c r="AK43" s="201">
        <v>0</v>
      </c>
      <c r="AL43" s="201">
        <v>0</v>
      </c>
      <c r="AM43" s="201">
        <v>30</v>
      </c>
      <c r="AN43" s="201">
        <v>0</v>
      </c>
      <c r="AO43">
        <v>0</v>
      </c>
      <c r="AP43" s="201">
        <v>75.33</v>
      </c>
      <c r="AQ43" s="201">
        <v>26.75</v>
      </c>
      <c r="AR43" s="201">
        <v>18.96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5.12</v>
      </c>
      <c r="L44" s="201">
        <v>126.49</v>
      </c>
      <c r="M44" s="201">
        <v>26.55</v>
      </c>
      <c r="N44" s="201">
        <v>34.39</v>
      </c>
      <c r="O44" s="201">
        <v>0</v>
      </c>
      <c r="P44" s="201">
        <v>28.97</v>
      </c>
      <c r="Q44" s="201">
        <v>6.47</v>
      </c>
      <c r="R44" s="201">
        <v>12.57</v>
      </c>
      <c r="S44" s="201">
        <v>7.83</v>
      </c>
      <c r="T44" s="201">
        <v>0</v>
      </c>
      <c r="U44" s="201">
        <v>50.6</v>
      </c>
      <c r="V44" s="201">
        <v>5.15</v>
      </c>
      <c r="W44" s="201">
        <v>13.13</v>
      </c>
      <c r="X44" s="201">
        <v>43.97</v>
      </c>
      <c r="Y44" s="201">
        <v>0</v>
      </c>
      <c r="Z44">
        <v>0</v>
      </c>
      <c r="AA44" s="201">
        <v>10.039999999999999</v>
      </c>
      <c r="AB44" s="201">
        <v>0</v>
      </c>
      <c r="AC44" s="201">
        <v>0</v>
      </c>
      <c r="AD44" s="201">
        <v>0</v>
      </c>
      <c r="AE44" s="201">
        <v>56.06</v>
      </c>
      <c r="AF44" s="201">
        <v>0</v>
      </c>
      <c r="AG44" s="201">
        <v>0</v>
      </c>
      <c r="AH44" s="201">
        <v>0</v>
      </c>
      <c r="AI44" s="201">
        <v>69.61</v>
      </c>
      <c r="AJ44" s="201">
        <v>0</v>
      </c>
      <c r="AK44" s="201">
        <v>0</v>
      </c>
      <c r="AL44" s="201">
        <v>0</v>
      </c>
      <c r="AM44" s="201">
        <v>30</v>
      </c>
      <c r="AN44" s="201">
        <v>0</v>
      </c>
      <c r="AO44">
        <v>0</v>
      </c>
      <c r="AP44" s="201">
        <v>75.33</v>
      </c>
      <c r="AQ44" s="201">
        <v>26.75</v>
      </c>
      <c r="AR44" s="201">
        <v>18.96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9.06</v>
      </c>
      <c r="L45" s="201">
        <v>144.47999999999999</v>
      </c>
      <c r="M45" s="201">
        <v>26.55</v>
      </c>
      <c r="N45" s="201">
        <v>34.39</v>
      </c>
      <c r="O45" s="201">
        <v>0</v>
      </c>
      <c r="P45" s="201">
        <v>28.97</v>
      </c>
      <c r="Q45" s="201">
        <v>5.94</v>
      </c>
      <c r="R45" s="201">
        <v>12.57</v>
      </c>
      <c r="S45" s="201">
        <v>7.83</v>
      </c>
      <c r="T45" s="201">
        <v>0</v>
      </c>
      <c r="U45" s="201">
        <v>50.6</v>
      </c>
      <c r="V45" s="201">
        <v>5.15</v>
      </c>
      <c r="W45" s="201">
        <v>13.13</v>
      </c>
      <c r="X45" s="201">
        <v>43.97</v>
      </c>
      <c r="Y45" s="201">
        <v>0</v>
      </c>
      <c r="Z45">
        <v>0</v>
      </c>
      <c r="AA45" s="201">
        <v>10.039999999999999</v>
      </c>
      <c r="AB45" s="201">
        <v>0</v>
      </c>
      <c r="AC45" s="201">
        <v>0</v>
      </c>
      <c r="AD45" s="201">
        <v>0</v>
      </c>
      <c r="AE45" s="201">
        <v>56.06</v>
      </c>
      <c r="AF45" s="201">
        <v>0</v>
      </c>
      <c r="AG45" s="201">
        <v>0</v>
      </c>
      <c r="AH45" s="201">
        <v>0</v>
      </c>
      <c r="AI45" s="201">
        <v>69.61</v>
      </c>
      <c r="AJ45" s="201">
        <v>0</v>
      </c>
      <c r="AK45" s="201">
        <v>0</v>
      </c>
      <c r="AL45" s="201">
        <v>0</v>
      </c>
      <c r="AM45" s="201">
        <v>30</v>
      </c>
      <c r="AN45" s="201">
        <v>0</v>
      </c>
      <c r="AO45">
        <v>0</v>
      </c>
      <c r="AP45" s="201">
        <v>75.33</v>
      </c>
      <c r="AQ45" s="201">
        <v>26.74</v>
      </c>
      <c r="AR45" s="201">
        <v>18.96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9.06</v>
      </c>
      <c r="L46" s="201">
        <v>198.57</v>
      </c>
      <c r="M46" s="201">
        <v>26.55</v>
      </c>
      <c r="N46" s="201">
        <v>34.39</v>
      </c>
      <c r="O46" s="201">
        <v>0</v>
      </c>
      <c r="P46" s="201">
        <v>28.97</v>
      </c>
      <c r="Q46" s="201">
        <v>6.47</v>
      </c>
      <c r="R46" s="201">
        <v>12.57</v>
      </c>
      <c r="S46" s="201">
        <v>7.83</v>
      </c>
      <c r="T46" s="201">
        <v>0</v>
      </c>
      <c r="U46" s="201">
        <v>50.6</v>
      </c>
      <c r="V46" s="201">
        <v>5.15</v>
      </c>
      <c r="W46" s="201">
        <v>13.13</v>
      </c>
      <c r="X46" s="201">
        <v>43.97</v>
      </c>
      <c r="Y46" s="201">
        <v>0</v>
      </c>
      <c r="Z46">
        <v>0</v>
      </c>
      <c r="AA46" s="201">
        <v>10.039999999999999</v>
      </c>
      <c r="AB46" s="201">
        <v>0</v>
      </c>
      <c r="AC46" s="201">
        <v>0</v>
      </c>
      <c r="AD46" s="201">
        <v>0</v>
      </c>
      <c r="AE46" s="201">
        <v>56.06</v>
      </c>
      <c r="AF46" s="201">
        <v>0</v>
      </c>
      <c r="AG46" s="201">
        <v>0</v>
      </c>
      <c r="AH46" s="201">
        <v>0</v>
      </c>
      <c r="AI46" s="201">
        <v>69.61</v>
      </c>
      <c r="AJ46" s="201">
        <v>0</v>
      </c>
      <c r="AK46" s="201">
        <v>0</v>
      </c>
      <c r="AL46" s="201">
        <v>0</v>
      </c>
      <c r="AM46" s="201">
        <v>30</v>
      </c>
      <c r="AN46" s="201">
        <v>0</v>
      </c>
      <c r="AO46">
        <v>0</v>
      </c>
      <c r="AP46" s="201">
        <v>75.33</v>
      </c>
      <c r="AQ46" s="201">
        <v>26.74</v>
      </c>
      <c r="AR46" s="201">
        <v>18.96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9.06</v>
      </c>
      <c r="L47" s="201">
        <v>231.53</v>
      </c>
      <c r="M47" s="201">
        <v>26.55</v>
      </c>
      <c r="N47" s="201">
        <v>34.39</v>
      </c>
      <c r="O47" s="201">
        <v>0</v>
      </c>
      <c r="P47" s="201">
        <v>28.97</v>
      </c>
      <c r="Q47" s="201">
        <v>6.47</v>
      </c>
      <c r="R47" s="201">
        <v>12.57</v>
      </c>
      <c r="S47" s="201">
        <v>7.83</v>
      </c>
      <c r="T47" s="201">
        <v>0</v>
      </c>
      <c r="U47" s="201">
        <v>50.6</v>
      </c>
      <c r="V47" s="201">
        <v>5.15</v>
      </c>
      <c r="W47" s="201">
        <v>13.13</v>
      </c>
      <c r="X47" s="201">
        <v>43.97</v>
      </c>
      <c r="Y47" s="201">
        <v>0</v>
      </c>
      <c r="Z47">
        <v>0</v>
      </c>
      <c r="AA47" s="201">
        <v>10.039999999999999</v>
      </c>
      <c r="AB47" s="201">
        <v>0</v>
      </c>
      <c r="AC47" s="201">
        <v>0</v>
      </c>
      <c r="AD47" s="201">
        <v>0</v>
      </c>
      <c r="AE47" s="201">
        <v>54.95</v>
      </c>
      <c r="AF47" s="201">
        <v>0</v>
      </c>
      <c r="AG47" s="201">
        <v>0</v>
      </c>
      <c r="AH47" s="201">
        <v>0</v>
      </c>
      <c r="AI47" s="201">
        <v>69.61</v>
      </c>
      <c r="AJ47" s="201">
        <v>0</v>
      </c>
      <c r="AK47" s="201">
        <v>0</v>
      </c>
      <c r="AL47" s="201">
        <v>0</v>
      </c>
      <c r="AM47" s="201">
        <v>30</v>
      </c>
      <c r="AN47" s="201">
        <v>0</v>
      </c>
      <c r="AO47">
        <v>0</v>
      </c>
      <c r="AP47" s="201">
        <v>75.33</v>
      </c>
      <c r="AQ47" s="201">
        <v>26.74</v>
      </c>
      <c r="AR47" s="201">
        <v>19.03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9.06</v>
      </c>
      <c r="L48" s="201">
        <v>241.6</v>
      </c>
      <c r="M48" s="201">
        <v>26.55</v>
      </c>
      <c r="N48" s="201">
        <v>34.39</v>
      </c>
      <c r="O48" s="201">
        <v>0</v>
      </c>
      <c r="P48" s="201">
        <v>28.97</v>
      </c>
      <c r="Q48" s="201">
        <v>6.47</v>
      </c>
      <c r="R48" s="201">
        <v>12.57</v>
      </c>
      <c r="S48" s="201">
        <v>7.83</v>
      </c>
      <c r="T48" s="201">
        <v>0</v>
      </c>
      <c r="U48" s="201">
        <v>50.6</v>
      </c>
      <c r="V48" s="201">
        <v>5.15</v>
      </c>
      <c r="W48" s="201">
        <v>13.13</v>
      </c>
      <c r="X48" s="201">
        <v>43.97</v>
      </c>
      <c r="Y48" s="201">
        <v>0</v>
      </c>
      <c r="Z48">
        <v>0</v>
      </c>
      <c r="AA48" s="201">
        <v>10.039999999999999</v>
      </c>
      <c r="AB48" s="201">
        <v>0</v>
      </c>
      <c r="AC48" s="201">
        <v>0</v>
      </c>
      <c r="AD48" s="201">
        <v>0</v>
      </c>
      <c r="AE48" s="201">
        <v>54.95</v>
      </c>
      <c r="AF48" s="201">
        <v>0</v>
      </c>
      <c r="AG48" s="201">
        <v>0</v>
      </c>
      <c r="AH48" s="201">
        <v>0</v>
      </c>
      <c r="AI48" s="201">
        <v>69.61</v>
      </c>
      <c r="AJ48" s="201">
        <v>0</v>
      </c>
      <c r="AK48" s="201">
        <v>0</v>
      </c>
      <c r="AL48" s="201">
        <v>0</v>
      </c>
      <c r="AM48" s="201">
        <v>30</v>
      </c>
      <c r="AN48" s="201">
        <v>0</v>
      </c>
      <c r="AO48">
        <v>0</v>
      </c>
      <c r="AP48" s="201">
        <v>75.33</v>
      </c>
      <c r="AQ48" s="201">
        <v>26.74</v>
      </c>
      <c r="AR48" s="201">
        <v>19.059999999999999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8.4700000000000006</v>
      </c>
      <c r="L49" s="201">
        <v>261.73</v>
      </c>
      <c r="M49" s="201">
        <v>26.55</v>
      </c>
      <c r="N49" s="201">
        <v>34.39</v>
      </c>
      <c r="O49" s="201">
        <v>0</v>
      </c>
      <c r="P49" s="201">
        <v>28.97</v>
      </c>
      <c r="Q49" s="201">
        <v>6.47</v>
      </c>
      <c r="R49" s="201">
        <v>12.57</v>
      </c>
      <c r="S49" s="201">
        <v>7.83</v>
      </c>
      <c r="T49" s="201">
        <v>0</v>
      </c>
      <c r="U49" s="201">
        <v>50.6</v>
      </c>
      <c r="V49" s="201">
        <v>5.15</v>
      </c>
      <c r="W49" s="201">
        <v>13.13</v>
      </c>
      <c r="X49" s="201">
        <v>43.97</v>
      </c>
      <c r="Y49" s="201">
        <v>0</v>
      </c>
      <c r="Z49">
        <v>0</v>
      </c>
      <c r="AA49" s="201">
        <v>10.039999999999999</v>
      </c>
      <c r="AB49" s="201">
        <v>0</v>
      </c>
      <c r="AC49" s="201">
        <v>0</v>
      </c>
      <c r="AD49" s="201">
        <v>0</v>
      </c>
      <c r="AE49" s="201">
        <v>54.95</v>
      </c>
      <c r="AF49" s="201">
        <v>0</v>
      </c>
      <c r="AG49" s="201">
        <v>0</v>
      </c>
      <c r="AH49" s="201">
        <v>0</v>
      </c>
      <c r="AI49" s="201">
        <v>69.61</v>
      </c>
      <c r="AJ49" s="201">
        <v>0</v>
      </c>
      <c r="AK49" s="201">
        <v>0</v>
      </c>
      <c r="AL49" s="201">
        <v>0</v>
      </c>
      <c r="AM49" s="201">
        <v>30</v>
      </c>
      <c r="AN49" s="201">
        <v>0</v>
      </c>
      <c r="AO49">
        <v>0</v>
      </c>
      <c r="AP49" s="201">
        <v>75.33</v>
      </c>
      <c r="AQ49" s="201">
        <v>26.74</v>
      </c>
      <c r="AR49" s="201">
        <v>19.059999999999999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9.06</v>
      </c>
      <c r="L50" s="201">
        <v>302</v>
      </c>
      <c r="M50" s="201">
        <v>26.55</v>
      </c>
      <c r="N50" s="201">
        <v>34.39</v>
      </c>
      <c r="O50" s="201">
        <v>0</v>
      </c>
      <c r="P50" s="201">
        <v>28.97</v>
      </c>
      <c r="Q50" s="201">
        <v>6.47</v>
      </c>
      <c r="R50" s="201">
        <v>12.57</v>
      </c>
      <c r="S50" s="201">
        <v>7.83</v>
      </c>
      <c r="T50" s="201">
        <v>0</v>
      </c>
      <c r="U50" s="201">
        <v>50.6</v>
      </c>
      <c r="V50" s="201">
        <v>5.15</v>
      </c>
      <c r="W50" s="201">
        <v>13.13</v>
      </c>
      <c r="X50" s="201">
        <v>43.97</v>
      </c>
      <c r="Y50" s="201">
        <v>0</v>
      </c>
      <c r="Z50">
        <v>0</v>
      </c>
      <c r="AA50" s="201">
        <v>10.039999999999999</v>
      </c>
      <c r="AB50" s="201">
        <v>0</v>
      </c>
      <c r="AC50" s="201">
        <v>0</v>
      </c>
      <c r="AD50" s="201">
        <v>0</v>
      </c>
      <c r="AE50" s="201">
        <v>54.95</v>
      </c>
      <c r="AF50" s="201">
        <v>0</v>
      </c>
      <c r="AG50" s="201">
        <v>0</v>
      </c>
      <c r="AH50" s="201">
        <v>0</v>
      </c>
      <c r="AI50" s="201">
        <v>69.61</v>
      </c>
      <c r="AJ50" s="201">
        <v>0</v>
      </c>
      <c r="AK50" s="201">
        <v>0</v>
      </c>
      <c r="AL50" s="201">
        <v>0</v>
      </c>
      <c r="AM50" s="201">
        <v>30</v>
      </c>
      <c r="AN50" s="201">
        <v>0</v>
      </c>
      <c r="AO50">
        <v>0</v>
      </c>
      <c r="AP50" s="201">
        <v>75.33</v>
      </c>
      <c r="AQ50" s="201">
        <v>26.74</v>
      </c>
      <c r="AR50" s="201">
        <v>19.059999999999999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9.06</v>
      </c>
      <c r="L51" s="201">
        <v>376.42</v>
      </c>
      <c r="M51" s="201">
        <v>26.55</v>
      </c>
      <c r="N51" s="201">
        <v>34.39</v>
      </c>
      <c r="O51" s="201">
        <v>0</v>
      </c>
      <c r="P51" s="201">
        <v>28.97</v>
      </c>
      <c r="Q51" s="201">
        <v>6.47</v>
      </c>
      <c r="R51" s="201">
        <v>12.57</v>
      </c>
      <c r="S51" s="201">
        <v>7.83</v>
      </c>
      <c r="T51" s="201">
        <v>0</v>
      </c>
      <c r="U51" s="201">
        <v>53.15</v>
      </c>
      <c r="V51" s="201">
        <v>5.15</v>
      </c>
      <c r="W51" s="201">
        <v>13.13</v>
      </c>
      <c r="X51" s="201">
        <v>43.97</v>
      </c>
      <c r="Y51" s="201">
        <v>0</v>
      </c>
      <c r="Z51">
        <v>0</v>
      </c>
      <c r="AA51" s="201">
        <v>10.039999999999999</v>
      </c>
      <c r="AB51" s="201">
        <v>0</v>
      </c>
      <c r="AC51" s="201">
        <v>0</v>
      </c>
      <c r="AD51" s="201">
        <v>0</v>
      </c>
      <c r="AE51" s="201">
        <v>53.98</v>
      </c>
      <c r="AF51" s="201">
        <v>0</v>
      </c>
      <c r="AG51" s="201">
        <v>0</v>
      </c>
      <c r="AH51" s="201">
        <v>0</v>
      </c>
      <c r="AI51" s="201">
        <v>69.61</v>
      </c>
      <c r="AJ51" s="201">
        <v>0</v>
      </c>
      <c r="AK51" s="201">
        <v>0</v>
      </c>
      <c r="AL51" s="201">
        <v>0</v>
      </c>
      <c r="AM51" s="201">
        <v>30</v>
      </c>
      <c r="AN51" s="201">
        <v>0</v>
      </c>
      <c r="AO51">
        <v>0</v>
      </c>
      <c r="AP51" s="201">
        <v>75.33</v>
      </c>
      <c r="AQ51" s="201">
        <v>26.74</v>
      </c>
      <c r="AR51" s="201">
        <v>19.059999999999999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9.06</v>
      </c>
      <c r="L52" s="201">
        <v>376.42</v>
      </c>
      <c r="M52" s="201">
        <v>26.55</v>
      </c>
      <c r="N52" s="201">
        <v>34.39</v>
      </c>
      <c r="O52" s="201">
        <v>0</v>
      </c>
      <c r="P52" s="201">
        <v>28.97</v>
      </c>
      <c r="Q52" s="201">
        <v>6.47</v>
      </c>
      <c r="R52" s="201">
        <v>12.57</v>
      </c>
      <c r="S52" s="201">
        <v>7.83</v>
      </c>
      <c r="T52" s="201">
        <v>0</v>
      </c>
      <c r="U52" s="201">
        <v>55.8</v>
      </c>
      <c r="V52" s="201">
        <v>5.15</v>
      </c>
      <c r="W52" s="201">
        <v>13.13</v>
      </c>
      <c r="X52" s="201">
        <v>43.97</v>
      </c>
      <c r="Y52" s="201">
        <v>0</v>
      </c>
      <c r="Z52">
        <v>0</v>
      </c>
      <c r="AA52" s="201">
        <v>10.039999999999999</v>
      </c>
      <c r="AB52" s="201">
        <v>0</v>
      </c>
      <c r="AC52" s="201">
        <v>0</v>
      </c>
      <c r="AD52" s="201">
        <v>0</v>
      </c>
      <c r="AE52" s="201">
        <v>55.1</v>
      </c>
      <c r="AF52" s="201">
        <v>0</v>
      </c>
      <c r="AG52" s="201">
        <v>0</v>
      </c>
      <c r="AH52" s="201">
        <v>0</v>
      </c>
      <c r="AI52" s="201">
        <v>69.61</v>
      </c>
      <c r="AJ52" s="201">
        <v>0</v>
      </c>
      <c r="AK52" s="201">
        <v>0</v>
      </c>
      <c r="AL52" s="201">
        <v>0</v>
      </c>
      <c r="AM52" s="201">
        <v>30</v>
      </c>
      <c r="AN52" s="201">
        <v>0</v>
      </c>
      <c r="AO52">
        <v>0</v>
      </c>
      <c r="AP52" s="201">
        <v>75.33</v>
      </c>
      <c r="AQ52" s="201">
        <v>26.74</v>
      </c>
      <c r="AR52" s="201">
        <v>19.02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9.06</v>
      </c>
      <c r="L53" s="201">
        <v>376.42</v>
      </c>
      <c r="M53" s="201">
        <v>26.55</v>
      </c>
      <c r="N53" s="201">
        <v>34.39</v>
      </c>
      <c r="O53" s="201">
        <v>0</v>
      </c>
      <c r="P53" s="201">
        <v>28.97</v>
      </c>
      <c r="Q53" s="201">
        <v>6.47</v>
      </c>
      <c r="R53" s="201">
        <v>12.57</v>
      </c>
      <c r="S53" s="201">
        <v>7.83</v>
      </c>
      <c r="T53" s="201">
        <v>0</v>
      </c>
      <c r="U53" s="201">
        <v>50.95</v>
      </c>
      <c r="V53" s="201">
        <v>5.15</v>
      </c>
      <c r="W53" s="201">
        <v>13.13</v>
      </c>
      <c r="X53" s="201">
        <v>43.97</v>
      </c>
      <c r="Y53" s="201">
        <v>0</v>
      </c>
      <c r="Z53">
        <v>0</v>
      </c>
      <c r="AA53" s="201">
        <v>10.039999999999999</v>
      </c>
      <c r="AB53" s="201">
        <v>0</v>
      </c>
      <c r="AC53" s="201">
        <v>0</v>
      </c>
      <c r="AD53" s="201">
        <v>0</v>
      </c>
      <c r="AE53" s="201">
        <v>55.1</v>
      </c>
      <c r="AF53" s="201">
        <v>0</v>
      </c>
      <c r="AG53" s="201">
        <v>0</v>
      </c>
      <c r="AH53" s="201">
        <v>0</v>
      </c>
      <c r="AI53" s="201">
        <v>69.61</v>
      </c>
      <c r="AJ53" s="201">
        <v>0</v>
      </c>
      <c r="AK53" s="201">
        <v>0</v>
      </c>
      <c r="AL53" s="201">
        <v>0</v>
      </c>
      <c r="AM53" s="201">
        <v>30</v>
      </c>
      <c r="AN53" s="201">
        <v>0</v>
      </c>
      <c r="AO53">
        <v>0</v>
      </c>
      <c r="AP53" s="201">
        <v>75.33</v>
      </c>
      <c r="AQ53" s="201">
        <v>26.74</v>
      </c>
      <c r="AR53" s="201">
        <v>19.02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9.06</v>
      </c>
      <c r="L54" s="201">
        <v>376.42</v>
      </c>
      <c r="M54" s="201">
        <v>26.55</v>
      </c>
      <c r="N54" s="201">
        <v>34.39</v>
      </c>
      <c r="O54" s="201">
        <v>0</v>
      </c>
      <c r="P54" s="201">
        <v>28.97</v>
      </c>
      <c r="Q54" s="201">
        <v>6.47</v>
      </c>
      <c r="R54" s="201">
        <v>12.57</v>
      </c>
      <c r="S54" s="201">
        <v>7.83</v>
      </c>
      <c r="T54" s="201">
        <v>0</v>
      </c>
      <c r="U54" s="201">
        <v>51.12</v>
      </c>
      <c r="V54" s="201">
        <v>5.15</v>
      </c>
      <c r="W54" s="201">
        <v>13.13</v>
      </c>
      <c r="X54" s="201">
        <v>43.97</v>
      </c>
      <c r="Y54" s="201">
        <v>0</v>
      </c>
      <c r="Z54">
        <v>0</v>
      </c>
      <c r="AA54" s="201">
        <v>10.039999999999999</v>
      </c>
      <c r="AB54" s="201">
        <v>0</v>
      </c>
      <c r="AC54" s="201">
        <v>0</v>
      </c>
      <c r="AD54" s="201">
        <v>0</v>
      </c>
      <c r="AE54" s="201">
        <v>55.1</v>
      </c>
      <c r="AF54" s="201">
        <v>0</v>
      </c>
      <c r="AG54" s="201">
        <v>0</v>
      </c>
      <c r="AH54" s="201">
        <v>0</v>
      </c>
      <c r="AI54" s="201">
        <v>69.61</v>
      </c>
      <c r="AJ54" s="201">
        <v>0</v>
      </c>
      <c r="AK54" s="201">
        <v>0</v>
      </c>
      <c r="AL54" s="201">
        <v>0</v>
      </c>
      <c r="AM54" s="201">
        <v>30</v>
      </c>
      <c r="AN54" s="201">
        <v>0</v>
      </c>
      <c r="AO54">
        <v>0</v>
      </c>
      <c r="AP54" s="201">
        <v>75.33</v>
      </c>
      <c r="AQ54" s="201">
        <v>26.74</v>
      </c>
      <c r="AR54" s="201">
        <v>19.02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9.06</v>
      </c>
      <c r="L55" s="201">
        <v>376.42</v>
      </c>
      <c r="M55" s="201">
        <v>26.55</v>
      </c>
      <c r="N55" s="201">
        <v>34.39</v>
      </c>
      <c r="O55" s="201">
        <v>0</v>
      </c>
      <c r="P55" s="201">
        <v>28.97</v>
      </c>
      <c r="Q55" s="201">
        <v>6.47</v>
      </c>
      <c r="R55" s="201">
        <v>12.57</v>
      </c>
      <c r="S55" s="201">
        <v>7.83</v>
      </c>
      <c r="T55" s="201">
        <v>0</v>
      </c>
      <c r="U55" s="201">
        <v>51.17</v>
      </c>
      <c r="V55" s="201">
        <v>5.15</v>
      </c>
      <c r="W55" s="201">
        <v>13.13</v>
      </c>
      <c r="X55" s="201">
        <v>43.97</v>
      </c>
      <c r="Y55" s="201">
        <v>0</v>
      </c>
      <c r="Z55">
        <v>0</v>
      </c>
      <c r="AA55" s="201">
        <v>10.039999999999999</v>
      </c>
      <c r="AB55" s="201">
        <v>0</v>
      </c>
      <c r="AC55" s="201">
        <v>0</v>
      </c>
      <c r="AD55" s="201">
        <v>0</v>
      </c>
      <c r="AE55" s="201">
        <v>55.1</v>
      </c>
      <c r="AF55" s="201">
        <v>0</v>
      </c>
      <c r="AG55" s="201">
        <v>0</v>
      </c>
      <c r="AH55" s="201">
        <v>0</v>
      </c>
      <c r="AI55" s="201">
        <v>69.61</v>
      </c>
      <c r="AJ55" s="201">
        <v>0</v>
      </c>
      <c r="AK55" s="201">
        <v>0</v>
      </c>
      <c r="AL55" s="201">
        <v>0</v>
      </c>
      <c r="AM55" s="201">
        <v>30</v>
      </c>
      <c r="AN55" s="201">
        <v>0</v>
      </c>
      <c r="AO55">
        <v>0</v>
      </c>
      <c r="AP55" s="201">
        <v>75.33</v>
      </c>
      <c r="AQ55" s="201">
        <v>26.74</v>
      </c>
      <c r="AR55" s="201">
        <v>18.989999999999998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9.06</v>
      </c>
      <c r="L56" s="201">
        <v>376.42</v>
      </c>
      <c r="M56" s="201">
        <v>26.55</v>
      </c>
      <c r="N56" s="201">
        <v>34.39</v>
      </c>
      <c r="O56" s="201">
        <v>0</v>
      </c>
      <c r="P56" s="201">
        <v>28.97</v>
      </c>
      <c r="Q56" s="201">
        <v>6.47</v>
      </c>
      <c r="R56" s="201">
        <v>12.57</v>
      </c>
      <c r="S56" s="201">
        <v>7.83</v>
      </c>
      <c r="T56" s="201">
        <v>0</v>
      </c>
      <c r="U56" s="201">
        <v>51.26</v>
      </c>
      <c r="V56" s="201">
        <v>5.15</v>
      </c>
      <c r="W56" s="201">
        <v>13.13</v>
      </c>
      <c r="X56" s="201">
        <v>43.97</v>
      </c>
      <c r="Y56" s="201">
        <v>0</v>
      </c>
      <c r="Z56">
        <v>0</v>
      </c>
      <c r="AA56" s="201">
        <v>10.039999999999999</v>
      </c>
      <c r="AB56" s="201">
        <v>0</v>
      </c>
      <c r="AC56" s="201">
        <v>0</v>
      </c>
      <c r="AD56" s="201">
        <v>0</v>
      </c>
      <c r="AE56" s="201">
        <v>55.1</v>
      </c>
      <c r="AF56" s="201">
        <v>0</v>
      </c>
      <c r="AG56" s="201">
        <v>0</v>
      </c>
      <c r="AH56" s="201">
        <v>0</v>
      </c>
      <c r="AI56" s="201">
        <v>69.61</v>
      </c>
      <c r="AJ56" s="201">
        <v>0</v>
      </c>
      <c r="AK56" s="201">
        <v>0</v>
      </c>
      <c r="AL56" s="201">
        <v>0</v>
      </c>
      <c r="AM56" s="201">
        <v>30</v>
      </c>
      <c r="AN56" s="201">
        <v>0</v>
      </c>
      <c r="AO56">
        <v>0</v>
      </c>
      <c r="AP56" s="201">
        <v>75.33</v>
      </c>
      <c r="AQ56" s="201">
        <v>26.74</v>
      </c>
      <c r="AR56" s="201">
        <v>18.53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9.06</v>
      </c>
      <c r="L57" s="201">
        <v>376.42</v>
      </c>
      <c r="M57" s="201">
        <v>26.55</v>
      </c>
      <c r="N57" s="201">
        <v>34.39</v>
      </c>
      <c r="O57" s="201">
        <v>0</v>
      </c>
      <c r="P57" s="201">
        <v>28.97</v>
      </c>
      <c r="Q57" s="201">
        <v>6.47</v>
      </c>
      <c r="R57" s="201">
        <v>12.57</v>
      </c>
      <c r="S57" s="201">
        <v>7.83</v>
      </c>
      <c r="T57" s="201">
        <v>0</v>
      </c>
      <c r="U57" s="201">
        <v>51.6</v>
      </c>
      <c r="V57" s="201">
        <v>5.15</v>
      </c>
      <c r="W57" s="201">
        <v>13.13</v>
      </c>
      <c r="X57" s="201">
        <v>43.97</v>
      </c>
      <c r="Y57" s="201">
        <v>0</v>
      </c>
      <c r="Z57">
        <v>0</v>
      </c>
      <c r="AA57" s="201">
        <v>10.039999999999999</v>
      </c>
      <c r="AB57" s="201">
        <v>0</v>
      </c>
      <c r="AC57" s="201">
        <v>0</v>
      </c>
      <c r="AD57" s="201">
        <v>0</v>
      </c>
      <c r="AE57" s="201">
        <v>55.1</v>
      </c>
      <c r="AF57" s="201">
        <v>0</v>
      </c>
      <c r="AG57" s="201">
        <v>0</v>
      </c>
      <c r="AH57" s="201">
        <v>0</v>
      </c>
      <c r="AI57" s="201">
        <v>69.61</v>
      </c>
      <c r="AJ57" s="201">
        <v>0</v>
      </c>
      <c r="AK57" s="201">
        <v>0</v>
      </c>
      <c r="AL57" s="201">
        <v>0</v>
      </c>
      <c r="AM57" s="201">
        <v>30</v>
      </c>
      <c r="AN57" s="201">
        <v>0</v>
      </c>
      <c r="AO57">
        <v>0</v>
      </c>
      <c r="AP57" s="201">
        <v>75.33</v>
      </c>
      <c r="AQ57" s="201">
        <v>26.74</v>
      </c>
      <c r="AR57" s="201">
        <v>18.46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9.06</v>
      </c>
      <c r="L58" s="201">
        <v>376.42</v>
      </c>
      <c r="M58" s="201">
        <v>26.55</v>
      </c>
      <c r="N58" s="201">
        <v>34.39</v>
      </c>
      <c r="O58" s="201">
        <v>0</v>
      </c>
      <c r="P58" s="201">
        <v>28.97</v>
      </c>
      <c r="Q58" s="201">
        <v>6.47</v>
      </c>
      <c r="R58" s="201">
        <v>12.57</v>
      </c>
      <c r="S58" s="201">
        <v>7.83</v>
      </c>
      <c r="T58" s="201">
        <v>0</v>
      </c>
      <c r="U58" s="201">
        <v>51.66</v>
      </c>
      <c r="V58" s="201">
        <v>5.15</v>
      </c>
      <c r="W58" s="201">
        <v>13.13</v>
      </c>
      <c r="X58" s="201">
        <v>43.97</v>
      </c>
      <c r="Y58" s="201">
        <v>0</v>
      </c>
      <c r="Z58">
        <v>0</v>
      </c>
      <c r="AA58" s="201">
        <v>10.039999999999999</v>
      </c>
      <c r="AB58" s="201">
        <v>0</v>
      </c>
      <c r="AC58" s="201">
        <v>0</v>
      </c>
      <c r="AD58" s="201">
        <v>0</v>
      </c>
      <c r="AE58" s="201">
        <v>55.1</v>
      </c>
      <c r="AF58" s="201">
        <v>0</v>
      </c>
      <c r="AG58" s="201">
        <v>0</v>
      </c>
      <c r="AH58" s="201">
        <v>0</v>
      </c>
      <c r="AI58" s="201">
        <v>69.61</v>
      </c>
      <c r="AJ58" s="201">
        <v>0</v>
      </c>
      <c r="AK58" s="201">
        <v>0</v>
      </c>
      <c r="AL58" s="201">
        <v>0</v>
      </c>
      <c r="AM58" s="201">
        <v>30</v>
      </c>
      <c r="AN58" s="201">
        <v>0</v>
      </c>
      <c r="AO58">
        <v>0</v>
      </c>
      <c r="AP58" s="201">
        <v>75.33</v>
      </c>
      <c r="AQ58" s="201">
        <v>26.74</v>
      </c>
      <c r="AR58" s="201">
        <v>18.920000000000002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9.06</v>
      </c>
      <c r="L59" s="201">
        <v>376.42</v>
      </c>
      <c r="M59" s="201">
        <v>26.55</v>
      </c>
      <c r="N59" s="201">
        <v>34.39</v>
      </c>
      <c r="O59" s="201">
        <v>0</v>
      </c>
      <c r="P59" s="201">
        <v>28.97</v>
      </c>
      <c r="Q59" s="201">
        <v>6.47</v>
      </c>
      <c r="R59" s="201">
        <v>12.57</v>
      </c>
      <c r="S59" s="201">
        <v>7.83</v>
      </c>
      <c r="T59" s="201">
        <v>0</v>
      </c>
      <c r="U59" s="201">
        <v>51.66</v>
      </c>
      <c r="V59" s="201">
        <v>5.15</v>
      </c>
      <c r="W59" s="201">
        <v>13.13</v>
      </c>
      <c r="X59" s="201">
        <v>43.97</v>
      </c>
      <c r="Y59" s="201">
        <v>0</v>
      </c>
      <c r="Z59">
        <v>0</v>
      </c>
      <c r="AA59" s="201">
        <v>10.039999999999999</v>
      </c>
      <c r="AB59" s="201">
        <v>0</v>
      </c>
      <c r="AC59" s="201">
        <v>0</v>
      </c>
      <c r="AD59" s="201">
        <v>0</v>
      </c>
      <c r="AE59" s="201">
        <v>55.1</v>
      </c>
      <c r="AF59" s="201">
        <v>0</v>
      </c>
      <c r="AG59" s="201">
        <v>0</v>
      </c>
      <c r="AH59" s="201">
        <v>0</v>
      </c>
      <c r="AI59" s="201">
        <v>69.61</v>
      </c>
      <c r="AJ59" s="201">
        <v>0</v>
      </c>
      <c r="AK59" s="201">
        <v>0</v>
      </c>
      <c r="AL59" s="201">
        <v>0</v>
      </c>
      <c r="AM59" s="201">
        <v>30</v>
      </c>
      <c r="AN59" s="201">
        <v>0</v>
      </c>
      <c r="AO59">
        <v>0</v>
      </c>
      <c r="AP59" s="201">
        <v>75.33</v>
      </c>
      <c r="AQ59" s="201">
        <v>26.74</v>
      </c>
      <c r="AR59" s="201">
        <v>18.920000000000002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9.06</v>
      </c>
      <c r="L60" s="201">
        <v>376.42</v>
      </c>
      <c r="M60" s="201">
        <v>26.55</v>
      </c>
      <c r="N60" s="201">
        <v>34.39</v>
      </c>
      <c r="O60" s="201">
        <v>0</v>
      </c>
      <c r="P60" s="201">
        <v>28.97</v>
      </c>
      <c r="Q60" s="201">
        <v>6.47</v>
      </c>
      <c r="R60" s="201">
        <v>12.57</v>
      </c>
      <c r="S60" s="201">
        <v>7.83</v>
      </c>
      <c r="T60" s="201">
        <v>0</v>
      </c>
      <c r="U60" s="201">
        <v>51.66</v>
      </c>
      <c r="V60" s="201">
        <v>5.15</v>
      </c>
      <c r="W60" s="201">
        <v>13.13</v>
      </c>
      <c r="X60" s="201">
        <v>43.97</v>
      </c>
      <c r="Y60" s="201">
        <v>0</v>
      </c>
      <c r="Z60">
        <v>0</v>
      </c>
      <c r="AA60" s="201">
        <v>10.039999999999999</v>
      </c>
      <c r="AB60" s="201">
        <v>0</v>
      </c>
      <c r="AC60" s="201">
        <v>0</v>
      </c>
      <c r="AD60" s="201">
        <v>0</v>
      </c>
      <c r="AE60" s="201">
        <v>55.1</v>
      </c>
      <c r="AF60" s="201">
        <v>0</v>
      </c>
      <c r="AG60" s="201">
        <v>0</v>
      </c>
      <c r="AH60" s="201">
        <v>0</v>
      </c>
      <c r="AI60" s="201">
        <v>69.61</v>
      </c>
      <c r="AJ60" s="201">
        <v>0</v>
      </c>
      <c r="AK60" s="201">
        <v>0</v>
      </c>
      <c r="AL60" s="201">
        <v>0</v>
      </c>
      <c r="AM60" s="201">
        <v>30</v>
      </c>
      <c r="AN60" s="201">
        <v>0</v>
      </c>
      <c r="AO60">
        <v>0</v>
      </c>
      <c r="AP60" s="201">
        <v>75.33</v>
      </c>
      <c r="AQ60" s="201">
        <v>26.74</v>
      </c>
      <c r="AR60" s="201">
        <v>18.920000000000002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9.06</v>
      </c>
      <c r="L61" s="201">
        <v>376.42</v>
      </c>
      <c r="M61" s="201">
        <v>26.55</v>
      </c>
      <c r="N61" s="201">
        <v>34.39</v>
      </c>
      <c r="O61" s="201">
        <v>0</v>
      </c>
      <c r="P61" s="201">
        <v>28.97</v>
      </c>
      <c r="Q61" s="201">
        <v>6.47</v>
      </c>
      <c r="R61" s="201">
        <v>12.2</v>
      </c>
      <c r="S61" s="201">
        <v>7.83</v>
      </c>
      <c r="T61" s="201">
        <v>0</v>
      </c>
      <c r="U61" s="201">
        <v>51.66</v>
      </c>
      <c r="V61" s="201">
        <v>5.15</v>
      </c>
      <c r="W61" s="201">
        <v>13.13</v>
      </c>
      <c r="X61" s="201">
        <v>43.97</v>
      </c>
      <c r="Y61" s="201">
        <v>0</v>
      </c>
      <c r="Z61">
        <v>0</v>
      </c>
      <c r="AA61" s="201">
        <v>10.039999999999999</v>
      </c>
      <c r="AB61" s="201">
        <v>0</v>
      </c>
      <c r="AC61" s="201">
        <v>0</v>
      </c>
      <c r="AD61" s="201">
        <v>0</v>
      </c>
      <c r="AE61" s="201">
        <v>55.1</v>
      </c>
      <c r="AF61" s="201">
        <v>0</v>
      </c>
      <c r="AG61" s="201">
        <v>0</v>
      </c>
      <c r="AH61" s="201">
        <v>0</v>
      </c>
      <c r="AI61" s="201">
        <v>69.61</v>
      </c>
      <c r="AJ61" s="201">
        <v>0</v>
      </c>
      <c r="AK61" s="201">
        <v>0</v>
      </c>
      <c r="AL61" s="201">
        <v>0</v>
      </c>
      <c r="AM61" s="201">
        <v>30</v>
      </c>
      <c r="AN61" s="201">
        <v>0</v>
      </c>
      <c r="AO61">
        <v>0</v>
      </c>
      <c r="AP61" s="201">
        <v>75.33</v>
      </c>
      <c r="AQ61" s="201">
        <v>26.74</v>
      </c>
      <c r="AR61" s="201">
        <v>18.920000000000002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9.06</v>
      </c>
      <c r="L62" s="201">
        <v>376.42</v>
      </c>
      <c r="M62" s="201">
        <v>26.55</v>
      </c>
      <c r="N62" s="201">
        <v>34.39</v>
      </c>
      <c r="O62" s="201">
        <v>0</v>
      </c>
      <c r="P62" s="201">
        <v>28.97</v>
      </c>
      <c r="Q62" s="201">
        <v>6.47</v>
      </c>
      <c r="R62" s="201">
        <v>12.2</v>
      </c>
      <c r="S62" s="201">
        <v>7.65</v>
      </c>
      <c r="T62" s="201">
        <v>0</v>
      </c>
      <c r="U62" s="201">
        <v>51.66</v>
      </c>
      <c r="V62" s="201">
        <v>5.15</v>
      </c>
      <c r="W62" s="201">
        <v>13.13</v>
      </c>
      <c r="X62" s="201">
        <v>43.97</v>
      </c>
      <c r="Y62" s="201">
        <v>0</v>
      </c>
      <c r="Z62">
        <v>0</v>
      </c>
      <c r="AA62" s="201">
        <v>10.039999999999999</v>
      </c>
      <c r="AB62" s="201">
        <v>0</v>
      </c>
      <c r="AC62" s="201">
        <v>0</v>
      </c>
      <c r="AD62" s="201">
        <v>0</v>
      </c>
      <c r="AE62" s="201">
        <v>55.1</v>
      </c>
      <c r="AF62" s="201">
        <v>0</v>
      </c>
      <c r="AG62" s="201">
        <v>0</v>
      </c>
      <c r="AH62" s="201">
        <v>0</v>
      </c>
      <c r="AI62" s="201">
        <v>69.61</v>
      </c>
      <c r="AJ62" s="201">
        <v>0</v>
      </c>
      <c r="AK62" s="201">
        <v>0</v>
      </c>
      <c r="AL62" s="201">
        <v>0</v>
      </c>
      <c r="AM62" s="201">
        <v>30</v>
      </c>
      <c r="AN62" s="201">
        <v>0</v>
      </c>
      <c r="AO62">
        <v>0</v>
      </c>
      <c r="AP62" s="201">
        <v>75.33</v>
      </c>
      <c r="AQ62" s="201">
        <v>26.74</v>
      </c>
      <c r="AR62" s="201">
        <v>18.920000000000002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9.06</v>
      </c>
      <c r="L63" s="201">
        <v>376.42</v>
      </c>
      <c r="M63" s="201">
        <v>26.55</v>
      </c>
      <c r="N63" s="201">
        <v>34.39</v>
      </c>
      <c r="O63" s="201">
        <v>0</v>
      </c>
      <c r="P63" s="201">
        <v>28.97</v>
      </c>
      <c r="Q63" s="201">
        <v>6.47</v>
      </c>
      <c r="R63" s="201">
        <v>12.2</v>
      </c>
      <c r="S63" s="201">
        <v>7.65</v>
      </c>
      <c r="T63" s="201">
        <v>0</v>
      </c>
      <c r="U63" s="201">
        <v>51.66</v>
      </c>
      <c r="V63" s="201">
        <v>5.15</v>
      </c>
      <c r="W63" s="201">
        <v>13.13</v>
      </c>
      <c r="X63" s="201">
        <v>43.97</v>
      </c>
      <c r="Y63" s="201">
        <v>0</v>
      </c>
      <c r="Z63">
        <v>0</v>
      </c>
      <c r="AA63" s="201">
        <v>10.039999999999999</v>
      </c>
      <c r="AB63" s="201">
        <v>0</v>
      </c>
      <c r="AC63" s="201">
        <v>0</v>
      </c>
      <c r="AD63" s="201">
        <v>0</v>
      </c>
      <c r="AE63" s="201">
        <v>55.1</v>
      </c>
      <c r="AF63" s="201">
        <v>0</v>
      </c>
      <c r="AG63" s="201">
        <v>0</v>
      </c>
      <c r="AH63" s="201">
        <v>0</v>
      </c>
      <c r="AI63" s="201">
        <v>69.61</v>
      </c>
      <c r="AJ63" s="201">
        <v>0</v>
      </c>
      <c r="AK63" s="201">
        <v>0</v>
      </c>
      <c r="AL63" s="201">
        <v>0</v>
      </c>
      <c r="AM63" s="201">
        <v>30</v>
      </c>
      <c r="AN63" s="201">
        <v>0</v>
      </c>
      <c r="AO63">
        <v>0</v>
      </c>
      <c r="AP63" s="201">
        <v>75.33</v>
      </c>
      <c r="AQ63" s="201">
        <v>26.74</v>
      </c>
      <c r="AR63" s="201">
        <v>18.989999999999998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9.06</v>
      </c>
      <c r="L64" s="201">
        <v>376.42</v>
      </c>
      <c r="M64" s="201">
        <v>26.55</v>
      </c>
      <c r="N64" s="201">
        <v>34.39</v>
      </c>
      <c r="O64" s="201">
        <v>0</v>
      </c>
      <c r="P64" s="201">
        <v>28.97</v>
      </c>
      <c r="Q64" s="201">
        <v>6.47</v>
      </c>
      <c r="R64" s="201">
        <v>12.2</v>
      </c>
      <c r="S64" s="201">
        <v>7.65</v>
      </c>
      <c r="T64" s="201">
        <v>0</v>
      </c>
      <c r="U64" s="201">
        <v>51.66</v>
      </c>
      <c r="V64" s="201">
        <v>5.15</v>
      </c>
      <c r="W64" s="201">
        <v>13.13</v>
      </c>
      <c r="X64" s="201">
        <v>43.97</v>
      </c>
      <c r="Y64" s="201">
        <v>0</v>
      </c>
      <c r="Z64">
        <v>0</v>
      </c>
      <c r="AA64" s="201">
        <v>10.039999999999999</v>
      </c>
      <c r="AB64" s="201">
        <v>0</v>
      </c>
      <c r="AC64" s="201">
        <v>0</v>
      </c>
      <c r="AD64" s="201">
        <v>0</v>
      </c>
      <c r="AE64" s="201">
        <v>55.1</v>
      </c>
      <c r="AF64" s="201">
        <v>0</v>
      </c>
      <c r="AG64" s="201">
        <v>0</v>
      </c>
      <c r="AH64" s="201">
        <v>0</v>
      </c>
      <c r="AI64" s="201">
        <v>69.61</v>
      </c>
      <c r="AJ64" s="201">
        <v>0</v>
      </c>
      <c r="AK64" s="201">
        <v>0</v>
      </c>
      <c r="AL64" s="201">
        <v>0</v>
      </c>
      <c r="AM64" s="201">
        <v>30</v>
      </c>
      <c r="AN64" s="201">
        <v>0</v>
      </c>
      <c r="AO64">
        <v>0</v>
      </c>
      <c r="AP64" s="201">
        <v>75.33</v>
      </c>
      <c r="AQ64" s="201">
        <v>26.74</v>
      </c>
      <c r="AR64" s="201">
        <v>18.989999999999998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9.06</v>
      </c>
      <c r="L65" s="201">
        <v>376.42</v>
      </c>
      <c r="M65" s="201">
        <v>26.55</v>
      </c>
      <c r="N65" s="201">
        <v>34.39</v>
      </c>
      <c r="O65" s="201">
        <v>0</v>
      </c>
      <c r="P65" s="201">
        <v>28.97</v>
      </c>
      <c r="Q65" s="201">
        <v>6.47</v>
      </c>
      <c r="R65" s="201">
        <v>12.2</v>
      </c>
      <c r="S65" s="201">
        <v>7.65</v>
      </c>
      <c r="T65" s="201">
        <v>0</v>
      </c>
      <c r="U65" s="201">
        <v>53.92</v>
      </c>
      <c r="V65" s="201">
        <v>5.15</v>
      </c>
      <c r="W65" s="201">
        <v>13.13</v>
      </c>
      <c r="X65" s="201">
        <v>43.97</v>
      </c>
      <c r="Y65" s="201">
        <v>0</v>
      </c>
      <c r="Z65">
        <v>0</v>
      </c>
      <c r="AA65" s="201">
        <v>10.039999999999999</v>
      </c>
      <c r="AB65" s="201">
        <v>0</v>
      </c>
      <c r="AC65" s="201">
        <v>0</v>
      </c>
      <c r="AD65" s="201">
        <v>0</v>
      </c>
      <c r="AE65" s="201">
        <v>55.1</v>
      </c>
      <c r="AF65" s="201">
        <v>0</v>
      </c>
      <c r="AG65" s="201">
        <v>0</v>
      </c>
      <c r="AH65" s="201">
        <v>0</v>
      </c>
      <c r="AI65" s="201">
        <v>69.61</v>
      </c>
      <c r="AJ65" s="201">
        <v>0</v>
      </c>
      <c r="AK65" s="201">
        <v>0</v>
      </c>
      <c r="AL65" s="201">
        <v>0</v>
      </c>
      <c r="AM65" s="201">
        <v>30</v>
      </c>
      <c r="AN65" s="201">
        <v>0</v>
      </c>
      <c r="AO65">
        <v>0</v>
      </c>
      <c r="AP65" s="201">
        <v>75.33</v>
      </c>
      <c r="AQ65" s="201">
        <v>26.74</v>
      </c>
      <c r="AR65" s="201">
        <v>19.13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8.92</v>
      </c>
      <c r="L66" s="201">
        <v>376.42</v>
      </c>
      <c r="M66" s="201">
        <v>26.55</v>
      </c>
      <c r="N66" s="201">
        <v>34.39</v>
      </c>
      <c r="O66" s="201">
        <v>0</v>
      </c>
      <c r="P66" s="201">
        <v>28.97</v>
      </c>
      <c r="Q66" s="201">
        <v>6.36</v>
      </c>
      <c r="R66" s="201">
        <v>12.2</v>
      </c>
      <c r="S66" s="201">
        <v>7.65</v>
      </c>
      <c r="T66" s="201">
        <v>0</v>
      </c>
      <c r="U66" s="201">
        <v>54.19</v>
      </c>
      <c r="V66" s="201">
        <v>5.15</v>
      </c>
      <c r="W66" s="201">
        <v>13.13</v>
      </c>
      <c r="X66" s="201">
        <v>43.97</v>
      </c>
      <c r="Y66" s="201">
        <v>0</v>
      </c>
      <c r="Z66">
        <v>0</v>
      </c>
      <c r="AA66" s="201">
        <v>10.039999999999999</v>
      </c>
      <c r="AB66" s="201">
        <v>0</v>
      </c>
      <c r="AC66" s="201">
        <v>0</v>
      </c>
      <c r="AD66" s="201">
        <v>0</v>
      </c>
      <c r="AE66" s="201">
        <v>55.1</v>
      </c>
      <c r="AF66" s="201">
        <v>0</v>
      </c>
      <c r="AG66" s="201">
        <v>0</v>
      </c>
      <c r="AH66" s="201">
        <v>0</v>
      </c>
      <c r="AI66" s="201">
        <v>69.61</v>
      </c>
      <c r="AJ66" s="201">
        <v>0</v>
      </c>
      <c r="AK66" s="201">
        <v>0</v>
      </c>
      <c r="AL66" s="201">
        <v>0</v>
      </c>
      <c r="AM66" s="201">
        <v>30</v>
      </c>
      <c r="AN66" s="201">
        <v>0</v>
      </c>
      <c r="AO66">
        <v>0</v>
      </c>
      <c r="AP66" s="201">
        <v>75.33</v>
      </c>
      <c r="AQ66" s="201">
        <v>26.74</v>
      </c>
      <c r="AR66" s="201">
        <v>19.059999999999999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8.9</v>
      </c>
      <c r="L67" s="201">
        <v>244.5</v>
      </c>
      <c r="M67" s="201">
        <v>26.55</v>
      </c>
      <c r="N67" s="201">
        <v>34.39</v>
      </c>
      <c r="O67" s="201">
        <v>0</v>
      </c>
      <c r="P67" s="201">
        <v>28.97</v>
      </c>
      <c r="Q67" s="201">
        <v>6.36</v>
      </c>
      <c r="R67" s="201">
        <v>12.2</v>
      </c>
      <c r="S67" s="201">
        <v>7.65</v>
      </c>
      <c r="T67" s="201">
        <v>0</v>
      </c>
      <c r="U67" s="201">
        <v>53.69</v>
      </c>
      <c r="V67" s="201">
        <v>5.15</v>
      </c>
      <c r="W67" s="201">
        <v>13.13</v>
      </c>
      <c r="X67" s="201">
        <v>43.97</v>
      </c>
      <c r="Y67" s="201">
        <v>0</v>
      </c>
      <c r="Z67">
        <v>0</v>
      </c>
      <c r="AA67" s="201">
        <v>10.039999999999999</v>
      </c>
      <c r="AB67" s="201">
        <v>0</v>
      </c>
      <c r="AC67" s="201">
        <v>0</v>
      </c>
      <c r="AD67" s="201">
        <v>0</v>
      </c>
      <c r="AE67" s="201">
        <v>55.1</v>
      </c>
      <c r="AF67" s="201">
        <v>0</v>
      </c>
      <c r="AG67" s="201">
        <v>0</v>
      </c>
      <c r="AH67" s="201">
        <v>0</v>
      </c>
      <c r="AI67" s="201">
        <v>69.61</v>
      </c>
      <c r="AJ67" s="201">
        <v>0</v>
      </c>
      <c r="AK67" s="201">
        <v>0</v>
      </c>
      <c r="AL67" s="201">
        <v>0</v>
      </c>
      <c r="AM67" s="201">
        <v>30</v>
      </c>
      <c r="AN67" s="201">
        <v>0</v>
      </c>
      <c r="AO67">
        <v>0</v>
      </c>
      <c r="AP67" s="201">
        <v>75.33</v>
      </c>
      <c r="AQ67" s="201">
        <v>26.74</v>
      </c>
      <c r="AR67" s="201">
        <v>19.02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9.01</v>
      </c>
      <c r="L68" s="201">
        <v>244.5</v>
      </c>
      <c r="M68" s="201">
        <v>26.55</v>
      </c>
      <c r="N68" s="201">
        <v>34.39</v>
      </c>
      <c r="O68" s="201">
        <v>0</v>
      </c>
      <c r="P68" s="201">
        <v>28.97</v>
      </c>
      <c r="Q68" s="201">
        <v>6.36</v>
      </c>
      <c r="R68" s="201">
        <v>12.2</v>
      </c>
      <c r="S68" s="201">
        <v>7.65</v>
      </c>
      <c r="T68" s="201">
        <v>0</v>
      </c>
      <c r="U68" s="201">
        <v>53.69</v>
      </c>
      <c r="V68" s="201">
        <v>5.15</v>
      </c>
      <c r="W68" s="201">
        <v>13.13</v>
      </c>
      <c r="X68" s="201">
        <v>43.97</v>
      </c>
      <c r="Y68" s="201">
        <v>0</v>
      </c>
      <c r="Z68">
        <v>0</v>
      </c>
      <c r="AA68" s="201">
        <v>10.039999999999999</v>
      </c>
      <c r="AB68" s="201">
        <v>0</v>
      </c>
      <c r="AC68" s="201">
        <v>0</v>
      </c>
      <c r="AD68" s="201">
        <v>0</v>
      </c>
      <c r="AE68" s="201">
        <v>55.1</v>
      </c>
      <c r="AF68" s="201">
        <v>0</v>
      </c>
      <c r="AG68" s="201">
        <v>0</v>
      </c>
      <c r="AH68" s="201">
        <v>0</v>
      </c>
      <c r="AI68" s="201">
        <v>69.61</v>
      </c>
      <c r="AJ68" s="201">
        <v>0</v>
      </c>
      <c r="AK68" s="201">
        <v>0</v>
      </c>
      <c r="AL68" s="201">
        <v>0</v>
      </c>
      <c r="AM68" s="201">
        <v>30</v>
      </c>
      <c r="AN68" s="201">
        <v>0</v>
      </c>
      <c r="AO68">
        <v>0</v>
      </c>
      <c r="AP68" s="201">
        <v>75.33</v>
      </c>
      <c r="AQ68" s="201">
        <v>26.74</v>
      </c>
      <c r="AR68" s="201">
        <v>18.89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8.9</v>
      </c>
      <c r="L69" s="201">
        <v>189.03</v>
      </c>
      <c r="M69" s="201">
        <v>26.55</v>
      </c>
      <c r="N69" s="201">
        <v>34.39</v>
      </c>
      <c r="O69" s="201">
        <v>0</v>
      </c>
      <c r="P69" s="201">
        <v>28.97</v>
      </c>
      <c r="Q69" s="201">
        <v>6.36</v>
      </c>
      <c r="R69" s="201">
        <v>12.2</v>
      </c>
      <c r="S69" s="201">
        <v>7.65</v>
      </c>
      <c r="T69" s="201">
        <v>0</v>
      </c>
      <c r="U69" s="201">
        <v>53.69</v>
      </c>
      <c r="V69" s="201">
        <v>5.15</v>
      </c>
      <c r="W69" s="201">
        <v>13.13</v>
      </c>
      <c r="X69" s="201">
        <v>43.97</v>
      </c>
      <c r="Y69" s="201">
        <v>0</v>
      </c>
      <c r="Z69">
        <v>0</v>
      </c>
      <c r="AA69" s="201">
        <v>10.039999999999999</v>
      </c>
      <c r="AB69" s="201">
        <v>0</v>
      </c>
      <c r="AC69" s="201">
        <v>0</v>
      </c>
      <c r="AD69" s="201">
        <v>0</v>
      </c>
      <c r="AE69" s="201">
        <v>55.1</v>
      </c>
      <c r="AF69" s="201">
        <v>0</v>
      </c>
      <c r="AG69" s="201">
        <v>0</v>
      </c>
      <c r="AH69" s="201">
        <v>0</v>
      </c>
      <c r="AI69" s="201">
        <v>69.61</v>
      </c>
      <c r="AJ69" s="201">
        <v>0</v>
      </c>
      <c r="AK69" s="201">
        <v>0</v>
      </c>
      <c r="AL69" s="201">
        <v>0</v>
      </c>
      <c r="AM69" s="201">
        <v>30</v>
      </c>
      <c r="AN69" s="201">
        <v>0</v>
      </c>
      <c r="AO69">
        <v>0</v>
      </c>
      <c r="AP69" s="201">
        <v>75.33</v>
      </c>
      <c r="AQ69" s="201">
        <v>26.74</v>
      </c>
      <c r="AR69" s="201">
        <v>19.61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8.81</v>
      </c>
      <c r="L70" s="201">
        <v>203.94</v>
      </c>
      <c r="M70" s="201">
        <v>26.55</v>
      </c>
      <c r="N70" s="201">
        <v>34.39</v>
      </c>
      <c r="O70" s="201">
        <v>0</v>
      </c>
      <c r="P70" s="201">
        <v>28.97</v>
      </c>
      <c r="Q70" s="201">
        <v>6.36</v>
      </c>
      <c r="R70" s="201">
        <v>12.2</v>
      </c>
      <c r="S70" s="201">
        <v>7.65</v>
      </c>
      <c r="T70" s="201">
        <v>0</v>
      </c>
      <c r="U70" s="201">
        <v>53.69</v>
      </c>
      <c r="V70" s="201">
        <v>5.15</v>
      </c>
      <c r="W70" s="201">
        <v>13.13</v>
      </c>
      <c r="X70" s="201">
        <v>43.97</v>
      </c>
      <c r="Y70" s="201">
        <v>0</v>
      </c>
      <c r="Z70">
        <v>0</v>
      </c>
      <c r="AA70" s="201">
        <v>10.039999999999999</v>
      </c>
      <c r="AB70" s="201">
        <v>0</v>
      </c>
      <c r="AC70" s="201">
        <v>0</v>
      </c>
      <c r="AD70" s="201">
        <v>0</v>
      </c>
      <c r="AE70" s="201">
        <v>55.1</v>
      </c>
      <c r="AF70" s="201">
        <v>0</v>
      </c>
      <c r="AG70" s="201">
        <v>0</v>
      </c>
      <c r="AH70" s="201">
        <v>0</v>
      </c>
      <c r="AI70" s="201">
        <v>69.61</v>
      </c>
      <c r="AJ70" s="201">
        <v>0</v>
      </c>
      <c r="AK70" s="201">
        <v>0</v>
      </c>
      <c r="AL70" s="201">
        <v>0</v>
      </c>
      <c r="AM70" s="201">
        <v>30</v>
      </c>
      <c r="AN70" s="201">
        <v>0</v>
      </c>
      <c r="AO70">
        <v>0</v>
      </c>
      <c r="AP70" s="201">
        <v>75.33</v>
      </c>
      <c r="AQ70" s="201">
        <v>26.74</v>
      </c>
      <c r="AR70" s="201">
        <v>19.61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9.06</v>
      </c>
      <c r="L71" s="201">
        <v>376.42</v>
      </c>
      <c r="M71" s="201">
        <v>26.55</v>
      </c>
      <c r="N71" s="201">
        <v>34.39</v>
      </c>
      <c r="O71" s="201">
        <v>0</v>
      </c>
      <c r="P71" s="201">
        <v>28.97</v>
      </c>
      <c r="Q71" s="201">
        <v>6.47</v>
      </c>
      <c r="R71" s="201">
        <v>12.2</v>
      </c>
      <c r="S71" s="201">
        <v>7.65</v>
      </c>
      <c r="T71" s="201">
        <v>0</v>
      </c>
      <c r="U71" s="201">
        <v>53.69</v>
      </c>
      <c r="V71" s="201">
        <v>5.15</v>
      </c>
      <c r="W71" s="201">
        <v>13.13</v>
      </c>
      <c r="X71" s="201">
        <v>43.97</v>
      </c>
      <c r="Y71" s="201">
        <v>0</v>
      </c>
      <c r="Z71">
        <v>0</v>
      </c>
      <c r="AA71" s="201">
        <v>10.039999999999999</v>
      </c>
      <c r="AB71" s="201">
        <v>0</v>
      </c>
      <c r="AC71" s="201">
        <v>0</v>
      </c>
      <c r="AD71" s="201">
        <v>0</v>
      </c>
      <c r="AE71" s="201">
        <v>55.1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0</v>
      </c>
      <c r="AL71" s="201">
        <v>0</v>
      </c>
      <c r="AM71" s="201">
        <v>30</v>
      </c>
      <c r="AN71" s="201">
        <v>0</v>
      </c>
      <c r="AO71">
        <v>0</v>
      </c>
      <c r="AP71" s="201">
        <v>75.33</v>
      </c>
      <c r="AQ71" s="201">
        <v>26.74</v>
      </c>
      <c r="AR71" s="201">
        <v>17.22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9.06</v>
      </c>
      <c r="L72" s="201">
        <v>376.42</v>
      </c>
      <c r="M72" s="201">
        <v>26.55</v>
      </c>
      <c r="N72" s="201">
        <v>34.39</v>
      </c>
      <c r="O72" s="201">
        <v>0</v>
      </c>
      <c r="P72" s="201">
        <v>28.97</v>
      </c>
      <c r="Q72" s="201">
        <v>6.47</v>
      </c>
      <c r="R72" s="201">
        <v>12.2</v>
      </c>
      <c r="S72" s="201">
        <v>7.65</v>
      </c>
      <c r="T72" s="201">
        <v>0</v>
      </c>
      <c r="U72" s="201">
        <v>53.69</v>
      </c>
      <c r="V72" s="201">
        <v>5.15</v>
      </c>
      <c r="W72" s="201">
        <v>13.13</v>
      </c>
      <c r="X72" s="201">
        <v>43.97</v>
      </c>
      <c r="Y72" s="201">
        <v>0</v>
      </c>
      <c r="Z72">
        <v>0</v>
      </c>
      <c r="AA72" s="201">
        <v>10.039999999999999</v>
      </c>
      <c r="AB72" s="201">
        <v>0</v>
      </c>
      <c r="AC72" s="201">
        <v>0</v>
      </c>
      <c r="AD72" s="201">
        <v>0</v>
      </c>
      <c r="AE72" s="201">
        <v>55.1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0</v>
      </c>
      <c r="AL72" s="201">
        <v>0</v>
      </c>
      <c r="AM72" s="201">
        <v>30</v>
      </c>
      <c r="AN72" s="201">
        <v>0</v>
      </c>
      <c r="AO72">
        <v>0</v>
      </c>
      <c r="AP72" s="201">
        <v>75.33</v>
      </c>
      <c r="AQ72" s="201">
        <v>26.74</v>
      </c>
      <c r="AR72" s="201">
        <v>13.19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9.06</v>
      </c>
      <c r="L73" s="201">
        <v>376.42</v>
      </c>
      <c r="M73" s="201">
        <v>26.55</v>
      </c>
      <c r="N73" s="201">
        <v>34.39</v>
      </c>
      <c r="O73" s="201">
        <v>0</v>
      </c>
      <c r="P73" s="201">
        <v>28.97</v>
      </c>
      <c r="Q73" s="201">
        <v>6.47</v>
      </c>
      <c r="R73" s="201">
        <v>12.2</v>
      </c>
      <c r="S73" s="201">
        <v>7.83</v>
      </c>
      <c r="T73" s="201">
        <v>0</v>
      </c>
      <c r="U73" s="201">
        <v>53.69</v>
      </c>
      <c r="V73" s="201">
        <v>5.17</v>
      </c>
      <c r="W73" s="201">
        <v>13.13</v>
      </c>
      <c r="X73" s="201">
        <v>43.97</v>
      </c>
      <c r="Y73" s="201">
        <v>0</v>
      </c>
      <c r="Z73">
        <v>0</v>
      </c>
      <c r="AA73" s="201">
        <v>10.039999999999999</v>
      </c>
      <c r="AB73" s="201">
        <v>0</v>
      </c>
      <c r="AC73" s="201">
        <v>0</v>
      </c>
      <c r="AD73" s="201">
        <v>0</v>
      </c>
      <c r="AE73" s="201">
        <v>55.1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0</v>
      </c>
      <c r="AL73" s="201">
        <v>0</v>
      </c>
      <c r="AM73" s="201">
        <v>30</v>
      </c>
      <c r="AN73" s="201">
        <v>0</v>
      </c>
      <c r="AO73">
        <v>0</v>
      </c>
      <c r="AP73" s="201">
        <v>75.33</v>
      </c>
      <c r="AQ73" s="201">
        <v>26.74</v>
      </c>
      <c r="AR73" s="201">
        <v>8.36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8.83</v>
      </c>
      <c r="L74" s="201">
        <v>376.42</v>
      </c>
      <c r="M74" s="201">
        <v>26.55</v>
      </c>
      <c r="N74" s="201">
        <v>34.39</v>
      </c>
      <c r="O74" s="201">
        <v>0</v>
      </c>
      <c r="P74" s="201">
        <v>28.97</v>
      </c>
      <c r="Q74" s="201">
        <v>6.47</v>
      </c>
      <c r="R74" s="201">
        <v>12.57</v>
      </c>
      <c r="S74" s="201">
        <v>7.83</v>
      </c>
      <c r="T74" s="201">
        <v>0</v>
      </c>
      <c r="U74" s="201">
        <v>53.69</v>
      </c>
      <c r="V74" s="201">
        <v>5.17</v>
      </c>
      <c r="W74" s="201">
        <v>13.13</v>
      </c>
      <c r="X74" s="201">
        <v>43.97</v>
      </c>
      <c r="Y74" s="201">
        <v>0</v>
      </c>
      <c r="Z74">
        <v>0</v>
      </c>
      <c r="AA74" s="201">
        <v>10.039999999999999</v>
      </c>
      <c r="AB74" s="201">
        <v>0</v>
      </c>
      <c r="AC74" s="201">
        <v>0</v>
      </c>
      <c r="AD74" s="201">
        <v>0</v>
      </c>
      <c r="AE74" s="201">
        <v>55.1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0</v>
      </c>
      <c r="AL74" s="201">
        <v>0</v>
      </c>
      <c r="AM74" s="201">
        <v>30</v>
      </c>
      <c r="AN74" s="201">
        <v>0</v>
      </c>
      <c r="AO74">
        <v>0</v>
      </c>
      <c r="AP74" s="201">
        <v>75.33</v>
      </c>
      <c r="AQ74" s="201">
        <v>26.74</v>
      </c>
      <c r="AR74" s="201">
        <v>4.91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8.66</v>
      </c>
      <c r="L75" s="201">
        <v>376.42</v>
      </c>
      <c r="M75" s="201">
        <v>26.55</v>
      </c>
      <c r="N75" s="201">
        <v>34.39</v>
      </c>
      <c r="O75" s="201">
        <v>0</v>
      </c>
      <c r="P75" s="201">
        <v>28.97</v>
      </c>
      <c r="Q75" s="201">
        <v>6.47</v>
      </c>
      <c r="R75" s="201">
        <v>12.57</v>
      </c>
      <c r="S75" s="201">
        <v>7.83</v>
      </c>
      <c r="T75" s="201">
        <v>0</v>
      </c>
      <c r="U75" s="201">
        <v>53.69</v>
      </c>
      <c r="V75" s="201">
        <v>5.17</v>
      </c>
      <c r="W75" s="201">
        <v>13.13</v>
      </c>
      <c r="X75" s="201">
        <v>43.97</v>
      </c>
      <c r="Y75" s="201">
        <v>0</v>
      </c>
      <c r="Z75">
        <v>0</v>
      </c>
      <c r="AA75" s="201">
        <v>10.039999999999999</v>
      </c>
      <c r="AB75" s="201">
        <v>0</v>
      </c>
      <c r="AC75" s="201">
        <v>0</v>
      </c>
      <c r="AD75" s="201">
        <v>0</v>
      </c>
      <c r="AE75" s="201">
        <v>54.95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0</v>
      </c>
      <c r="AL75" s="201">
        <v>0</v>
      </c>
      <c r="AM75" s="201">
        <v>30</v>
      </c>
      <c r="AN75" s="201">
        <v>0</v>
      </c>
      <c r="AO75">
        <v>0</v>
      </c>
      <c r="AP75" s="201">
        <v>75.33</v>
      </c>
      <c r="AQ75" s="201">
        <v>26.74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9.06</v>
      </c>
      <c r="L76" s="201">
        <v>376.42</v>
      </c>
      <c r="M76" s="201">
        <v>26.55</v>
      </c>
      <c r="N76" s="201">
        <v>34.39</v>
      </c>
      <c r="O76" s="201">
        <v>0</v>
      </c>
      <c r="P76" s="201">
        <v>28.97</v>
      </c>
      <c r="Q76" s="201">
        <v>6.47</v>
      </c>
      <c r="R76" s="201">
        <v>12.2</v>
      </c>
      <c r="S76" s="201">
        <v>7.65</v>
      </c>
      <c r="T76" s="201">
        <v>0</v>
      </c>
      <c r="U76" s="201">
        <v>53.69</v>
      </c>
      <c r="V76" s="201">
        <v>5.17</v>
      </c>
      <c r="W76" s="201">
        <v>13.13</v>
      </c>
      <c r="X76" s="201">
        <v>43.97</v>
      </c>
      <c r="Y76" s="201">
        <v>0</v>
      </c>
      <c r="Z76">
        <v>0</v>
      </c>
      <c r="AA76" s="201">
        <v>10.039999999999999</v>
      </c>
      <c r="AB76" s="201">
        <v>0</v>
      </c>
      <c r="AC76" s="201">
        <v>0</v>
      </c>
      <c r="AD76" s="201">
        <v>0</v>
      </c>
      <c r="AE76" s="201">
        <v>54.95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0</v>
      </c>
      <c r="AL76" s="201">
        <v>0</v>
      </c>
      <c r="AM76" s="201">
        <v>30</v>
      </c>
      <c r="AN76" s="201">
        <v>0</v>
      </c>
      <c r="AO76">
        <v>0</v>
      </c>
      <c r="AP76" s="201">
        <v>75.33</v>
      </c>
      <c r="AQ76" s="201">
        <v>26.74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9.01</v>
      </c>
      <c r="L77" s="201">
        <v>368.51</v>
      </c>
      <c r="M77" s="201">
        <v>26.55</v>
      </c>
      <c r="N77" s="201">
        <v>34.39</v>
      </c>
      <c r="O77" s="201">
        <v>0</v>
      </c>
      <c r="P77" s="201">
        <v>28.97</v>
      </c>
      <c r="Q77" s="201">
        <v>6.36</v>
      </c>
      <c r="R77" s="201">
        <v>12.2</v>
      </c>
      <c r="S77" s="201">
        <v>7.65</v>
      </c>
      <c r="T77" s="201">
        <v>0</v>
      </c>
      <c r="U77" s="201">
        <v>53.69</v>
      </c>
      <c r="V77" s="201">
        <v>5.17</v>
      </c>
      <c r="W77" s="201">
        <v>13.13</v>
      </c>
      <c r="X77" s="201">
        <v>43.97</v>
      </c>
      <c r="Y77" s="201">
        <v>0</v>
      </c>
      <c r="Z77">
        <v>0</v>
      </c>
      <c r="AA77" s="201">
        <v>10.039999999999999</v>
      </c>
      <c r="AB77" s="201">
        <v>0</v>
      </c>
      <c r="AC77" s="201">
        <v>0</v>
      </c>
      <c r="AD77" s="201">
        <v>0</v>
      </c>
      <c r="AE77" s="201">
        <v>54.95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30</v>
      </c>
      <c r="AN77" s="201">
        <v>0</v>
      </c>
      <c r="AO77">
        <v>0</v>
      </c>
      <c r="AP77" s="201">
        <v>75.33</v>
      </c>
      <c r="AQ77" s="201">
        <v>26.74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9.01</v>
      </c>
      <c r="L78" s="201">
        <v>368.51</v>
      </c>
      <c r="M78" s="201">
        <v>26.55</v>
      </c>
      <c r="N78" s="201">
        <v>34.39</v>
      </c>
      <c r="O78" s="201">
        <v>0</v>
      </c>
      <c r="P78" s="201">
        <v>28.97</v>
      </c>
      <c r="Q78" s="201">
        <v>6.36</v>
      </c>
      <c r="R78" s="201">
        <v>12.2</v>
      </c>
      <c r="S78" s="201">
        <v>7.65</v>
      </c>
      <c r="T78" s="201">
        <v>0</v>
      </c>
      <c r="U78" s="201">
        <v>53.69</v>
      </c>
      <c r="V78" s="201">
        <v>5.17</v>
      </c>
      <c r="W78" s="201">
        <v>13.13</v>
      </c>
      <c r="X78" s="201">
        <v>43.97</v>
      </c>
      <c r="Y78" s="201">
        <v>0</v>
      </c>
      <c r="Z78">
        <v>0</v>
      </c>
      <c r="AA78" s="201">
        <v>10.039999999999999</v>
      </c>
      <c r="AB78" s="201">
        <v>0</v>
      </c>
      <c r="AC78" s="201">
        <v>0</v>
      </c>
      <c r="AD78" s="201">
        <v>0</v>
      </c>
      <c r="AE78" s="201">
        <v>54.95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30</v>
      </c>
      <c r="AN78" s="201">
        <v>0</v>
      </c>
      <c r="AO78">
        <v>0</v>
      </c>
      <c r="AP78" s="201">
        <v>75.33</v>
      </c>
      <c r="AQ78" s="201">
        <v>26.74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9.01</v>
      </c>
      <c r="L79" s="201">
        <v>368.51</v>
      </c>
      <c r="M79" s="201">
        <v>26.55</v>
      </c>
      <c r="N79" s="201">
        <v>34.39</v>
      </c>
      <c r="O79" s="201">
        <v>0</v>
      </c>
      <c r="P79" s="201">
        <v>28.97</v>
      </c>
      <c r="Q79" s="201">
        <v>6.36</v>
      </c>
      <c r="R79" s="201">
        <v>12.2</v>
      </c>
      <c r="S79" s="201">
        <v>7.65</v>
      </c>
      <c r="T79" s="201">
        <v>0</v>
      </c>
      <c r="U79" s="201">
        <v>53.69</v>
      </c>
      <c r="V79" s="201">
        <v>5.15</v>
      </c>
      <c r="W79" s="201">
        <v>13.13</v>
      </c>
      <c r="X79" s="201">
        <v>43.97</v>
      </c>
      <c r="Y79" s="201">
        <v>0</v>
      </c>
      <c r="Z79">
        <v>0</v>
      </c>
      <c r="AA79" s="201">
        <v>10.039999999999999</v>
      </c>
      <c r="AB79" s="201">
        <v>0</v>
      </c>
      <c r="AC79" s="201">
        <v>0</v>
      </c>
      <c r="AD79" s="201">
        <v>0</v>
      </c>
      <c r="AE79" s="201">
        <v>54.95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30</v>
      </c>
      <c r="AN79" s="201">
        <v>0</v>
      </c>
      <c r="AO79">
        <v>0</v>
      </c>
      <c r="AP79" s="201">
        <v>75.33</v>
      </c>
      <c r="AQ79" s="201">
        <v>26.74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9.01</v>
      </c>
      <c r="L80" s="201">
        <v>368.51</v>
      </c>
      <c r="M80" s="201">
        <v>26.55</v>
      </c>
      <c r="N80" s="201">
        <v>34.39</v>
      </c>
      <c r="O80" s="201">
        <v>0</v>
      </c>
      <c r="P80" s="201">
        <v>28.97</v>
      </c>
      <c r="Q80" s="201">
        <v>6.36</v>
      </c>
      <c r="R80" s="201">
        <v>12.2</v>
      </c>
      <c r="S80" s="201">
        <v>7.65</v>
      </c>
      <c r="T80" s="201">
        <v>0</v>
      </c>
      <c r="U80" s="201">
        <v>53.69</v>
      </c>
      <c r="V80" s="201">
        <v>5.15</v>
      </c>
      <c r="W80" s="201">
        <v>13.13</v>
      </c>
      <c r="X80" s="201">
        <v>43.97</v>
      </c>
      <c r="Y80" s="201">
        <v>0</v>
      </c>
      <c r="Z80">
        <v>0</v>
      </c>
      <c r="AA80" s="201">
        <v>10.039999999999999</v>
      </c>
      <c r="AB80" s="201">
        <v>0</v>
      </c>
      <c r="AC80" s="201">
        <v>0</v>
      </c>
      <c r="AD80" s="201">
        <v>0</v>
      </c>
      <c r="AE80" s="201">
        <v>54.95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30</v>
      </c>
      <c r="AN80" s="201">
        <v>0</v>
      </c>
      <c r="AO80">
        <v>0</v>
      </c>
      <c r="AP80" s="201">
        <v>75.33</v>
      </c>
      <c r="AQ80" s="201">
        <v>26.74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9.01</v>
      </c>
      <c r="L81" s="201">
        <v>368.51</v>
      </c>
      <c r="M81" s="201">
        <v>26.55</v>
      </c>
      <c r="N81" s="201">
        <v>34.39</v>
      </c>
      <c r="O81" s="201">
        <v>0</v>
      </c>
      <c r="P81" s="201">
        <v>28.97</v>
      </c>
      <c r="Q81" s="201">
        <v>6.36</v>
      </c>
      <c r="R81" s="201">
        <v>12.2</v>
      </c>
      <c r="S81" s="201">
        <v>7.65</v>
      </c>
      <c r="T81" s="201">
        <v>0</v>
      </c>
      <c r="U81" s="201">
        <v>53.69</v>
      </c>
      <c r="V81" s="201">
        <v>5.15</v>
      </c>
      <c r="W81" s="201">
        <v>13.13</v>
      </c>
      <c r="X81" s="201">
        <v>43.97</v>
      </c>
      <c r="Y81" s="201">
        <v>0</v>
      </c>
      <c r="Z81">
        <v>0</v>
      </c>
      <c r="AA81" s="201">
        <v>10.039999999999999</v>
      </c>
      <c r="AB81" s="201">
        <v>0</v>
      </c>
      <c r="AC81" s="201">
        <v>0</v>
      </c>
      <c r="AD81" s="201">
        <v>0</v>
      </c>
      <c r="AE81" s="201">
        <v>54.95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30</v>
      </c>
      <c r="AN81" s="201">
        <v>0</v>
      </c>
      <c r="AO81">
        <v>0</v>
      </c>
      <c r="AP81" s="201">
        <v>75.33</v>
      </c>
      <c r="AQ81" s="201">
        <v>26.74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9.01</v>
      </c>
      <c r="L82" s="201">
        <v>368.51</v>
      </c>
      <c r="M82" s="201">
        <v>26.55</v>
      </c>
      <c r="N82" s="201">
        <v>34.39</v>
      </c>
      <c r="O82" s="201">
        <v>0</v>
      </c>
      <c r="P82" s="201">
        <v>28.97</v>
      </c>
      <c r="Q82" s="201">
        <v>6.36</v>
      </c>
      <c r="R82" s="201">
        <v>12.2</v>
      </c>
      <c r="S82" s="201">
        <v>7.65</v>
      </c>
      <c r="T82" s="201">
        <v>0</v>
      </c>
      <c r="U82" s="201">
        <v>53.69</v>
      </c>
      <c r="V82" s="201">
        <v>5.15</v>
      </c>
      <c r="W82" s="201">
        <v>13.13</v>
      </c>
      <c r="X82" s="201">
        <v>43.97</v>
      </c>
      <c r="Y82" s="201">
        <v>0</v>
      </c>
      <c r="Z82">
        <v>0</v>
      </c>
      <c r="AA82" s="201">
        <v>10.039999999999999</v>
      </c>
      <c r="AB82" s="201">
        <v>0</v>
      </c>
      <c r="AC82" s="201">
        <v>0</v>
      </c>
      <c r="AD82" s="201">
        <v>0</v>
      </c>
      <c r="AE82" s="201">
        <v>54.95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30</v>
      </c>
      <c r="AN82" s="201">
        <v>0</v>
      </c>
      <c r="AO82">
        <v>0</v>
      </c>
      <c r="AP82" s="201">
        <v>75.33</v>
      </c>
      <c r="AQ82" s="201">
        <v>26.74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9.01</v>
      </c>
      <c r="L83" s="201">
        <v>368.51</v>
      </c>
      <c r="M83" s="201">
        <v>26.55</v>
      </c>
      <c r="N83" s="201">
        <v>34.39</v>
      </c>
      <c r="O83" s="201">
        <v>0</v>
      </c>
      <c r="P83" s="201">
        <v>28.97</v>
      </c>
      <c r="Q83" s="201">
        <v>6.36</v>
      </c>
      <c r="R83" s="201">
        <v>12.2</v>
      </c>
      <c r="S83" s="201">
        <v>7.65</v>
      </c>
      <c r="T83" s="201">
        <v>0</v>
      </c>
      <c r="U83" s="201">
        <v>53.69</v>
      </c>
      <c r="V83" s="201">
        <v>5.15</v>
      </c>
      <c r="W83" s="201">
        <v>13.13</v>
      </c>
      <c r="X83" s="201">
        <v>43.97</v>
      </c>
      <c r="Y83" s="201">
        <v>0</v>
      </c>
      <c r="Z83">
        <v>0</v>
      </c>
      <c r="AA83" s="201">
        <v>10.039999999999999</v>
      </c>
      <c r="AB83" s="201">
        <v>0</v>
      </c>
      <c r="AC83" s="201">
        <v>0</v>
      </c>
      <c r="AD83" s="201">
        <v>0</v>
      </c>
      <c r="AE83" s="201">
        <v>55.91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30</v>
      </c>
      <c r="AN83" s="201">
        <v>0</v>
      </c>
      <c r="AO83">
        <v>0</v>
      </c>
      <c r="AP83" s="201">
        <v>75.33</v>
      </c>
      <c r="AQ83" s="201">
        <v>26.74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9.01</v>
      </c>
      <c r="L84" s="201">
        <v>368.51</v>
      </c>
      <c r="M84" s="201">
        <v>26.55</v>
      </c>
      <c r="N84" s="201">
        <v>34.39</v>
      </c>
      <c r="O84" s="201">
        <v>0</v>
      </c>
      <c r="P84" s="201">
        <v>28.97</v>
      </c>
      <c r="Q84" s="201">
        <v>6.36</v>
      </c>
      <c r="R84" s="201">
        <v>12.2</v>
      </c>
      <c r="S84" s="201">
        <v>7.65</v>
      </c>
      <c r="T84" s="201">
        <v>0</v>
      </c>
      <c r="U84" s="201">
        <v>53.69</v>
      </c>
      <c r="V84" s="201">
        <v>5.15</v>
      </c>
      <c r="W84" s="201">
        <v>13.13</v>
      </c>
      <c r="X84" s="201">
        <v>43.97</v>
      </c>
      <c r="Y84" s="201">
        <v>0</v>
      </c>
      <c r="Z84">
        <v>0</v>
      </c>
      <c r="AA84" s="201">
        <v>10.039999999999999</v>
      </c>
      <c r="AB84" s="201">
        <v>0</v>
      </c>
      <c r="AC84" s="201">
        <v>0</v>
      </c>
      <c r="AD84" s="201">
        <v>0</v>
      </c>
      <c r="AE84" s="201">
        <v>55.91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30</v>
      </c>
      <c r="AN84" s="201">
        <v>0</v>
      </c>
      <c r="AO84">
        <v>0</v>
      </c>
      <c r="AP84" s="201">
        <v>75.33</v>
      </c>
      <c r="AQ84" s="201">
        <v>26.74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9.01</v>
      </c>
      <c r="L85" s="201">
        <v>368.51</v>
      </c>
      <c r="M85" s="201">
        <v>26.55</v>
      </c>
      <c r="N85" s="201">
        <v>34.39</v>
      </c>
      <c r="O85" s="201">
        <v>0</v>
      </c>
      <c r="P85" s="201">
        <v>28.97</v>
      </c>
      <c r="Q85" s="201">
        <v>6.36</v>
      </c>
      <c r="R85" s="201">
        <v>12.2</v>
      </c>
      <c r="S85" s="201">
        <v>7.65</v>
      </c>
      <c r="T85" s="201">
        <v>0</v>
      </c>
      <c r="U85" s="201">
        <v>53.69</v>
      </c>
      <c r="V85" s="201">
        <v>5.15</v>
      </c>
      <c r="W85" s="201">
        <v>13.13</v>
      </c>
      <c r="X85" s="201">
        <v>43.97</v>
      </c>
      <c r="Y85" s="201">
        <v>0</v>
      </c>
      <c r="Z85">
        <v>0</v>
      </c>
      <c r="AA85" s="201">
        <v>10.039999999999999</v>
      </c>
      <c r="AB85" s="201">
        <v>0</v>
      </c>
      <c r="AC85" s="201">
        <v>0</v>
      </c>
      <c r="AD85" s="201">
        <v>0</v>
      </c>
      <c r="AE85" s="201">
        <v>55.91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30</v>
      </c>
      <c r="AN85" s="201">
        <v>0</v>
      </c>
      <c r="AO85">
        <v>0</v>
      </c>
      <c r="AP85" s="201">
        <v>75.33</v>
      </c>
      <c r="AQ85" s="201">
        <v>26.74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9.01</v>
      </c>
      <c r="L86" s="201">
        <v>368.51</v>
      </c>
      <c r="M86" s="201">
        <v>26.55</v>
      </c>
      <c r="N86" s="201">
        <v>34.39</v>
      </c>
      <c r="O86" s="201">
        <v>0</v>
      </c>
      <c r="P86" s="201">
        <v>28.97</v>
      </c>
      <c r="Q86" s="201">
        <v>6.36</v>
      </c>
      <c r="R86" s="201">
        <v>12.2</v>
      </c>
      <c r="S86" s="201">
        <v>7.65</v>
      </c>
      <c r="T86" s="201">
        <v>0</v>
      </c>
      <c r="U86" s="201">
        <v>53.69</v>
      </c>
      <c r="V86" s="201">
        <v>5.15</v>
      </c>
      <c r="W86" s="201">
        <v>13.13</v>
      </c>
      <c r="X86" s="201">
        <v>43.97</v>
      </c>
      <c r="Y86" s="201">
        <v>0</v>
      </c>
      <c r="Z86">
        <v>0</v>
      </c>
      <c r="AA86" s="201">
        <v>10.039999999999999</v>
      </c>
      <c r="AB86" s="201">
        <v>0</v>
      </c>
      <c r="AC86" s="201">
        <v>0</v>
      </c>
      <c r="AD86" s="201">
        <v>0</v>
      </c>
      <c r="AE86" s="201">
        <v>55.91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30</v>
      </c>
      <c r="AN86" s="201">
        <v>0</v>
      </c>
      <c r="AO86">
        <v>0</v>
      </c>
      <c r="AP86" s="201">
        <v>75.33</v>
      </c>
      <c r="AQ86" s="201">
        <v>26.74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9.01</v>
      </c>
      <c r="L87" s="201">
        <v>368.51</v>
      </c>
      <c r="M87" s="201">
        <v>26.55</v>
      </c>
      <c r="N87" s="201">
        <v>34.39</v>
      </c>
      <c r="O87" s="201">
        <v>0</v>
      </c>
      <c r="P87" s="201">
        <v>28.97</v>
      </c>
      <c r="Q87" s="201">
        <v>6.36</v>
      </c>
      <c r="R87" s="201">
        <v>12.2</v>
      </c>
      <c r="S87" s="201">
        <v>7.65</v>
      </c>
      <c r="T87" s="201">
        <v>0</v>
      </c>
      <c r="U87" s="201">
        <v>53.69</v>
      </c>
      <c r="V87" s="201">
        <v>5.15</v>
      </c>
      <c r="W87" s="201">
        <v>13.13</v>
      </c>
      <c r="X87" s="201">
        <v>43.97</v>
      </c>
      <c r="Y87" s="201">
        <v>0</v>
      </c>
      <c r="Z87">
        <v>0</v>
      </c>
      <c r="AA87" s="201">
        <v>10.039999999999999</v>
      </c>
      <c r="AB87" s="201">
        <v>0</v>
      </c>
      <c r="AC87" s="201">
        <v>0</v>
      </c>
      <c r="AD87" s="201">
        <v>0</v>
      </c>
      <c r="AE87" s="201">
        <v>55.91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30</v>
      </c>
      <c r="AN87" s="201">
        <v>0</v>
      </c>
      <c r="AO87">
        <v>0</v>
      </c>
      <c r="AP87" s="201">
        <v>75.33</v>
      </c>
      <c r="AQ87" s="201">
        <v>26.74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9.01</v>
      </c>
      <c r="L88" s="201">
        <v>368.51</v>
      </c>
      <c r="M88" s="201">
        <v>26.55</v>
      </c>
      <c r="N88" s="201">
        <v>34.39</v>
      </c>
      <c r="O88" s="201">
        <v>0</v>
      </c>
      <c r="P88" s="201">
        <v>28.97</v>
      </c>
      <c r="Q88" s="201">
        <v>6.36</v>
      </c>
      <c r="R88" s="201">
        <v>12.2</v>
      </c>
      <c r="S88" s="201">
        <v>7.65</v>
      </c>
      <c r="T88" s="201">
        <v>0</v>
      </c>
      <c r="U88" s="201">
        <v>53.69</v>
      </c>
      <c r="V88" s="201">
        <v>5.15</v>
      </c>
      <c r="W88" s="201">
        <v>13.13</v>
      </c>
      <c r="X88" s="201">
        <v>43.97</v>
      </c>
      <c r="Y88" s="201">
        <v>0</v>
      </c>
      <c r="Z88">
        <v>0</v>
      </c>
      <c r="AA88" s="201">
        <v>10.039999999999999</v>
      </c>
      <c r="AB88" s="201">
        <v>0</v>
      </c>
      <c r="AC88" s="201">
        <v>0</v>
      </c>
      <c r="AD88" s="201">
        <v>0</v>
      </c>
      <c r="AE88" s="201">
        <v>55.91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30</v>
      </c>
      <c r="AN88" s="201">
        <v>0</v>
      </c>
      <c r="AO88">
        <v>0</v>
      </c>
      <c r="AP88" s="201">
        <v>75.33</v>
      </c>
      <c r="AQ88" s="201">
        <v>26.74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11.52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20.29</v>
      </c>
      <c r="K89" s="201">
        <v>9.01</v>
      </c>
      <c r="L89" s="201">
        <v>368.51</v>
      </c>
      <c r="M89" s="201">
        <v>26.55</v>
      </c>
      <c r="N89" s="201">
        <v>34.39</v>
      </c>
      <c r="O89" s="201">
        <v>0</v>
      </c>
      <c r="P89" s="201">
        <v>28.97</v>
      </c>
      <c r="Q89" s="201">
        <v>6.36</v>
      </c>
      <c r="R89" s="201">
        <v>12.2</v>
      </c>
      <c r="S89" s="201">
        <v>7.65</v>
      </c>
      <c r="T89" s="201">
        <v>0</v>
      </c>
      <c r="U89" s="201">
        <v>53.69</v>
      </c>
      <c r="V89" s="201">
        <v>5.15</v>
      </c>
      <c r="W89" s="201">
        <v>13.13</v>
      </c>
      <c r="X89" s="201">
        <v>43.97</v>
      </c>
      <c r="Y89" s="201">
        <v>0</v>
      </c>
      <c r="Z89">
        <v>0</v>
      </c>
      <c r="AA89" s="201">
        <v>10.039999999999999</v>
      </c>
      <c r="AB89" s="201">
        <v>0</v>
      </c>
      <c r="AC89" s="201">
        <v>0</v>
      </c>
      <c r="AD89" s="201">
        <v>0</v>
      </c>
      <c r="AE89" s="201">
        <v>55.91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70</v>
      </c>
      <c r="AN89" s="201">
        <v>0</v>
      </c>
      <c r="AO89">
        <v>0</v>
      </c>
      <c r="AP89" s="201">
        <v>75.33</v>
      </c>
      <c r="AQ89" s="201">
        <v>26.74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11.52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23.4</v>
      </c>
      <c r="K90" s="201">
        <v>9.01</v>
      </c>
      <c r="L90" s="201">
        <v>368.51</v>
      </c>
      <c r="M90" s="201">
        <v>26.55</v>
      </c>
      <c r="N90" s="201">
        <v>34.39</v>
      </c>
      <c r="O90" s="201">
        <v>0</v>
      </c>
      <c r="P90" s="201">
        <v>28.97</v>
      </c>
      <c r="Q90" s="201">
        <v>6.36</v>
      </c>
      <c r="R90" s="201">
        <v>12.2</v>
      </c>
      <c r="S90" s="201">
        <v>7.65</v>
      </c>
      <c r="T90" s="201">
        <v>0</v>
      </c>
      <c r="U90" s="201">
        <v>53.69</v>
      </c>
      <c r="V90" s="201">
        <v>5.15</v>
      </c>
      <c r="W90" s="201">
        <v>13.13</v>
      </c>
      <c r="X90" s="201">
        <v>43.97</v>
      </c>
      <c r="Y90" s="201">
        <v>0</v>
      </c>
      <c r="Z90">
        <v>0</v>
      </c>
      <c r="AA90" s="201">
        <v>10.039999999999999</v>
      </c>
      <c r="AB90" s="201">
        <v>0</v>
      </c>
      <c r="AC90" s="201">
        <v>0</v>
      </c>
      <c r="AD90" s="201">
        <v>0</v>
      </c>
      <c r="AE90" s="201">
        <v>55.91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70</v>
      </c>
      <c r="AN90" s="201">
        <v>0</v>
      </c>
      <c r="AO90">
        <v>0</v>
      </c>
      <c r="AP90" s="201">
        <v>75.33</v>
      </c>
      <c r="AQ90" s="201">
        <v>26.74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30.85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23.4</v>
      </c>
      <c r="K91" s="201">
        <v>9.01</v>
      </c>
      <c r="L91" s="201">
        <v>368.51</v>
      </c>
      <c r="M91" s="201">
        <v>26.55</v>
      </c>
      <c r="N91" s="201">
        <v>34.39</v>
      </c>
      <c r="O91" s="201">
        <v>0</v>
      </c>
      <c r="P91" s="201">
        <v>28.97</v>
      </c>
      <c r="Q91" s="201">
        <v>6.36</v>
      </c>
      <c r="R91" s="201">
        <v>12.2</v>
      </c>
      <c r="S91" s="201">
        <v>7.65</v>
      </c>
      <c r="T91" s="201">
        <v>0</v>
      </c>
      <c r="U91" s="201">
        <v>53.69</v>
      </c>
      <c r="V91" s="201">
        <v>5.15</v>
      </c>
      <c r="W91" s="201">
        <v>13.13</v>
      </c>
      <c r="X91" s="201">
        <v>43.97</v>
      </c>
      <c r="Y91" s="201">
        <v>0</v>
      </c>
      <c r="Z91">
        <v>0</v>
      </c>
      <c r="AA91" s="201">
        <v>7.79</v>
      </c>
      <c r="AB91" s="201">
        <v>0</v>
      </c>
      <c r="AC91" s="201">
        <v>0</v>
      </c>
      <c r="AD91" s="201">
        <v>0</v>
      </c>
      <c r="AE91" s="201">
        <v>55.91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70</v>
      </c>
      <c r="AN91" s="201">
        <v>0</v>
      </c>
      <c r="AO91">
        <v>0</v>
      </c>
      <c r="AP91" s="201">
        <v>75.33</v>
      </c>
      <c r="AQ91" s="201">
        <v>26.74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46.61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43.7</v>
      </c>
      <c r="K92" s="201">
        <v>9.01</v>
      </c>
      <c r="L92" s="201">
        <v>368.51</v>
      </c>
      <c r="M92" s="201">
        <v>26.55</v>
      </c>
      <c r="N92" s="201">
        <v>34.39</v>
      </c>
      <c r="O92" s="201">
        <v>0</v>
      </c>
      <c r="P92" s="201">
        <v>28.97</v>
      </c>
      <c r="Q92" s="201">
        <v>6.36</v>
      </c>
      <c r="R92" s="201">
        <v>12.2</v>
      </c>
      <c r="S92" s="201">
        <v>7.65</v>
      </c>
      <c r="T92" s="201">
        <v>0</v>
      </c>
      <c r="U92" s="201">
        <v>53.69</v>
      </c>
      <c r="V92" s="201">
        <v>5.15</v>
      </c>
      <c r="W92" s="201">
        <v>13.13</v>
      </c>
      <c r="X92" s="201">
        <v>43.97</v>
      </c>
      <c r="Y92" s="201">
        <v>0</v>
      </c>
      <c r="Z92">
        <v>0</v>
      </c>
      <c r="AA92" s="201">
        <v>7.79</v>
      </c>
      <c r="AB92" s="201">
        <v>0</v>
      </c>
      <c r="AC92" s="201">
        <v>0</v>
      </c>
      <c r="AD92" s="201">
        <v>0</v>
      </c>
      <c r="AE92" s="201">
        <v>55.91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70</v>
      </c>
      <c r="AN92" s="201">
        <v>0</v>
      </c>
      <c r="AO92">
        <v>0</v>
      </c>
      <c r="AP92" s="201">
        <v>75.33</v>
      </c>
      <c r="AQ92" s="201">
        <v>26.74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36.74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64.28</v>
      </c>
      <c r="K93" s="201">
        <v>9.01</v>
      </c>
      <c r="L93" s="201">
        <v>368.51</v>
      </c>
      <c r="M93" s="201">
        <v>26.55</v>
      </c>
      <c r="N93" s="201">
        <v>34.39</v>
      </c>
      <c r="O93" s="201">
        <v>0</v>
      </c>
      <c r="P93" s="201">
        <v>28.97</v>
      </c>
      <c r="Q93" s="201">
        <v>6.36</v>
      </c>
      <c r="R93" s="201">
        <v>12.2</v>
      </c>
      <c r="S93" s="201">
        <v>7.65</v>
      </c>
      <c r="T93" s="201">
        <v>0</v>
      </c>
      <c r="U93" s="201">
        <v>53.69</v>
      </c>
      <c r="V93" s="201">
        <v>5.15</v>
      </c>
      <c r="W93" s="201">
        <v>13.13</v>
      </c>
      <c r="X93" s="201">
        <v>43.97</v>
      </c>
      <c r="Y93" s="201">
        <v>0</v>
      </c>
      <c r="Z93">
        <v>0</v>
      </c>
      <c r="AA93" s="201">
        <v>7.79</v>
      </c>
      <c r="AB93" s="201">
        <v>0</v>
      </c>
      <c r="AC93" s="201">
        <v>0</v>
      </c>
      <c r="AD93" s="201">
        <v>0</v>
      </c>
      <c r="AE93" s="201">
        <v>55.91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70</v>
      </c>
      <c r="AN93" s="201">
        <v>0</v>
      </c>
      <c r="AO93">
        <v>0</v>
      </c>
      <c r="AP93" s="201">
        <v>75.33</v>
      </c>
      <c r="AQ93" s="201">
        <v>26.74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36.74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75.790000000000006</v>
      </c>
      <c r="K94" s="201">
        <v>9.01</v>
      </c>
      <c r="L94" s="201">
        <v>368.51</v>
      </c>
      <c r="M94" s="201">
        <v>26.55</v>
      </c>
      <c r="N94" s="201">
        <v>34.39</v>
      </c>
      <c r="O94" s="201">
        <v>0</v>
      </c>
      <c r="P94" s="201">
        <v>28.97</v>
      </c>
      <c r="Q94" s="201">
        <v>6.36</v>
      </c>
      <c r="R94" s="201">
        <v>12.2</v>
      </c>
      <c r="S94" s="201">
        <v>7.65</v>
      </c>
      <c r="T94" s="201">
        <v>0</v>
      </c>
      <c r="U94" s="201">
        <v>53.69</v>
      </c>
      <c r="V94" s="201">
        <v>5.15</v>
      </c>
      <c r="W94" s="201">
        <v>13.13</v>
      </c>
      <c r="X94" s="201">
        <v>43.97</v>
      </c>
      <c r="Y94" s="201">
        <v>0</v>
      </c>
      <c r="Z94">
        <v>0</v>
      </c>
      <c r="AA94" s="201">
        <v>7.79</v>
      </c>
      <c r="AB94" s="201">
        <v>0</v>
      </c>
      <c r="AC94" s="201">
        <v>0</v>
      </c>
      <c r="AD94" s="201">
        <v>0</v>
      </c>
      <c r="AE94" s="201">
        <v>55.91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70</v>
      </c>
      <c r="AN94" s="201">
        <v>0</v>
      </c>
      <c r="AO94">
        <v>0</v>
      </c>
      <c r="AP94" s="201">
        <v>75.33</v>
      </c>
      <c r="AQ94" s="201">
        <v>26.74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36.74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75.790000000000006</v>
      </c>
      <c r="K95" s="201">
        <v>9.01</v>
      </c>
      <c r="L95" s="201">
        <v>368.51</v>
      </c>
      <c r="M95" s="201">
        <v>26.55</v>
      </c>
      <c r="N95" s="201">
        <v>34.39</v>
      </c>
      <c r="O95" s="201">
        <v>0</v>
      </c>
      <c r="P95" s="201">
        <v>27.2</v>
      </c>
      <c r="Q95" s="201">
        <v>6.36</v>
      </c>
      <c r="R95" s="201">
        <v>12.2</v>
      </c>
      <c r="S95" s="201">
        <v>7.65</v>
      </c>
      <c r="T95" s="201">
        <v>0</v>
      </c>
      <c r="U95" s="201">
        <v>53.69</v>
      </c>
      <c r="V95" s="201">
        <v>5.15</v>
      </c>
      <c r="W95" s="201">
        <v>13.13</v>
      </c>
      <c r="X95" s="201">
        <v>43.97</v>
      </c>
      <c r="Y95" s="201">
        <v>0</v>
      </c>
      <c r="Z95">
        <v>0</v>
      </c>
      <c r="AA95" s="201">
        <v>7.79</v>
      </c>
      <c r="AB95" s="201">
        <v>0</v>
      </c>
      <c r="AC95" s="201">
        <v>0</v>
      </c>
      <c r="AD95" s="201">
        <v>0</v>
      </c>
      <c r="AE95" s="201">
        <v>55.91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147</v>
      </c>
      <c r="AN95" s="201">
        <v>0</v>
      </c>
      <c r="AO95">
        <v>0</v>
      </c>
      <c r="AP95" s="201">
        <v>75.33</v>
      </c>
      <c r="AQ95" s="201">
        <v>26.74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36.74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75.790000000000006</v>
      </c>
      <c r="K96" s="201">
        <v>9.01</v>
      </c>
      <c r="L96" s="201">
        <v>368.51</v>
      </c>
      <c r="M96" s="201">
        <v>26.55</v>
      </c>
      <c r="N96" s="201">
        <v>34.39</v>
      </c>
      <c r="O96" s="201">
        <v>0</v>
      </c>
      <c r="P96" s="201">
        <v>27.2</v>
      </c>
      <c r="Q96" s="201">
        <v>6.36</v>
      </c>
      <c r="R96" s="201">
        <v>12.2</v>
      </c>
      <c r="S96" s="201">
        <v>7.65</v>
      </c>
      <c r="T96" s="201">
        <v>0</v>
      </c>
      <c r="U96" s="201">
        <v>53.69</v>
      </c>
      <c r="V96" s="201">
        <v>5.15</v>
      </c>
      <c r="W96" s="201">
        <v>13.13</v>
      </c>
      <c r="X96" s="201">
        <v>43.97</v>
      </c>
      <c r="Y96" s="201">
        <v>0</v>
      </c>
      <c r="Z96">
        <v>0</v>
      </c>
      <c r="AA96" s="201">
        <v>7.79</v>
      </c>
      <c r="AB96" s="201">
        <v>0</v>
      </c>
      <c r="AC96" s="201">
        <v>0</v>
      </c>
      <c r="AD96" s="201">
        <v>0</v>
      </c>
      <c r="AE96" s="201">
        <v>55.91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159</v>
      </c>
      <c r="AN96" s="201">
        <v>0</v>
      </c>
      <c r="AO96">
        <v>0</v>
      </c>
      <c r="AP96" s="201">
        <v>75.33</v>
      </c>
      <c r="AQ96" s="201">
        <v>26.74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36.74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75.790000000000006</v>
      </c>
      <c r="K97" s="201">
        <v>9.01</v>
      </c>
      <c r="L97" s="201">
        <v>368.51</v>
      </c>
      <c r="M97" s="201">
        <v>26.55</v>
      </c>
      <c r="N97" s="201">
        <v>34.39</v>
      </c>
      <c r="O97" s="201">
        <v>0</v>
      </c>
      <c r="P97" s="201">
        <v>27.2</v>
      </c>
      <c r="Q97" s="201">
        <v>6.36</v>
      </c>
      <c r="R97" s="201">
        <v>12.2</v>
      </c>
      <c r="S97" s="201">
        <v>7.65</v>
      </c>
      <c r="T97" s="201">
        <v>0</v>
      </c>
      <c r="U97" s="201">
        <v>53.69</v>
      </c>
      <c r="V97" s="201">
        <v>5.15</v>
      </c>
      <c r="W97" s="201">
        <v>13.13</v>
      </c>
      <c r="X97" s="201">
        <v>43.97</v>
      </c>
      <c r="Y97" s="201">
        <v>0</v>
      </c>
      <c r="Z97">
        <v>0</v>
      </c>
      <c r="AA97" s="201">
        <v>7.79</v>
      </c>
      <c r="AB97" s="201">
        <v>0</v>
      </c>
      <c r="AC97" s="201">
        <v>0</v>
      </c>
      <c r="AD97" s="201">
        <v>0</v>
      </c>
      <c r="AE97" s="201">
        <v>55.91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164</v>
      </c>
      <c r="AN97" s="201">
        <v>0</v>
      </c>
      <c r="AO97">
        <v>0</v>
      </c>
      <c r="AP97" s="201">
        <v>75.33</v>
      </c>
      <c r="AQ97" s="201">
        <v>26.74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36.74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75.790000000000006</v>
      </c>
      <c r="K98" s="201">
        <v>9.01</v>
      </c>
      <c r="L98" s="201">
        <v>368.51</v>
      </c>
      <c r="M98" s="201">
        <v>26.55</v>
      </c>
      <c r="N98" s="201">
        <v>34.39</v>
      </c>
      <c r="O98" s="201">
        <v>0</v>
      </c>
      <c r="P98" s="201">
        <v>27.2</v>
      </c>
      <c r="Q98" s="201">
        <v>6.36</v>
      </c>
      <c r="R98" s="201">
        <v>12.2</v>
      </c>
      <c r="S98" s="201">
        <v>7.65</v>
      </c>
      <c r="T98" s="201">
        <v>0</v>
      </c>
      <c r="U98" s="201">
        <v>53.69</v>
      </c>
      <c r="V98" s="201">
        <v>5.15</v>
      </c>
      <c r="W98" s="201">
        <v>13.13</v>
      </c>
      <c r="X98" s="201">
        <v>43.97</v>
      </c>
      <c r="Y98" s="201">
        <v>0</v>
      </c>
      <c r="Z98">
        <v>0</v>
      </c>
      <c r="AA98" s="201">
        <v>7.79</v>
      </c>
      <c r="AB98" s="201">
        <v>0</v>
      </c>
      <c r="AC98" s="201">
        <v>0</v>
      </c>
      <c r="AD98" s="201">
        <v>0</v>
      </c>
      <c r="AE98" s="201">
        <v>55.91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156</v>
      </c>
      <c r="AN98" s="201">
        <v>0</v>
      </c>
      <c r="AO98">
        <v>0</v>
      </c>
      <c r="AP98" s="201">
        <v>75.33</v>
      </c>
      <c r="AQ98" s="201">
        <v>26.74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8.0310000000000006E-2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0.13891500000000001</v>
      </c>
      <c r="K99">
        <f t="shared" si="0"/>
        <v>0.1982249999999999</v>
      </c>
      <c r="L99">
        <f t="shared" si="0"/>
        <v>7.2240924999999843</v>
      </c>
      <c r="M99">
        <f t="shared" si="0"/>
        <v>0.63720000000000032</v>
      </c>
      <c r="N99">
        <f t="shared" si="0"/>
        <v>0.82535999999999954</v>
      </c>
      <c r="O99">
        <f t="shared" si="0"/>
        <v>0</v>
      </c>
      <c r="P99">
        <f t="shared" si="0"/>
        <v>0.7592099999999985</v>
      </c>
      <c r="Q99">
        <f t="shared" si="0"/>
        <v>0.14507000000000025</v>
      </c>
      <c r="R99">
        <f t="shared" si="0"/>
        <v>0.28135500000000058</v>
      </c>
      <c r="S99">
        <f t="shared" si="0"/>
        <v>0.17443999999999979</v>
      </c>
      <c r="T99">
        <f t="shared" si="0"/>
        <v>0</v>
      </c>
      <c r="U99">
        <f t="shared" si="0"/>
        <v>1.2453924999999979</v>
      </c>
      <c r="V99">
        <f t="shared" si="0"/>
        <v>0.11956999999999988</v>
      </c>
      <c r="W99">
        <f t="shared" si="0"/>
        <v>0.31364500000000045</v>
      </c>
      <c r="X99">
        <f t="shared" si="0"/>
        <v>1.0503349999999982</v>
      </c>
      <c r="Y99">
        <f t="shared" si="0"/>
        <v>0</v>
      </c>
      <c r="Z99">
        <f t="shared" si="0"/>
        <v>0</v>
      </c>
      <c r="AA99">
        <f t="shared" si="0"/>
        <v>0.23342999999999969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1.3339699999999985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0.92649999999999999</v>
      </c>
      <c r="AN99">
        <f t="shared" si="0"/>
        <v>0</v>
      </c>
      <c r="AO99">
        <f t="shared" si="0"/>
        <v>0</v>
      </c>
      <c r="AP99">
        <f t="shared" si="0"/>
        <v>1.6775799999999985</v>
      </c>
      <c r="AQ99">
        <f t="shared" si="0"/>
        <v>0.60218749999999943</v>
      </c>
      <c r="AR99">
        <f t="shared" si="0"/>
        <v>0.20800999999999994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0.12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0.67</v>
      </c>
      <c r="K3" s="201">
        <v>2.78</v>
      </c>
      <c r="L3" s="201">
        <v>9.0399999999999991</v>
      </c>
      <c r="M3" s="201">
        <v>2.4900000000000002</v>
      </c>
      <c r="N3" s="201">
        <v>2.78</v>
      </c>
      <c r="O3" s="201">
        <v>3.09</v>
      </c>
      <c r="P3" s="201">
        <v>5.03</v>
      </c>
      <c r="Q3" s="201">
        <v>0.41</v>
      </c>
      <c r="R3" s="201">
        <v>1.24</v>
      </c>
      <c r="S3" s="201">
        <v>0.62</v>
      </c>
      <c r="T3" s="201">
        <v>0.75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1.46</v>
      </c>
      <c r="AB3" s="201">
        <v>0</v>
      </c>
      <c r="AC3" s="201">
        <v>0</v>
      </c>
      <c r="AD3" s="201">
        <v>0</v>
      </c>
      <c r="AE3" s="201">
        <v>46.49</v>
      </c>
      <c r="AF3" s="201">
        <v>0</v>
      </c>
      <c r="AG3" s="201">
        <v>0</v>
      </c>
      <c r="AH3" s="201">
        <v>0</v>
      </c>
      <c r="AI3" s="201">
        <v>19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4.0199999999999996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0.4</v>
      </c>
      <c r="AZ3" s="201">
        <v>5.18</v>
      </c>
      <c r="BA3" s="201">
        <v>3.42</v>
      </c>
      <c r="BB3" s="201">
        <v>2.72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2.78</v>
      </c>
      <c r="L4" s="201">
        <v>9.0399999999999991</v>
      </c>
      <c r="M4" s="201">
        <v>2.4900000000000002</v>
      </c>
      <c r="N4" s="201">
        <v>2.78</v>
      </c>
      <c r="O4" s="201">
        <v>3.09</v>
      </c>
      <c r="P4" s="201">
        <v>5.03</v>
      </c>
      <c r="Q4" s="201">
        <v>0.41</v>
      </c>
      <c r="R4" s="201">
        <v>1.24</v>
      </c>
      <c r="S4" s="201">
        <v>0.62</v>
      </c>
      <c r="T4" s="201">
        <v>0.75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1.46</v>
      </c>
      <c r="AB4" s="201">
        <v>0</v>
      </c>
      <c r="AC4" s="201">
        <v>0</v>
      </c>
      <c r="AD4" s="201">
        <v>0</v>
      </c>
      <c r="AE4" s="201">
        <v>46.49</v>
      </c>
      <c r="AF4" s="201">
        <v>0</v>
      </c>
      <c r="AG4" s="201">
        <v>0</v>
      </c>
      <c r="AH4" s="201">
        <v>0</v>
      </c>
      <c r="AI4" s="201">
        <v>19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4.0199999999999996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0.4</v>
      </c>
      <c r="AZ4" s="201">
        <v>5.18</v>
      </c>
      <c r="BA4" s="201">
        <v>3.42</v>
      </c>
      <c r="BB4" s="201">
        <v>2.72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2.78</v>
      </c>
      <c r="L5" s="201">
        <v>9.0399999999999991</v>
      </c>
      <c r="M5" s="201">
        <v>2.4900000000000002</v>
      </c>
      <c r="N5" s="201">
        <v>2.78</v>
      </c>
      <c r="O5" s="201">
        <v>3.09</v>
      </c>
      <c r="P5" s="201">
        <v>5.03</v>
      </c>
      <c r="Q5" s="201">
        <v>0.41</v>
      </c>
      <c r="R5" s="201">
        <v>1.24</v>
      </c>
      <c r="S5" s="201">
        <v>0.62</v>
      </c>
      <c r="T5" s="201">
        <v>0.75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1.46</v>
      </c>
      <c r="AB5" s="201">
        <v>0</v>
      </c>
      <c r="AC5" s="201">
        <v>0</v>
      </c>
      <c r="AD5" s="201">
        <v>0</v>
      </c>
      <c r="AE5" s="201">
        <v>46.49</v>
      </c>
      <c r="AF5" s="201">
        <v>0</v>
      </c>
      <c r="AG5" s="201">
        <v>0</v>
      </c>
      <c r="AH5" s="201">
        <v>0</v>
      </c>
      <c r="AI5" s="201">
        <v>19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4.0199999999999996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0.4</v>
      </c>
      <c r="AZ5" s="201">
        <v>5.18</v>
      </c>
      <c r="BA5" s="201">
        <v>3.42</v>
      </c>
      <c r="BB5" s="201">
        <v>2.72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2.78</v>
      </c>
      <c r="L6" s="201">
        <v>9.0399999999999991</v>
      </c>
      <c r="M6" s="201">
        <v>2.4900000000000002</v>
      </c>
      <c r="N6" s="201">
        <v>2.78</v>
      </c>
      <c r="O6" s="201">
        <v>3.09</v>
      </c>
      <c r="P6" s="201">
        <v>5.03</v>
      </c>
      <c r="Q6" s="201">
        <v>0.41</v>
      </c>
      <c r="R6" s="201">
        <v>1.24</v>
      </c>
      <c r="S6" s="201">
        <v>0.62</v>
      </c>
      <c r="T6" s="201">
        <v>0.75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1.46</v>
      </c>
      <c r="AB6" s="201">
        <v>0</v>
      </c>
      <c r="AC6" s="201">
        <v>0</v>
      </c>
      <c r="AD6" s="201">
        <v>0</v>
      </c>
      <c r="AE6" s="201">
        <v>46.49</v>
      </c>
      <c r="AF6" s="201">
        <v>0</v>
      </c>
      <c r="AG6" s="201">
        <v>0</v>
      </c>
      <c r="AH6" s="201">
        <v>0</v>
      </c>
      <c r="AI6" s="201">
        <v>19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4.0199999999999996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0.4</v>
      </c>
      <c r="AZ6" s="201">
        <v>5.18</v>
      </c>
      <c r="BA6" s="201">
        <v>3.42</v>
      </c>
      <c r="BB6" s="201">
        <v>2.72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2.78</v>
      </c>
      <c r="L7" s="201">
        <v>9.0399999999999991</v>
      </c>
      <c r="M7" s="201">
        <v>2.4900000000000002</v>
      </c>
      <c r="N7" s="201">
        <v>2.78</v>
      </c>
      <c r="O7" s="201">
        <v>3.09</v>
      </c>
      <c r="P7" s="201">
        <v>5.03</v>
      </c>
      <c r="Q7" s="201">
        <v>0.41</v>
      </c>
      <c r="R7" s="201">
        <v>1.24</v>
      </c>
      <c r="S7" s="201">
        <v>0.62</v>
      </c>
      <c r="T7" s="201">
        <v>0.75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2.08</v>
      </c>
      <c r="AB7" s="201">
        <v>0</v>
      </c>
      <c r="AC7" s="201">
        <v>0</v>
      </c>
      <c r="AD7" s="201">
        <v>0</v>
      </c>
      <c r="AE7" s="201">
        <v>87.45</v>
      </c>
      <c r="AF7" s="201">
        <v>0</v>
      </c>
      <c r="AG7" s="201">
        <v>0</v>
      </c>
      <c r="AH7" s="201">
        <v>0</v>
      </c>
      <c r="AI7" s="201">
        <v>19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4.0199999999999996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0.4</v>
      </c>
      <c r="AZ7" s="201">
        <v>5.18</v>
      </c>
      <c r="BA7" s="201">
        <v>3.42</v>
      </c>
      <c r="BB7" s="201">
        <v>2.72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2.78</v>
      </c>
      <c r="L8" s="201">
        <v>9.0399999999999991</v>
      </c>
      <c r="M8" s="201">
        <v>2.4900000000000002</v>
      </c>
      <c r="N8" s="201">
        <v>2.78</v>
      </c>
      <c r="O8" s="201">
        <v>3.09</v>
      </c>
      <c r="P8" s="201">
        <v>5.03</v>
      </c>
      <c r="Q8" s="201">
        <v>0.41</v>
      </c>
      <c r="R8" s="201">
        <v>1.24</v>
      </c>
      <c r="S8" s="201">
        <v>0.62</v>
      </c>
      <c r="T8" s="201">
        <v>0.75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2.08</v>
      </c>
      <c r="AB8" s="201">
        <v>0</v>
      </c>
      <c r="AC8" s="201">
        <v>0</v>
      </c>
      <c r="AD8" s="201">
        <v>0</v>
      </c>
      <c r="AE8" s="201">
        <v>87.45</v>
      </c>
      <c r="AF8" s="201">
        <v>0</v>
      </c>
      <c r="AG8" s="201">
        <v>0</v>
      </c>
      <c r="AH8" s="201">
        <v>0</v>
      </c>
      <c r="AI8" s="201">
        <v>19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4.0199999999999996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0.4</v>
      </c>
      <c r="AZ8" s="201">
        <v>5.18</v>
      </c>
      <c r="BA8" s="201">
        <v>3.42</v>
      </c>
      <c r="BB8" s="201">
        <v>2.72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2.78</v>
      </c>
      <c r="L9" s="201">
        <v>9.0399999999999991</v>
      </c>
      <c r="M9" s="201">
        <v>2.4900000000000002</v>
      </c>
      <c r="N9" s="201">
        <v>2.78</v>
      </c>
      <c r="O9" s="201">
        <v>3.09</v>
      </c>
      <c r="P9" s="201">
        <v>5.03</v>
      </c>
      <c r="Q9" s="201">
        <v>0.41</v>
      </c>
      <c r="R9" s="201">
        <v>1.24</v>
      </c>
      <c r="S9" s="201">
        <v>0.62</v>
      </c>
      <c r="T9" s="201">
        <v>0.75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2.08</v>
      </c>
      <c r="AB9" s="201">
        <v>0</v>
      </c>
      <c r="AC9" s="201">
        <v>0</v>
      </c>
      <c r="AD9" s="201">
        <v>0</v>
      </c>
      <c r="AE9" s="201">
        <v>87.45</v>
      </c>
      <c r="AF9" s="201">
        <v>0</v>
      </c>
      <c r="AG9" s="201">
        <v>0</v>
      </c>
      <c r="AH9" s="201">
        <v>0</v>
      </c>
      <c r="AI9" s="201">
        <v>19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4.0199999999999996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2.91</v>
      </c>
      <c r="AZ9" s="201">
        <v>5.18</v>
      </c>
      <c r="BA9" s="201">
        <v>3.42</v>
      </c>
      <c r="BB9" s="201">
        <v>2.72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2.78</v>
      </c>
      <c r="L10" s="201">
        <v>9.0399999999999991</v>
      </c>
      <c r="M10" s="201">
        <v>2.4900000000000002</v>
      </c>
      <c r="N10" s="201">
        <v>2.78</v>
      </c>
      <c r="O10" s="201">
        <v>3.09</v>
      </c>
      <c r="P10" s="201">
        <v>5.03</v>
      </c>
      <c r="Q10" s="201">
        <v>0.41</v>
      </c>
      <c r="R10" s="201">
        <v>1.24</v>
      </c>
      <c r="S10" s="201">
        <v>0.62</v>
      </c>
      <c r="T10" s="201">
        <v>0.75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2.08</v>
      </c>
      <c r="AB10" s="201">
        <v>0</v>
      </c>
      <c r="AC10" s="201">
        <v>0</v>
      </c>
      <c r="AD10" s="201">
        <v>0</v>
      </c>
      <c r="AE10" s="201">
        <v>87.45</v>
      </c>
      <c r="AF10" s="201">
        <v>0</v>
      </c>
      <c r="AG10" s="201">
        <v>0</v>
      </c>
      <c r="AH10" s="201">
        <v>0</v>
      </c>
      <c r="AI10" s="201">
        <v>19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4.0199999999999996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4.22</v>
      </c>
      <c r="AZ10" s="201">
        <v>5.18</v>
      </c>
      <c r="BA10" s="201">
        <v>3.42</v>
      </c>
      <c r="BB10" s="201">
        <v>2.72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2.78</v>
      </c>
      <c r="L11" s="201">
        <v>9.0399999999999991</v>
      </c>
      <c r="M11" s="201">
        <v>2.4900000000000002</v>
      </c>
      <c r="N11" s="201">
        <v>2.78</v>
      </c>
      <c r="O11" s="201">
        <v>3.09</v>
      </c>
      <c r="P11" s="201">
        <v>5.03</v>
      </c>
      <c r="Q11" s="201">
        <v>0.41</v>
      </c>
      <c r="R11" s="201">
        <v>1.24</v>
      </c>
      <c r="S11" s="201">
        <v>0.62</v>
      </c>
      <c r="T11" s="201">
        <v>0.75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2.08</v>
      </c>
      <c r="AB11" s="201">
        <v>0</v>
      </c>
      <c r="AC11" s="201">
        <v>0</v>
      </c>
      <c r="AD11" s="201">
        <v>0</v>
      </c>
      <c r="AE11" s="201">
        <v>87.45</v>
      </c>
      <c r="AF11" s="201">
        <v>0</v>
      </c>
      <c r="AG11" s="201">
        <v>0</v>
      </c>
      <c r="AH11" s="201">
        <v>0</v>
      </c>
      <c r="AI11" s="201">
        <v>19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4.0199999999999996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4.22</v>
      </c>
      <c r="AZ11" s="201">
        <v>5.18</v>
      </c>
      <c r="BA11" s="201">
        <v>3.42</v>
      </c>
      <c r="BB11" s="201">
        <v>2.72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2.78</v>
      </c>
      <c r="L12" s="201">
        <v>9.0399999999999991</v>
      </c>
      <c r="M12" s="201">
        <v>2.4900000000000002</v>
      </c>
      <c r="N12" s="201">
        <v>2.78</v>
      </c>
      <c r="O12" s="201">
        <v>3.09</v>
      </c>
      <c r="P12" s="201">
        <v>5.03</v>
      </c>
      <c r="Q12" s="201">
        <v>0.41</v>
      </c>
      <c r="R12" s="201">
        <v>1.24</v>
      </c>
      <c r="S12" s="201">
        <v>0.62</v>
      </c>
      <c r="T12" s="201">
        <v>0.75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2.08</v>
      </c>
      <c r="AB12" s="201">
        <v>0</v>
      </c>
      <c r="AC12" s="201">
        <v>0</v>
      </c>
      <c r="AD12" s="201">
        <v>0</v>
      </c>
      <c r="AE12" s="201">
        <v>87.45</v>
      </c>
      <c r="AF12" s="201">
        <v>0</v>
      </c>
      <c r="AG12" s="201">
        <v>0</v>
      </c>
      <c r="AH12" s="201">
        <v>0</v>
      </c>
      <c r="AI12" s="201">
        <v>19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4.0199999999999996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4.22</v>
      </c>
      <c r="AZ12" s="201">
        <v>5.18</v>
      </c>
      <c r="BA12" s="201">
        <v>3.42</v>
      </c>
      <c r="BB12" s="201">
        <v>2.72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2.78</v>
      </c>
      <c r="L13" s="201">
        <v>9.0399999999999991</v>
      </c>
      <c r="M13" s="201">
        <v>2.4900000000000002</v>
      </c>
      <c r="N13" s="201">
        <v>2.78</v>
      </c>
      <c r="O13" s="201">
        <v>3.09</v>
      </c>
      <c r="P13" s="201">
        <v>5.03</v>
      </c>
      <c r="Q13" s="201">
        <v>0.41</v>
      </c>
      <c r="R13" s="201">
        <v>1.24</v>
      </c>
      <c r="S13" s="201">
        <v>0.62</v>
      </c>
      <c r="T13" s="201">
        <v>0.75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2.08</v>
      </c>
      <c r="AB13" s="201">
        <v>0</v>
      </c>
      <c r="AC13" s="201">
        <v>0</v>
      </c>
      <c r="AD13" s="201">
        <v>0</v>
      </c>
      <c r="AE13" s="201">
        <v>87.45</v>
      </c>
      <c r="AF13" s="201">
        <v>0</v>
      </c>
      <c r="AG13" s="201">
        <v>0</v>
      </c>
      <c r="AH13" s="201">
        <v>0</v>
      </c>
      <c r="AI13" s="201">
        <v>19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4.0199999999999996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4.22</v>
      </c>
      <c r="AZ13" s="201">
        <v>5.18</v>
      </c>
      <c r="BA13" s="201">
        <v>3.42</v>
      </c>
      <c r="BB13" s="201">
        <v>2.72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2.78</v>
      </c>
      <c r="L14" s="201">
        <v>9.0399999999999991</v>
      </c>
      <c r="M14" s="201">
        <v>2.4900000000000002</v>
      </c>
      <c r="N14" s="201">
        <v>2.78</v>
      </c>
      <c r="O14" s="201">
        <v>3.09</v>
      </c>
      <c r="P14" s="201">
        <v>5.03</v>
      </c>
      <c r="Q14" s="201">
        <v>0.41</v>
      </c>
      <c r="R14" s="201">
        <v>1.24</v>
      </c>
      <c r="S14" s="201">
        <v>0.62</v>
      </c>
      <c r="T14" s="201">
        <v>0.75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2.08</v>
      </c>
      <c r="AB14" s="201">
        <v>0</v>
      </c>
      <c r="AC14" s="201">
        <v>0</v>
      </c>
      <c r="AD14" s="201">
        <v>0</v>
      </c>
      <c r="AE14" s="201">
        <v>87.45</v>
      </c>
      <c r="AF14" s="201">
        <v>0</v>
      </c>
      <c r="AG14" s="201">
        <v>0</v>
      </c>
      <c r="AH14" s="201">
        <v>0</v>
      </c>
      <c r="AI14" s="201">
        <v>19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4.0199999999999996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4.22</v>
      </c>
      <c r="AZ14" s="201">
        <v>5.18</v>
      </c>
      <c r="BA14" s="201">
        <v>3.42</v>
      </c>
      <c r="BB14" s="201">
        <v>2.72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1.93</v>
      </c>
      <c r="L15" s="201">
        <v>8.26</v>
      </c>
      <c r="M15" s="201">
        <v>2.37</v>
      </c>
      <c r="N15" s="201">
        <v>2.57</v>
      </c>
      <c r="O15" s="201">
        <v>2.86</v>
      </c>
      <c r="P15" s="201">
        <v>4.75</v>
      </c>
      <c r="Q15" s="201">
        <v>0.38</v>
      </c>
      <c r="R15" s="201">
        <v>1.2</v>
      </c>
      <c r="S15" s="201">
        <v>0.59</v>
      </c>
      <c r="T15" s="201">
        <v>0.75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2.08</v>
      </c>
      <c r="AB15" s="201">
        <v>0</v>
      </c>
      <c r="AC15" s="201">
        <v>0</v>
      </c>
      <c r="AD15" s="201">
        <v>0</v>
      </c>
      <c r="AE15" s="201">
        <v>87.45</v>
      </c>
      <c r="AF15" s="201">
        <v>0</v>
      </c>
      <c r="AG15" s="201">
        <v>0</v>
      </c>
      <c r="AH15" s="201">
        <v>0</v>
      </c>
      <c r="AI15" s="201">
        <v>13.9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3.71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4.22</v>
      </c>
      <c r="AZ15" s="201">
        <v>5.18</v>
      </c>
      <c r="BA15" s="201">
        <v>3.42</v>
      </c>
      <c r="BB15" s="201">
        <v>2.58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1.93</v>
      </c>
      <c r="L16" s="201">
        <v>8.26</v>
      </c>
      <c r="M16" s="201">
        <v>2.37</v>
      </c>
      <c r="N16" s="201">
        <v>2.57</v>
      </c>
      <c r="O16" s="201">
        <v>2.86</v>
      </c>
      <c r="P16" s="201">
        <v>4.75</v>
      </c>
      <c r="Q16" s="201">
        <v>0.38</v>
      </c>
      <c r="R16" s="201">
        <v>1.2</v>
      </c>
      <c r="S16" s="201">
        <v>0.59</v>
      </c>
      <c r="T16" s="201">
        <v>0.75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2.08</v>
      </c>
      <c r="AB16" s="201">
        <v>0</v>
      </c>
      <c r="AC16" s="201">
        <v>0</v>
      </c>
      <c r="AD16" s="201">
        <v>0</v>
      </c>
      <c r="AE16" s="201">
        <v>87.45</v>
      </c>
      <c r="AF16" s="201">
        <v>0</v>
      </c>
      <c r="AG16" s="201">
        <v>0</v>
      </c>
      <c r="AH16" s="201">
        <v>0</v>
      </c>
      <c r="AI16" s="201">
        <v>13.9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3.71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4.22</v>
      </c>
      <c r="AZ16" s="201">
        <v>5.18</v>
      </c>
      <c r="BA16" s="201">
        <v>3.42</v>
      </c>
      <c r="BB16" s="201">
        <v>2.58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1.93</v>
      </c>
      <c r="L17" s="201">
        <v>8.26</v>
      </c>
      <c r="M17" s="201">
        <v>2.37</v>
      </c>
      <c r="N17" s="201">
        <v>2.57</v>
      </c>
      <c r="O17" s="201">
        <v>2.86</v>
      </c>
      <c r="P17" s="201">
        <v>4.75</v>
      </c>
      <c r="Q17" s="201">
        <v>0.38</v>
      </c>
      <c r="R17" s="201">
        <v>1.2</v>
      </c>
      <c r="S17" s="201">
        <v>0.59</v>
      </c>
      <c r="T17" s="201">
        <v>0.75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2.08</v>
      </c>
      <c r="AB17" s="201">
        <v>0</v>
      </c>
      <c r="AC17" s="201">
        <v>0</v>
      </c>
      <c r="AD17" s="201">
        <v>0</v>
      </c>
      <c r="AE17" s="201">
        <v>87.45</v>
      </c>
      <c r="AF17" s="201">
        <v>0</v>
      </c>
      <c r="AG17" s="201">
        <v>0</v>
      </c>
      <c r="AH17" s="201">
        <v>0</v>
      </c>
      <c r="AI17" s="201">
        <v>13.9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3.71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4.22</v>
      </c>
      <c r="AZ17" s="201">
        <v>5.18</v>
      </c>
      <c r="BA17" s="201">
        <v>3.42</v>
      </c>
      <c r="BB17" s="201">
        <v>2.58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1.93</v>
      </c>
      <c r="L18" s="201">
        <v>8.26</v>
      </c>
      <c r="M18" s="201">
        <v>2.37</v>
      </c>
      <c r="N18" s="201">
        <v>2.57</v>
      </c>
      <c r="O18" s="201">
        <v>2.86</v>
      </c>
      <c r="P18" s="201">
        <v>4.75</v>
      </c>
      <c r="Q18" s="201">
        <v>0.38</v>
      </c>
      <c r="R18" s="201">
        <v>1.2</v>
      </c>
      <c r="S18" s="201">
        <v>0.59</v>
      </c>
      <c r="T18" s="201">
        <v>0.75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2.08</v>
      </c>
      <c r="AB18" s="201">
        <v>0</v>
      </c>
      <c r="AC18" s="201">
        <v>0</v>
      </c>
      <c r="AD18" s="201">
        <v>0</v>
      </c>
      <c r="AE18" s="201">
        <v>87.45</v>
      </c>
      <c r="AF18" s="201">
        <v>0</v>
      </c>
      <c r="AG18" s="201">
        <v>0</v>
      </c>
      <c r="AH18" s="201">
        <v>0</v>
      </c>
      <c r="AI18" s="201">
        <v>13.9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3.71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4.22</v>
      </c>
      <c r="AZ18" s="201">
        <v>5.18</v>
      </c>
      <c r="BA18" s="201">
        <v>3.42</v>
      </c>
      <c r="BB18" s="201">
        <v>2.58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1.93</v>
      </c>
      <c r="L19" s="201">
        <v>8.26</v>
      </c>
      <c r="M19" s="201">
        <v>2.37</v>
      </c>
      <c r="N19" s="201">
        <v>2.57</v>
      </c>
      <c r="O19" s="201">
        <v>2.86</v>
      </c>
      <c r="P19" s="201">
        <v>4.75</v>
      </c>
      <c r="Q19" s="201">
        <v>0.38</v>
      </c>
      <c r="R19" s="201">
        <v>1.2</v>
      </c>
      <c r="S19" s="201">
        <v>0.59</v>
      </c>
      <c r="T19" s="201">
        <v>0.75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2.08</v>
      </c>
      <c r="AB19" s="201">
        <v>0</v>
      </c>
      <c r="AC19" s="201">
        <v>0</v>
      </c>
      <c r="AD19" s="201">
        <v>0</v>
      </c>
      <c r="AE19" s="201">
        <v>87.45</v>
      </c>
      <c r="AF19" s="201">
        <v>0</v>
      </c>
      <c r="AG19" s="201">
        <v>0</v>
      </c>
      <c r="AH19" s="201">
        <v>0</v>
      </c>
      <c r="AI19" s="201">
        <v>13.9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3.71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4.22</v>
      </c>
      <c r="AZ19" s="201">
        <v>5.18</v>
      </c>
      <c r="BA19" s="201">
        <v>3.42</v>
      </c>
      <c r="BB19" s="201">
        <v>2.58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1.93</v>
      </c>
      <c r="L20" s="201">
        <v>8.26</v>
      </c>
      <c r="M20" s="201">
        <v>2.37</v>
      </c>
      <c r="N20" s="201">
        <v>2.57</v>
      </c>
      <c r="O20" s="201">
        <v>2.86</v>
      </c>
      <c r="P20" s="201">
        <v>4.75</v>
      </c>
      <c r="Q20" s="201">
        <v>0.38</v>
      </c>
      <c r="R20" s="201">
        <v>1.2</v>
      </c>
      <c r="S20" s="201">
        <v>0.59</v>
      </c>
      <c r="T20" s="201">
        <v>0.75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2.08</v>
      </c>
      <c r="AB20" s="201">
        <v>0</v>
      </c>
      <c r="AC20" s="201">
        <v>0</v>
      </c>
      <c r="AD20" s="201">
        <v>0</v>
      </c>
      <c r="AE20" s="201">
        <v>87.45</v>
      </c>
      <c r="AF20" s="201">
        <v>0</v>
      </c>
      <c r="AG20" s="201">
        <v>0</v>
      </c>
      <c r="AH20" s="201">
        <v>0</v>
      </c>
      <c r="AI20" s="201">
        <v>13.9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3.71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4.22</v>
      </c>
      <c r="AZ20" s="201">
        <v>5.18</v>
      </c>
      <c r="BA20" s="201">
        <v>3.42</v>
      </c>
      <c r="BB20" s="201">
        <v>2.58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1.93</v>
      </c>
      <c r="L21" s="201">
        <v>8.26</v>
      </c>
      <c r="M21" s="201">
        <v>2.37</v>
      </c>
      <c r="N21" s="201">
        <v>2.57</v>
      </c>
      <c r="O21" s="201">
        <v>2.86</v>
      </c>
      <c r="P21" s="201">
        <v>4.75</v>
      </c>
      <c r="Q21" s="201">
        <v>0.38</v>
      </c>
      <c r="R21" s="201">
        <v>1.2</v>
      </c>
      <c r="S21" s="201">
        <v>0.59</v>
      </c>
      <c r="T21" s="201">
        <v>0.75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2.08</v>
      </c>
      <c r="AB21" s="201">
        <v>0</v>
      </c>
      <c r="AC21" s="201">
        <v>0</v>
      </c>
      <c r="AD21" s="201">
        <v>0</v>
      </c>
      <c r="AE21" s="201">
        <v>87.45</v>
      </c>
      <c r="AF21" s="201">
        <v>0</v>
      </c>
      <c r="AG21" s="201">
        <v>0</v>
      </c>
      <c r="AH21" s="201">
        <v>0</v>
      </c>
      <c r="AI21" s="201">
        <v>13.9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3.71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4.22</v>
      </c>
      <c r="AZ21" s="201">
        <v>5.18</v>
      </c>
      <c r="BA21" s="201">
        <v>3.42</v>
      </c>
      <c r="BB21" s="201">
        <v>2.58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1.93</v>
      </c>
      <c r="L22" s="201">
        <v>8.26</v>
      </c>
      <c r="M22" s="201">
        <v>2.37</v>
      </c>
      <c r="N22" s="201">
        <v>2.57</v>
      </c>
      <c r="O22" s="201">
        <v>2.86</v>
      </c>
      <c r="P22" s="201">
        <v>4.75</v>
      </c>
      <c r="Q22" s="201">
        <v>0.38</v>
      </c>
      <c r="R22" s="201">
        <v>1.2</v>
      </c>
      <c r="S22" s="201">
        <v>0.59</v>
      </c>
      <c r="T22" s="201">
        <v>0.75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2.08</v>
      </c>
      <c r="AB22" s="201">
        <v>0</v>
      </c>
      <c r="AC22" s="201">
        <v>0</v>
      </c>
      <c r="AD22" s="201">
        <v>0</v>
      </c>
      <c r="AE22" s="201">
        <v>87.45</v>
      </c>
      <c r="AF22" s="201">
        <v>0</v>
      </c>
      <c r="AG22" s="201">
        <v>0</v>
      </c>
      <c r="AH22" s="201">
        <v>0</v>
      </c>
      <c r="AI22" s="201">
        <v>13.9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3.71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4.22</v>
      </c>
      <c r="AZ22" s="201">
        <v>5.18</v>
      </c>
      <c r="BA22" s="201">
        <v>3.42</v>
      </c>
      <c r="BB22" s="201">
        <v>2.58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1.93</v>
      </c>
      <c r="L23" s="201">
        <v>8.26</v>
      </c>
      <c r="M23" s="201">
        <v>2.37</v>
      </c>
      <c r="N23" s="201">
        <v>2.57</v>
      </c>
      <c r="O23" s="201">
        <v>2.86</v>
      </c>
      <c r="P23" s="201">
        <v>4.75</v>
      </c>
      <c r="Q23" s="201">
        <v>0.38</v>
      </c>
      <c r="R23" s="201">
        <v>1.2</v>
      </c>
      <c r="S23" s="201">
        <v>0.59</v>
      </c>
      <c r="T23" s="201">
        <v>0.75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2.08</v>
      </c>
      <c r="AB23" s="201">
        <v>0</v>
      </c>
      <c r="AC23" s="201">
        <v>0</v>
      </c>
      <c r="AD23" s="201">
        <v>0</v>
      </c>
      <c r="AE23" s="201">
        <v>87.45</v>
      </c>
      <c r="AF23" s="201">
        <v>0</v>
      </c>
      <c r="AG23" s="201">
        <v>0</v>
      </c>
      <c r="AH23" s="201">
        <v>0</v>
      </c>
      <c r="AI23" s="201">
        <v>13.9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3.71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3.84</v>
      </c>
      <c r="AZ23" s="201">
        <v>5.18</v>
      </c>
      <c r="BA23" s="201">
        <v>3.42</v>
      </c>
      <c r="BB23" s="201">
        <v>2.58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1.93</v>
      </c>
      <c r="L24" s="201">
        <v>8.26</v>
      </c>
      <c r="M24" s="201">
        <v>2.37</v>
      </c>
      <c r="N24" s="201">
        <v>2.57</v>
      </c>
      <c r="O24" s="201">
        <v>2.86</v>
      </c>
      <c r="P24" s="201">
        <v>4.75</v>
      </c>
      <c r="Q24" s="201">
        <v>0.38</v>
      </c>
      <c r="R24" s="201">
        <v>1.2</v>
      </c>
      <c r="S24" s="201">
        <v>0.59</v>
      </c>
      <c r="T24" s="201">
        <v>0.75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2.08</v>
      </c>
      <c r="AB24" s="201">
        <v>0</v>
      </c>
      <c r="AC24" s="201">
        <v>0</v>
      </c>
      <c r="AD24" s="201">
        <v>0</v>
      </c>
      <c r="AE24" s="201">
        <v>87.45</v>
      </c>
      <c r="AF24" s="201">
        <v>0</v>
      </c>
      <c r="AG24" s="201">
        <v>0</v>
      </c>
      <c r="AH24" s="201">
        <v>0</v>
      </c>
      <c r="AI24" s="201">
        <v>13.9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3.71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3.84</v>
      </c>
      <c r="AZ24" s="201">
        <v>5.18</v>
      </c>
      <c r="BA24" s="201">
        <v>3.42</v>
      </c>
      <c r="BB24" s="201">
        <v>2.58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1.93</v>
      </c>
      <c r="L25" s="201">
        <v>8.42</v>
      </c>
      <c r="M25" s="201">
        <v>2.37</v>
      </c>
      <c r="N25" s="201">
        <v>2.57</v>
      </c>
      <c r="O25" s="201">
        <v>2.86</v>
      </c>
      <c r="P25" s="201">
        <v>4.75</v>
      </c>
      <c r="Q25" s="201">
        <v>0.38</v>
      </c>
      <c r="R25" s="201">
        <v>1.2</v>
      </c>
      <c r="S25" s="201">
        <v>0.59</v>
      </c>
      <c r="T25" s="201">
        <v>0.75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2.08</v>
      </c>
      <c r="AB25" s="201">
        <v>0</v>
      </c>
      <c r="AC25" s="201">
        <v>0</v>
      </c>
      <c r="AD25" s="201">
        <v>0</v>
      </c>
      <c r="AE25" s="201">
        <v>87.45</v>
      </c>
      <c r="AF25" s="201">
        <v>0</v>
      </c>
      <c r="AG25" s="201">
        <v>0</v>
      </c>
      <c r="AH25" s="201">
        <v>0</v>
      </c>
      <c r="AI25" s="201">
        <v>10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3.71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3.84</v>
      </c>
      <c r="AZ25" s="201">
        <v>5.18</v>
      </c>
      <c r="BA25" s="201">
        <v>3.42</v>
      </c>
      <c r="BB25" s="201">
        <v>2.58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1.93</v>
      </c>
      <c r="L26" s="201">
        <v>8.26</v>
      </c>
      <c r="M26" s="201">
        <v>2.37</v>
      </c>
      <c r="N26" s="201">
        <v>2.57</v>
      </c>
      <c r="O26" s="201">
        <v>2.86</v>
      </c>
      <c r="P26" s="201">
        <v>4.75</v>
      </c>
      <c r="Q26" s="201">
        <v>0.38</v>
      </c>
      <c r="R26" s="201">
        <v>1.2</v>
      </c>
      <c r="S26" s="201">
        <v>0.59</v>
      </c>
      <c r="T26" s="201">
        <v>0.75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2.08</v>
      </c>
      <c r="AB26" s="201">
        <v>0</v>
      </c>
      <c r="AC26" s="201">
        <v>0</v>
      </c>
      <c r="AD26" s="201">
        <v>0</v>
      </c>
      <c r="AE26" s="201">
        <v>87.45</v>
      </c>
      <c r="AF26" s="201">
        <v>0</v>
      </c>
      <c r="AG26" s="201">
        <v>0</v>
      </c>
      <c r="AH26" s="201">
        <v>0</v>
      </c>
      <c r="AI26" s="201">
        <v>10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3.71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3.84</v>
      </c>
      <c r="AZ26" s="201">
        <v>5.18</v>
      </c>
      <c r="BA26" s="201">
        <v>3.42</v>
      </c>
      <c r="BB26" s="201">
        <v>2.58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1.93</v>
      </c>
      <c r="L27" s="201">
        <v>8.26</v>
      </c>
      <c r="M27" s="201">
        <v>2.37</v>
      </c>
      <c r="N27" s="201">
        <v>2.57</v>
      </c>
      <c r="O27" s="201">
        <v>2.86</v>
      </c>
      <c r="P27" s="201">
        <v>3.65</v>
      </c>
      <c r="Q27" s="201">
        <v>0.38</v>
      </c>
      <c r="R27" s="201">
        <v>1.2</v>
      </c>
      <c r="S27" s="201">
        <v>0.59</v>
      </c>
      <c r="T27" s="201">
        <v>0.75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2.08</v>
      </c>
      <c r="AB27" s="201">
        <v>0</v>
      </c>
      <c r="AC27" s="201">
        <v>0</v>
      </c>
      <c r="AD27" s="201">
        <v>0</v>
      </c>
      <c r="AE27" s="201">
        <v>87.45</v>
      </c>
      <c r="AF27" s="201">
        <v>0</v>
      </c>
      <c r="AG27" s="201">
        <v>0</v>
      </c>
      <c r="AH27" s="201">
        <v>0</v>
      </c>
      <c r="AI27" s="201">
        <v>10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3.71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3.84</v>
      </c>
      <c r="AZ27" s="201">
        <v>5.18</v>
      </c>
      <c r="BA27" s="201">
        <v>3.42</v>
      </c>
      <c r="BB27" s="201">
        <v>2.58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1.93</v>
      </c>
      <c r="L28" s="201">
        <v>8.26</v>
      </c>
      <c r="M28" s="201">
        <v>2.37</v>
      </c>
      <c r="N28" s="201">
        <v>2.57</v>
      </c>
      <c r="O28" s="201">
        <v>2.86</v>
      </c>
      <c r="P28" s="201">
        <v>3.65</v>
      </c>
      <c r="Q28" s="201">
        <v>0.38</v>
      </c>
      <c r="R28" s="201">
        <v>1.2</v>
      </c>
      <c r="S28" s="201">
        <v>0.59</v>
      </c>
      <c r="T28" s="201">
        <v>0.75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2.08</v>
      </c>
      <c r="AB28" s="201">
        <v>0</v>
      </c>
      <c r="AC28" s="201">
        <v>0</v>
      </c>
      <c r="AD28" s="201">
        <v>0</v>
      </c>
      <c r="AE28" s="201">
        <v>87.45</v>
      </c>
      <c r="AF28" s="201">
        <v>0</v>
      </c>
      <c r="AG28" s="201">
        <v>0</v>
      </c>
      <c r="AH28" s="201">
        <v>0</v>
      </c>
      <c r="AI28" s="201">
        <v>10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3.71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3.84</v>
      </c>
      <c r="AZ28" s="201">
        <v>5.18</v>
      </c>
      <c r="BA28" s="201">
        <v>3.42</v>
      </c>
      <c r="BB28" s="201">
        <v>2.58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1.93</v>
      </c>
      <c r="L29" s="201">
        <v>8.26</v>
      </c>
      <c r="M29" s="201">
        <v>2.37</v>
      </c>
      <c r="N29" s="201">
        <v>2.57</v>
      </c>
      <c r="O29" s="201">
        <v>2.86</v>
      </c>
      <c r="P29" s="201">
        <v>3.65</v>
      </c>
      <c r="Q29" s="201">
        <v>0.38</v>
      </c>
      <c r="R29" s="201">
        <v>1.2</v>
      </c>
      <c r="S29" s="201">
        <v>0.59</v>
      </c>
      <c r="T29" s="201">
        <v>1.43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2.08</v>
      </c>
      <c r="AB29" s="201">
        <v>0</v>
      </c>
      <c r="AC29" s="201">
        <v>0</v>
      </c>
      <c r="AD29" s="201">
        <v>0</v>
      </c>
      <c r="AE29" s="201">
        <v>87.45</v>
      </c>
      <c r="AF29" s="201">
        <v>0</v>
      </c>
      <c r="AG29" s="201">
        <v>0</v>
      </c>
      <c r="AH29" s="201">
        <v>0</v>
      </c>
      <c r="AI29" s="201">
        <v>10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3.71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3.84</v>
      </c>
      <c r="AZ29" s="201">
        <v>5.18</v>
      </c>
      <c r="BA29" s="201">
        <v>3.42</v>
      </c>
      <c r="BB29" s="201">
        <v>2.58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1.93</v>
      </c>
      <c r="L30" s="201">
        <v>8.26</v>
      </c>
      <c r="M30" s="201">
        <v>2.37</v>
      </c>
      <c r="N30" s="201">
        <v>2.57</v>
      </c>
      <c r="O30" s="201">
        <v>2.86</v>
      </c>
      <c r="P30" s="201">
        <v>3.65</v>
      </c>
      <c r="Q30" s="201">
        <v>0.38</v>
      </c>
      <c r="R30" s="201">
        <v>1.2</v>
      </c>
      <c r="S30" s="201">
        <v>0.59</v>
      </c>
      <c r="T30" s="201">
        <v>1.43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2.08</v>
      </c>
      <c r="AB30" s="201">
        <v>0</v>
      </c>
      <c r="AC30" s="201">
        <v>0</v>
      </c>
      <c r="AD30" s="201">
        <v>0</v>
      </c>
      <c r="AE30" s="201">
        <v>87.45</v>
      </c>
      <c r="AF30" s="201">
        <v>0</v>
      </c>
      <c r="AG30" s="201">
        <v>0</v>
      </c>
      <c r="AH30" s="201">
        <v>0</v>
      </c>
      <c r="AI30" s="201">
        <v>10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3.71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3.84</v>
      </c>
      <c r="AZ30" s="201">
        <v>5.18</v>
      </c>
      <c r="BA30" s="201">
        <v>3.42</v>
      </c>
      <c r="BB30" s="201">
        <v>2.58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1.93</v>
      </c>
      <c r="L31" s="201">
        <v>8.26</v>
      </c>
      <c r="M31" s="201">
        <v>2.37</v>
      </c>
      <c r="N31" s="201">
        <v>2.57</v>
      </c>
      <c r="O31" s="201">
        <v>2.86</v>
      </c>
      <c r="P31" s="201">
        <v>3.65</v>
      </c>
      <c r="Q31" s="201">
        <v>0.38</v>
      </c>
      <c r="R31" s="201">
        <v>1.2</v>
      </c>
      <c r="S31" s="201">
        <v>0.59</v>
      </c>
      <c r="T31" s="201">
        <v>1.43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2.08</v>
      </c>
      <c r="AB31" s="201">
        <v>0</v>
      </c>
      <c r="AC31" s="201">
        <v>0</v>
      </c>
      <c r="AD31" s="201">
        <v>0</v>
      </c>
      <c r="AE31" s="201">
        <v>87.45</v>
      </c>
      <c r="AF31" s="201">
        <v>0</v>
      </c>
      <c r="AG31" s="201">
        <v>0</v>
      </c>
      <c r="AH31" s="201">
        <v>0</v>
      </c>
      <c r="AI31" s="201">
        <v>13.9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3.71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3.84</v>
      </c>
      <c r="AZ31" s="201">
        <v>5.18</v>
      </c>
      <c r="BA31" s="201">
        <v>3.42</v>
      </c>
      <c r="BB31" s="201">
        <v>2.58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1.93</v>
      </c>
      <c r="L32" s="201">
        <v>8.26</v>
      </c>
      <c r="M32" s="201">
        <v>2.37</v>
      </c>
      <c r="N32" s="201">
        <v>2.57</v>
      </c>
      <c r="O32" s="201">
        <v>2.86</v>
      </c>
      <c r="P32" s="201">
        <v>3.65</v>
      </c>
      <c r="Q32" s="201">
        <v>0.38</v>
      </c>
      <c r="R32" s="201">
        <v>1.2</v>
      </c>
      <c r="S32" s="201">
        <v>0.59</v>
      </c>
      <c r="T32" s="201">
        <v>1.43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2.08</v>
      </c>
      <c r="AB32" s="201">
        <v>0</v>
      </c>
      <c r="AC32" s="201">
        <v>0</v>
      </c>
      <c r="AD32" s="201">
        <v>0</v>
      </c>
      <c r="AE32" s="201">
        <v>87.45</v>
      </c>
      <c r="AF32" s="201">
        <v>0</v>
      </c>
      <c r="AG32" s="201">
        <v>0</v>
      </c>
      <c r="AH32" s="201">
        <v>0</v>
      </c>
      <c r="AI32" s="201">
        <v>13.9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3.71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3.84</v>
      </c>
      <c r="AZ32" s="201">
        <v>5.18</v>
      </c>
      <c r="BA32" s="201">
        <v>3.42</v>
      </c>
      <c r="BB32" s="201">
        <v>2.58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1.93</v>
      </c>
      <c r="L33" s="201">
        <v>8.26</v>
      </c>
      <c r="M33" s="201">
        <v>2.37</v>
      </c>
      <c r="N33" s="201">
        <v>2.57</v>
      </c>
      <c r="O33" s="201">
        <v>2.86</v>
      </c>
      <c r="P33" s="201">
        <v>3.65</v>
      </c>
      <c r="Q33" s="201">
        <v>0.38</v>
      </c>
      <c r="R33" s="201">
        <v>1.2</v>
      </c>
      <c r="S33" s="201">
        <v>0.59</v>
      </c>
      <c r="T33" s="201">
        <v>1.43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2.08</v>
      </c>
      <c r="AB33" s="201">
        <v>0</v>
      </c>
      <c r="AC33" s="201">
        <v>0</v>
      </c>
      <c r="AD33" s="201">
        <v>0</v>
      </c>
      <c r="AE33" s="201">
        <v>87.45</v>
      </c>
      <c r="AF33" s="201">
        <v>0</v>
      </c>
      <c r="AG33" s="201">
        <v>0</v>
      </c>
      <c r="AH33" s="201">
        <v>0</v>
      </c>
      <c r="AI33" s="201">
        <v>17.36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3.71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3.84</v>
      </c>
      <c r="AZ33" s="201">
        <v>5.18</v>
      </c>
      <c r="BA33" s="201">
        <v>3.42</v>
      </c>
      <c r="BB33" s="201">
        <v>2.58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1.93</v>
      </c>
      <c r="L34" s="201">
        <v>8.26</v>
      </c>
      <c r="M34" s="201">
        <v>2.37</v>
      </c>
      <c r="N34" s="201">
        <v>2.57</v>
      </c>
      <c r="O34" s="201">
        <v>2.86</v>
      </c>
      <c r="P34" s="201">
        <v>3.65</v>
      </c>
      <c r="Q34" s="201">
        <v>0.38</v>
      </c>
      <c r="R34" s="201">
        <v>1.2</v>
      </c>
      <c r="S34" s="201">
        <v>0.59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2.08</v>
      </c>
      <c r="AB34" s="201">
        <v>0</v>
      </c>
      <c r="AC34" s="201">
        <v>0</v>
      </c>
      <c r="AD34" s="201">
        <v>0</v>
      </c>
      <c r="AE34" s="201">
        <v>87.45</v>
      </c>
      <c r="AF34" s="201">
        <v>0</v>
      </c>
      <c r="AG34" s="201">
        <v>0</v>
      </c>
      <c r="AH34" s="201">
        <v>0</v>
      </c>
      <c r="AI34" s="201">
        <v>17.36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3.71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3.84</v>
      </c>
      <c r="AZ34" s="201">
        <v>5.18</v>
      </c>
      <c r="BA34" s="201">
        <v>3.42</v>
      </c>
      <c r="BB34" s="201">
        <v>2.58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1.93</v>
      </c>
      <c r="L35" s="201">
        <v>8.26</v>
      </c>
      <c r="M35" s="201">
        <v>2.37</v>
      </c>
      <c r="N35" s="201">
        <v>2.57</v>
      </c>
      <c r="O35" s="201">
        <v>2.86</v>
      </c>
      <c r="P35" s="201">
        <v>3.65</v>
      </c>
      <c r="Q35" s="201">
        <v>0.38</v>
      </c>
      <c r="R35" s="201">
        <v>1.2</v>
      </c>
      <c r="S35" s="201">
        <v>0.59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2.08</v>
      </c>
      <c r="AB35" s="201">
        <v>0</v>
      </c>
      <c r="AC35" s="201">
        <v>0</v>
      </c>
      <c r="AD35" s="201">
        <v>0</v>
      </c>
      <c r="AE35" s="201">
        <v>87.45</v>
      </c>
      <c r="AF35" s="201">
        <v>0</v>
      </c>
      <c r="AG35" s="201">
        <v>0</v>
      </c>
      <c r="AH35" s="201">
        <v>0</v>
      </c>
      <c r="AI35" s="201">
        <v>17.36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3.71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3.84</v>
      </c>
      <c r="AZ35" s="201">
        <v>5.18</v>
      </c>
      <c r="BA35" s="201">
        <v>3.42</v>
      </c>
      <c r="BB35" s="201">
        <v>2.58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1.93</v>
      </c>
      <c r="L36" s="201">
        <v>8.26</v>
      </c>
      <c r="M36" s="201">
        <v>2.37</v>
      </c>
      <c r="N36" s="201">
        <v>2.57</v>
      </c>
      <c r="O36" s="201">
        <v>2.86</v>
      </c>
      <c r="P36" s="201">
        <v>3.65</v>
      </c>
      <c r="Q36" s="201">
        <v>0.38</v>
      </c>
      <c r="R36" s="201">
        <v>1.2</v>
      </c>
      <c r="S36" s="201">
        <v>0.59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2.08</v>
      </c>
      <c r="AB36" s="201">
        <v>0</v>
      </c>
      <c r="AC36" s="201">
        <v>0</v>
      </c>
      <c r="AD36" s="201">
        <v>0</v>
      </c>
      <c r="AE36" s="201">
        <v>87.45</v>
      </c>
      <c r="AF36" s="201">
        <v>0</v>
      </c>
      <c r="AG36" s="201">
        <v>0</v>
      </c>
      <c r="AH36" s="201">
        <v>0</v>
      </c>
      <c r="AI36" s="201">
        <v>17.36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3.71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3.84</v>
      </c>
      <c r="AZ36" s="201">
        <v>5.18</v>
      </c>
      <c r="BA36" s="201">
        <v>3.42</v>
      </c>
      <c r="BB36" s="201">
        <v>2.58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1.93</v>
      </c>
      <c r="L37" s="201">
        <v>8.26</v>
      </c>
      <c r="M37" s="201">
        <v>2.37</v>
      </c>
      <c r="N37" s="201">
        <v>2.57</v>
      </c>
      <c r="O37" s="201">
        <v>2.86</v>
      </c>
      <c r="P37" s="201">
        <v>3.65</v>
      </c>
      <c r="Q37" s="201">
        <v>0.38</v>
      </c>
      <c r="R37" s="201">
        <v>1.2</v>
      </c>
      <c r="S37" s="201">
        <v>0.59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2.08</v>
      </c>
      <c r="AB37" s="201">
        <v>0</v>
      </c>
      <c r="AC37" s="201">
        <v>0</v>
      </c>
      <c r="AD37" s="201">
        <v>0</v>
      </c>
      <c r="AE37" s="201">
        <v>87.45</v>
      </c>
      <c r="AF37" s="201">
        <v>0</v>
      </c>
      <c r="AG37" s="201">
        <v>0</v>
      </c>
      <c r="AH37" s="201">
        <v>0</v>
      </c>
      <c r="AI37" s="201">
        <v>17.36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3.71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3.84</v>
      </c>
      <c r="AZ37" s="201">
        <v>5.18</v>
      </c>
      <c r="BA37" s="201">
        <v>3.42</v>
      </c>
      <c r="BB37" s="201">
        <v>2.58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1.93</v>
      </c>
      <c r="L38" s="201">
        <v>8.26</v>
      </c>
      <c r="M38" s="201">
        <v>2.37</v>
      </c>
      <c r="N38" s="201">
        <v>2.57</v>
      </c>
      <c r="O38" s="201">
        <v>2.86</v>
      </c>
      <c r="P38" s="201">
        <v>3.65</v>
      </c>
      <c r="Q38" s="201">
        <v>0.38</v>
      </c>
      <c r="R38" s="201">
        <v>1.2</v>
      </c>
      <c r="S38" s="201">
        <v>0.59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2.08</v>
      </c>
      <c r="AB38" s="201">
        <v>0</v>
      </c>
      <c r="AC38" s="201">
        <v>0</v>
      </c>
      <c r="AD38" s="201">
        <v>0</v>
      </c>
      <c r="AE38" s="201">
        <v>87.45</v>
      </c>
      <c r="AF38" s="201">
        <v>0</v>
      </c>
      <c r="AG38" s="201">
        <v>0</v>
      </c>
      <c r="AH38" s="201">
        <v>0</v>
      </c>
      <c r="AI38" s="201">
        <v>17.36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3.71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3.84</v>
      </c>
      <c r="AZ38" s="201">
        <v>5.18</v>
      </c>
      <c r="BA38" s="201">
        <v>3.42</v>
      </c>
      <c r="BB38" s="201">
        <v>2.58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2.79</v>
      </c>
      <c r="L39" s="201">
        <v>9.16</v>
      </c>
      <c r="M39" s="201">
        <v>2.4900000000000002</v>
      </c>
      <c r="N39" s="201">
        <v>2.78</v>
      </c>
      <c r="O39" s="201">
        <v>3.09</v>
      </c>
      <c r="P39" s="201">
        <v>3.65</v>
      </c>
      <c r="Q39" s="201">
        <v>0.41</v>
      </c>
      <c r="R39" s="201">
        <v>1.28</v>
      </c>
      <c r="S39" s="201">
        <v>0.63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2.08</v>
      </c>
      <c r="AB39" s="201">
        <v>0</v>
      </c>
      <c r="AC39" s="201">
        <v>0</v>
      </c>
      <c r="AD39" s="201">
        <v>0</v>
      </c>
      <c r="AE39" s="201">
        <v>87.45</v>
      </c>
      <c r="AF39" s="201">
        <v>0</v>
      </c>
      <c r="AG39" s="201">
        <v>0</v>
      </c>
      <c r="AH39" s="201">
        <v>0</v>
      </c>
      <c r="AI39" s="201">
        <v>17.36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4.0199999999999996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3.84</v>
      </c>
      <c r="AZ39" s="201">
        <v>5.18</v>
      </c>
      <c r="BA39" s="201">
        <v>3.42</v>
      </c>
      <c r="BB39" s="201">
        <v>2.72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2.79</v>
      </c>
      <c r="L40" s="201">
        <v>9.16</v>
      </c>
      <c r="M40" s="201">
        <v>2.4900000000000002</v>
      </c>
      <c r="N40" s="201">
        <v>2.78</v>
      </c>
      <c r="O40" s="201">
        <v>3.09</v>
      </c>
      <c r="P40" s="201">
        <v>3.65</v>
      </c>
      <c r="Q40" s="201">
        <v>0.41</v>
      </c>
      <c r="R40" s="201">
        <v>1.28</v>
      </c>
      <c r="S40" s="201">
        <v>0.63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2.08</v>
      </c>
      <c r="AB40" s="201">
        <v>0</v>
      </c>
      <c r="AC40" s="201">
        <v>0</v>
      </c>
      <c r="AD40" s="201">
        <v>0</v>
      </c>
      <c r="AE40" s="201">
        <v>87.45</v>
      </c>
      <c r="AF40" s="201">
        <v>0</v>
      </c>
      <c r="AG40" s="201">
        <v>0</v>
      </c>
      <c r="AH40" s="201">
        <v>0</v>
      </c>
      <c r="AI40" s="201">
        <v>17.36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4.0199999999999996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3.84</v>
      </c>
      <c r="AZ40" s="201">
        <v>5.18</v>
      </c>
      <c r="BA40" s="201">
        <v>3.42</v>
      </c>
      <c r="BB40" s="201">
        <v>2.72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2.79</v>
      </c>
      <c r="L41" s="201">
        <v>9.16</v>
      </c>
      <c r="M41" s="201">
        <v>2.4900000000000002</v>
      </c>
      <c r="N41" s="201">
        <v>2.78</v>
      </c>
      <c r="O41" s="201">
        <v>3.09</v>
      </c>
      <c r="P41" s="201">
        <v>3.65</v>
      </c>
      <c r="Q41" s="201">
        <v>0.41</v>
      </c>
      <c r="R41" s="201">
        <v>1.28</v>
      </c>
      <c r="S41" s="201">
        <v>0.63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2.08</v>
      </c>
      <c r="AB41" s="201">
        <v>0</v>
      </c>
      <c r="AC41" s="201">
        <v>0</v>
      </c>
      <c r="AD41" s="201">
        <v>0</v>
      </c>
      <c r="AE41" s="201">
        <v>87.45</v>
      </c>
      <c r="AF41" s="201">
        <v>0</v>
      </c>
      <c r="AG41" s="201">
        <v>0</v>
      </c>
      <c r="AH41" s="201">
        <v>0</v>
      </c>
      <c r="AI41" s="201">
        <v>17.36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4.0199999999999996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3.45</v>
      </c>
      <c r="AZ41" s="201">
        <v>5.18</v>
      </c>
      <c r="BA41" s="201">
        <v>3.42</v>
      </c>
      <c r="BB41" s="201">
        <v>2.72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2.79</v>
      </c>
      <c r="L42" s="201">
        <v>9.16</v>
      </c>
      <c r="M42" s="201">
        <v>2.4900000000000002</v>
      </c>
      <c r="N42" s="201">
        <v>2.78</v>
      </c>
      <c r="O42" s="201">
        <v>3.09</v>
      </c>
      <c r="P42" s="201">
        <v>3.65</v>
      </c>
      <c r="Q42" s="201">
        <v>0.41</v>
      </c>
      <c r="R42" s="201">
        <v>1.28</v>
      </c>
      <c r="S42" s="201">
        <v>0.63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2.08</v>
      </c>
      <c r="AB42" s="201">
        <v>0</v>
      </c>
      <c r="AC42" s="201">
        <v>0</v>
      </c>
      <c r="AD42" s="201">
        <v>0</v>
      </c>
      <c r="AE42" s="201">
        <v>87.45</v>
      </c>
      <c r="AF42" s="201">
        <v>0</v>
      </c>
      <c r="AG42" s="201">
        <v>0</v>
      </c>
      <c r="AH42" s="201">
        <v>0</v>
      </c>
      <c r="AI42" s="201">
        <v>17.36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4.0199999999999996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3.45</v>
      </c>
      <c r="AZ42" s="201">
        <v>5.18</v>
      </c>
      <c r="BA42" s="201">
        <v>3.42</v>
      </c>
      <c r="BB42" s="201">
        <v>2.72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2.79</v>
      </c>
      <c r="L43" s="201">
        <v>9.16</v>
      </c>
      <c r="M43" s="201">
        <v>2.4900000000000002</v>
      </c>
      <c r="N43" s="201">
        <v>2.78</v>
      </c>
      <c r="O43" s="201">
        <v>3.09</v>
      </c>
      <c r="P43" s="201">
        <v>3.65</v>
      </c>
      <c r="Q43" s="201">
        <v>0.41</v>
      </c>
      <c r="R43" s="201">
        <v>1.28</v>
      </c>
      <c r="S43" s="201">
        <v>0.63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2.08</v>
      </c>
      <c r="AB43" s="201">
        <v>0</v>
      </c>
      <c r="AC43" s="201">
        <v>0</v>
      </c>
      <c r="AD43" s="201">
        <v>0</v>
      </c>
      <c r="AE43" s="201">
        <v>87.32</v>
      </c>
      <c r="AF43" s="201">
        <v>0</v>
      </c>
      <c r="AG43" s="201">
        <v>0</v>
      </c>
      <c r="AH43" s="201">
        <v>0</v>
      </c>
      <c r="AI43" s="201">
        <v>19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4.0199999999999996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2.38</v>
      </c>
      <c r="AZ43" s="201">
        <v>5.18</v>
      </c>
      <c r="BA43" s="201">
        <v>3.42</v>
      </c>
      <c r="BB43" s="201">
        <v>2.72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2.79</v>
      </c>
      <c r="L44" s="201">
        <v>9.16</v>
      </c>
      <c r="M44" s="201">
        <v>2.4900000000000002</v>
      </c>
      <c r="N44" s="201">
        <v>2.78</v>
      </c>
      <c r="O44" s="201">
        <v>3.09</v>
      </c>
      <c r="P44" s="201">
        <v>3.65</v>
      </c>
      <c r="Q44" s="201">
        <v>0.41</v>
      </c>
      <c r="R44" s="201">
        <v>1.28</v>
      </c>
      <c r="S44" s="201">
        <v>0.63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2.08</v>
      </c>
      <c r="AB44" s="201">
        <v>0</v>
      </c>
      <c r="AC44" s="201">
        <v>0</v>
      </c>
      <c r="AD44" s="201">
        <v>0</v>
      </c>
      <c r="AE44" s="201">
        <v>87.32</v>
      </c>
      <c r="AF44" s="201">
        <v>0</v>
      </c>
      <c r="AG44" s="201">
        <v>0</v>
      </c>
      <c r="AH44" s="201">
        <v>0</v>
      </c>
      <c r="AI44" s="201">
        <v>19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4.0199999999999996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1.19</v>
      </c>
      <c r="AZ44" s="201">
        <v>5.18</v>
      </c>
      <c r="BA44" s="201">
        <v>3.42</v>
      </c>
      <c r="BB44" s="201">
        <v>2.72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2.79</v>
      </c>
      <c r="L45" s="201">
        <v>6.57</v>
      </c>
      <c r="M45" s="201">
        <v>2.4900000000000002</v>
      </c>
      <c r="N45" s="201">
        <v>2.78</v>
      </c>
      <c r="O45" s="201">
        <v>3.09</v>
      </c>
      <c r="P45" s="201">
        <v>3.65</v>
      </c>
      <c r="Q45" s="201">
        <v>0.37</v>
      </c>
      <c r="R45" s="201">
        <v>1.28</v>
      </c>
      <c r="S45" s="201">
        <v>0.63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2.08</v>
      </c>
      <c r="AB45" s="201">
        <v>0</v>
      </c>
      <c r="AC45" s="201">
        <v>0</v>
      </c>
      <c r="AD45" s="201">
        <v>0</v>
      </c>
      <c r="AE45" s="201">
        <v>87.32</v>
      </c>
      <c r="AF45" s="201">
        <v>0</v>
      </c>
      <c r="AG45" s="201">
        <v>0</v>
      </c>
      <c r="AH45" s="201">
        <v>0</v>
      </c>
      <c r="AI45" s="201">
        <v>19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4.0199999999999996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5.18</v>
      </c>
      <c r="BA45" s="201">
        <v>3.42</v>
      </c>
      <c r="BB45" s="201">
        <v>2.72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2.79</v>
      </c>
      <c r="L46" s="201">
        <v>7.86</v>
      </c>
      <c r="M46" s="201">
        <v>2.4900000000000002</v>
      </c>
      <c r="N46" s="201">
        <v>2.78</v>
      </c>
      <c r="O46" s="201">
        <v>3.09</v>
      </c>
      <c r="P46" s="201">
        <v>3.65</v>
      </c>
      <c r="Q46" s="201">
        <v>0.41</v>
      </c>
      <c r="R46" s="201">
        <v>1.28</v>
      </c>
      <c r="S46" s="201">
        <v>0.63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2.08</v>
      </c>
      <c r="AB46" s="201">
        <v>0</v>
      </c>
      <c r="AC46" s="201">
        <v>0</v>
      </c>
      <c r="AD46" s="201">
        <v>0</v>
      </c>
      <c r="AE46" s="201">
        <v>87.32</v>
      </c>
      <c r="AF46" s="201">
        <v>0</v>
      </c>
      <c r="AG46" s="201">
        <v>0</v>
      </c>
      <c r="AH46" s="201">
        <v>0</v>
      </c>
      <c r="AI46" s="201">
        <v>19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4.0199999999999996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5.18</v>
      </c>
      <c r="BA46" s="201">
        <v>3.42</v>
      </c>
      <c r="BB46" s="201">
        <v>2.72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2.79</v>
      </c>
      <c r="L47" s="201">
        <v>9.16</v>
      </c>
      <c r="M47" s="201">
        <v>2.4900000000000002</v>
      </c>
      <c r="N47" s="201">
        <v>2.78</v>
      </c>
      <c r="O47" s="201">
        <v>3.09</v>
      </c>
      <c r="P47" s="201">
        <v>3.65</v>
      </c>
      <c r="Q47" s="201">
        <v>0.41</v>
      </c>
      <c r="R47" s="201">
        <v>1.28</v>
      </c>
      <c r="S47" s="201">
        <v>0.63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2.08</v>
      </c>
      <c r="AB47" s="201">
        <v>0</v>
      </c>
      <c r="AC47" s="201">
        <v>0</v>
      </c>
      <c r="AD47" s="201">
        <v>0</v>
      </c>
      <c r="AE47" s="201">
        <v>85.94</v>
      </c>
      <c r="AF47" s="201">
        <v>0</v>
      </c>
      <c r="AG47" s="201">
        <v>0</v>
      </c>
      <c r="AH47" s="201">
        <v>0</v>
      </c>
      <c r="AI47" s="201">
        <v>19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8.4499999999999993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5.18</v>
      </c>
      <c r="BA47" s="201">
        <v>3.42</v>
      </c>
      <c r="BB47" s="201">
        <v>2.72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2.79</v>
      </c>
      <c r="L48" s="201">
        <v>9.16</v>
      </c>
      <c r="M48" s="201">
        <v>2.4900000000000002</v>
      </c>
      <c r="N48" s="201">
        <v>2.78</v>
      </c>
      <c r="O48" s="201">
        <v>3.09</v>
      </c>
      <c r="P48" s="201">
        <v>3.65</v>
      </c>
      <c r="Q48" s="201">
        <v>0.41</v>
      </c>
      <c r="R48" s="201">
        <v>1.28</v>
      </c>
      <c r="S48" s="201">
        <v>0.63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2.08</v>
      </c>
      <c r="AB48" s="201">
        <v>0</v>
      </c>
      <c r="AC48" s="201">
        <v>0</v>
      </c>
      <c r="AD48" s="201">
        <v>0</v>
      </c>
      <c r="AE48" s="201">
        <v>85.94</v>
      </c>
      <c r="AF48" s="201">
        <v>0</v>
      </c>
      <c r="AG48" s="201">
        <v>0</v>
      </c>
      <c r="AH48" s="201">
        <v>0</v>
      </c>
      <c r="AI48" s="201">
        <v>19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8.4499999999999993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5.18</v>
      </c>
      <c r="BA48" s="201">
        <v>3.42</v>
      </c>
      <c r="BB48" s="201">
        <v>2.72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2.61</v>
      </c>
      <c r="L49" s="201">
        <v>9.16</v>
      </c>
      <c r="M49" s="201">
        <v>2.4900000000000002</v>
      </c>
      <c r="N49" s="201">
        <v>2.78</v>
      </c>
      <c r="O49" s="201">
        <v>3.09</v>
      </c>
      <c r="P49" s="201">
        <v>3.65</v>
      </c>
      <c r="Q49" s="201">
        <v>0.41</v>
      </c>
      <c r="R49" s="201">
        <v>1.28</v>
      </c>
      <c r="S49" s="201">
        <v>0.63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2.08</v>
      </c>
      <c r="AB49" s="201">
        <v>0</v>
      </c>
      <c r="AC49" s="201">
        <v>0</v>
      </c>
      <c r="AD49" s="201">
        <v>0</v>
      </c>
      <c r="AE49" s="201">
        <v>85.94</v>
      </c>
      <c r="AF49" s="201">
        <v>0</v>
      </c>
      <c r="AG49" s="201">
        <v>0</v>
      </c>
      <c r="AH49" s="201">
        <v>0</v>
      </c>
      <c r="AI49" s="201">
        <v>19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8.4499999999999993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5.18</v>
      </c>
      <c r="BA49" s="201">
        <v>3.42</v>
      </c>
      <c r="BB49" s="201">
        <v>2.72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2.79</v>
      </c>
      <c r="L50" s="201">
        <v>9.16</v>
      </c>
      <c r="M50" s="201">
        <v>2.4900000000000002</v>
      </c>
      <c r="N50" s="201">
        <v>2.78</v>
      </c>
      <c r="O50" s="201">
        <v>3.09</v>
      </c>
      <c r="P50" s="201">
        <v>3.65</v>
      </c>
      <c r="Q50" s="201">
        <v>0.41</v>
      </c>
      <c r="R50" s="201">
        <v>1.28</v>
      </c>
      <c r="S50" s="201">
        <v>0.63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2.08</v>
      </c>
      <c r="AB50" s="201">
        <v>0</v>
      </c>
      <c r="AC50" s="201">
        <v>0</v>
      </c>
      <c r="AD50" s="201">
        <v>0</v>
      </c>
      <c r="AE50" s="201">
        <v>85.94</v>
      </c>
      <c r="AF50" s="201">
        <v>0</v>
      </c>
      <c r="AG50" s="201">
        <v>0</v>
      </c>
      <c r="AH50" s="201">
        <v>0</v>
      </c>
      <c r="AI50" s="201">
        <v>19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8.4499999999999993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5.18</v>
      </c>
      <c r="BA50" s="201">
        <v>3.42</v>
      </c>
      <c r="BB50" s="201">
        <v>2.72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2.79</v>
      </c>
      <c r="L51" s="201">
        <v>9.16</v>
      </c>
      <c r="M51" s="201">
        <v>2.4900000000000002</v>
      </c>
      <c r="N51" s="201">
        <v>2.78</v>
      </c>
      <c r="O51" s="201">
        <v>3.09</v>
      </c>
      <c r="P51" s="201">
        <v>3.65</v>
      </c>
      <c r="Q51" s="201">
        <v>0.41</v>
      </c>
      <c r="R51" s="201">
        <v>1.28</v>
      </c>
      <c r="S51" s="201">
        <v>0.63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2.08</v>
      </c>
      <c r="AB51" s="201">
        <v>0</v>
      </c>
      <c r="AC51" s="201">
        <v>0</v>
      </c>
      <c r="AD51" s="201">
        <v>0</v>
      </c>
      <c r="AE51" s="201">
        <v>84.71</v>
      </c>
      <c r="AF51" s="201">
        <v>0</v>
      </c>
      <c r="AG51" s="201">
        <v>0</v>
      </c>
      <c r="AH51" s="201">
        <v>0</v>
      </c>
      <c r="AI51" s="201">
        <v>19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8.4499999999999993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5.18</v>
      </c>
      <c r="BA51" s="201">
        <v>3.42</v>
      </c>
      <c r="BB51" s="201">
        <v>2.72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2.79</v>
      </c>
      <c r="L52" s="201">
        <v>9.16</v>
      </c>
      <c r="M52" s="201">
        <v>2.4900000000000002</v>
      </c>
      <c r="N52" s="201">
        <v>2.78</v>
      </c>
      <c r="O52" s="201">
        <v>3.09</v>
      </c>
      <c r="P52" s="201">
        <v>3.65</v>
      </c>
      <c r="Q52" s="201">
        <v>0.41</v>
      </c>
      <c r="R52" s="201">
        <v>1.28</v>
      </c>
      <c r="S52" s="201">
        <v>0.63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2.08</v>
      </c>
      <c r="AB52" s="201">
        <v>0</v>
      </c>
      <c r="AC52" s="201">
        <v>0</v>
      </c>
      <c r="AD52" s="201">
        <v>0</v>
      </c>
      <c r="AE52" s="201">
        <v>85.82</v>
      </c>
      <c r="AF52" s="201">
        <v>0</v>
      </c>
      <c r="AG52" s="201">
        <v>0</v>
      </c>
      <c r="AH52" s="201">
        <v>0</v>
      </c>
      <c r="AI52" s="201">
        <v>19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8.4499999999999993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5.18</v>
      </c>
      <c r="BA52" s="201">
        <v>3.42</v>
      </c>
      <c r="BB52" s="201">
        <v>2.72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2.79</v>
      </c>
      <c r="L53" s="201">
        <v>9.16</v>
      </c>
      <c r="M53" s="201">
        <v>2.4900000000000002</v>
      </c>
      <c r="N53" s="201">
        <v>2.78</v>
      </c>
      <c r="O53" s="201">
        <v>3.09</v>
      </c>
      <c r="P53" s="201">
        <v>3.65</v>
      </c>
      <c r="Q53" s="201">
        <v>0.41</v>
      </c>
      <c r="R53" s="201">
        <v>1.28</v>
      </c>
      <c r="S53" s="201">
        <v>0.63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2.08</v>
      </c>
      <c r="AB53" s="201">
        <v>0</v>
      </c>
      <c r="AC53" s="201">
        <v>0</v>
      </c>
      <c r="AD53" s="201">
        <v>0</v>
      </c>
      <c r="AE53" s="201">
        <v>85.82</v>
      </c>
      <c r="AF53" s="201">
        <v>0</v>
      </c>
      <c r="AG53" s="201">
        <v>0</v>
      </c>
      <c r="AH53" s="201">
        <v>0</v>
      </c>
      <c r="AI53" s="201">
        <v>19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8.4499999999999993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1.46</v>
      </c>
      <c r="AZ53" s="201">
        <v>5.18</v>
      </c>
      <c r="BA53" s="201">
        <v>3.42</v>
      </c>
      <c r="BB53" s="201">
        <v>2.72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2.79</v>
      </c>
      <c r="L54" s="201">
        <v>9.16</v>
      </c>
      <c r="M54" s="201">
        <v>2.4900000000000002</v>
      </c>
      <c r="N54" s="201">
        <v>2.78</v>
      </c>
      <c r="O54" s="201">
        <v>3.09</v>
      </c>
      <c r="P54" s="201">
        <v>3.65</v>
      </c>
      <c r="Q54" s="201">
        <v>0.41</v>
      </c>
      <c r="R54" s="201">
        <v>1.28</v>
      </c>
      <c r="S54" s="201">
        <v>0.63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2.08</v>
      </c>
      <c r="AB54" s="201">
        <v>0</v>
      </c>
      <c r="AC54" s="201">
        <v>0</v>
      </c>
      <c r="AD54" s="201">
        <v>0</v>
      </c>
      <c r="AE54" s="201">
        <v>85.82</v>
      </c>
      <c r="AF54" s="201">
        <v>0</v>
      </c>
      <c r="AG54" s="201">
        <v>0</v>
      </c>
      <c r="AH54" s="201">
        <v>0</v>
      </c>
      <c r="AI54" s="201">
        <v>19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8.4499999999999993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2.91</v>
      </c>
      <c r="AZ54" s="201">
        <v>5.18</v>
      </c>
      <c r="BA54" s="201">
        <v>3.42</v>
      </c>
      <c r="BB54" s="201">
        <v>2.72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2.79</v>
      </c>
      <c r="L55" s="201">
        <v>9.16</v>
      </c>
      <c r="M55" s="201">
        <v>2.4900000000000002</v>
      </c>
      <c r="N55" s="201">
        <v>2.78</v>
      </c>
      <c r="O55" s="201">
        <v>3.09</v>
      </c>
      <c r="P55" s="201">
        <v>3.65</v>
      </c>
      <c r="Q55" s="201">
        <v>0.41</v>
      </c>
      <c r="R55" s="201">
        <v>1.28</v>
      </c>
      <c r="S55" s="201">
        <v>0.63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2.08</v>
      </c>
      <c r="AB55" s="201">
        <v>0</v>
      </c>
      <c r="AC55" s="201">
        <v>0</v>
      </c>
      <c r="AD55" s="201">
        <v>0</v>
      </c>
      <c r="AE55" s="201">
        <v>85.82</v>
      </c>
      <c r="AF55" s="201">
        <v>0</v>
      </c>
      <c r="AG55" s="201">
        <v>0</v>
      </c>
      <c r="AH55" s="201">
        <v>0</v>
      </c>
      <c r="AI55" s="201">
        <v>19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8.4499999999999993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4.22</v>
      </c>
      <c r="AZ55" s="201">
        <v>5.18</v>
      </c>
      <c r="BA55" s="201">
        <v>3.42</v>
      </c>
      <c r="BB55" s="201">
        <v>2.72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2.79</v>
      </c>
      <c r="L56" s="201">
        <v>9.16</v>
      </c>
      <c r="M56" s="201">
        <v>2.4900000000000002</v>
      </c>
      <c r="N56" s="201">
        <v>2.78</v>
      </c>
      <c r="O56" s="201">
        <v>3.09</v>
      </c>
      <c r="P56" s="201">
        <v>3.65</v>
      </c>
      <c r="Q56" s="201">
        <v>0.41</v>
      </c>
      <c r="R56" s="201">
        <v>1.28</v>
      </c>
      <c r="S56" s="201">
        <v>0.63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2.08</v>
      </c>
      <c r="AB56" s="201">
        <v>0</v>
      </c>
      <c r="AC56" s="201">
        <v>0</v>
      </c>
      <c r="AD56" s="201">
        <v>0</v>
      </c>
      <c r="AE56" s="201">
        <v>85.82</v>
      </c>
      <c r="AF56" s="201">
        <v>0</v>
      </c>
      <c r="AG56" s="201">
        <v>0</v>
      </c>
      <c r="AH56" s="201">
        <v>0</v>
      </c>
      <c r="AI56" s="201">
        <v>19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8.4499999999999993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4.22</v>
      </c>
      <c r="AZ56" s="201">
        <v>5.18</v>
      </c>
      <c r="BA56" s="201">
        <v>3.42</v>
      </c>
      <c r="BB56" s="201">
        <v>2.72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2.79</v>
      </c>
      <c r="L57" s="201">
        <v>9.16</v>
      </c>
      <c r="M57" s="201">
        <v>2.4900000000000002</v>
      </c>
      <c r="N57" s="201">
        <v>2.78</v>
      </c>
      <c r="O57" s="201">
        <v>3.09</v>
      </c>
      <c r="P57" s="201">
        <v>3.65</v>
      </c>
      <c r="Q57" s="201">
        <v>0.41</v>
      </c>
      <c r="R57" s="201">
        <v>1.28</v>
      </c>
      <c r="S57" s="201">
        <v>0.63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2.08</v>
      </c>
      <c r="AB57" s="201">
        <v>0</v>
      </c>
      <c r="AC57" s="201">
        <v>0</v>
      </c>
      <c r="AD57" s="201">
        <v>0</v>
      </c>
      <c r="AE57" s="201">
        <v>85.82</v>
      </c>
      <c r="AF57" s="201">
        <v>0</v>
      </c>
      <c r="AG57" s="201">
        <v>0</v>
      </c>
      <c r="AH57" s="201">
        <v>0</v>
      </c>
      <c r="AI57" s="201">
        <v>19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8.4499999999999993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4.22</v>
      </c>
      <c r="AZ57" s="201">
        <v>5.18</v>
      </c>
      <c r="BA57" s="201">
        <v>3.42</v>
      </c>
      <c r="BB57" s="201">
        <v>2.72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2.79</v>
      </c>
      <c r="L58" s="201">
        <v>9.16</v>
      </c>
      <c r="M58" s="201">
        <v>2.4900000000000002</v>
      </c>
      <c r="N58" s="201">
        <v>2.78</v>
      </c>
      <c r="O58" s="201">
        <v>3.09</v>
      </c>
      <c r="P58" s="201">
        <v>3.65</v>
      </c>
      <c r="Q58" s="201">
        <v>0.41</v>
      </c>
      <c r="R58" s="201">
        <v>1.28</v>
      </c>
      <c r="S58" s="201">
        <v>0.63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2.08</v>
      </c>
      <c r="AB58" s="201">
        <v>0</v>
      </c>
      <c r="AC58" s="201">
        <v>0</v>
      </c>
      <c r="AD58" s="201">
        <v>0</v>
      </c>
      <c r="AE58" s="201">
        <v>85.82</v>
      </c>
      <c r="AF58" s="201">
        <v>0</v>
      </c>
      <c r="AG58" s="201">
        <v>0</v>
      </c>
      <c r="AH58" s="201">
        <v>0</v>
      </c>
      <c r="AI58" s="201">
        <v>19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8.4499999999999993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4.22</v>
      </c>
      <c r="AZ58" s="201">
        <v>5.18</v>
      </c>
      <c r="BA58" s="201">
        <v>3.42</v>
      </c>
      <c r="BB58" s="201">
        <v>2.72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2.79</v>
      </c>
      <c r="L59" s="201">
        <v>9.16</v>
      </c>
      <c r="M59" s="201">
        <v>2.4900000000000002</v>
      </c>
      <c r="N59" s="201">
        <v>2.78</v>
      </c>
      <c r="O59" s="201">
        <v>3.09</v>
      </c>
      <c r="P59" s="201">
        <v>3.65</v>
      </c>
      <c r="Q59" s="201">
        <v>0.41</v>
      </c>
      <c r="R59" s="201">
        <v>1.28</v>
      </c>
      <c r="S59" s="201">
        <v>0.63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2.08</v>
      </c>
      <c r="AB59" s="201">
        <v>0</v>
      </c>
      <c r="AC59" s="201">
        <v>0</v>
      </c>
      <c r="AD59" s="201">
        <v>0</v>
      </c>
      <c r="AE59" s="201">
        <v>85.82</v>
      </c>
      <c r="AF59" s="201">
        <v>0</v>
      </c>
      <c r="AG59" s="201">
        <v>0</v>
      </c>
      <c r="AH59" s="201">
        <v>0</v>
      </c>
      <c r="AI59" s="201">
        <v>19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8.4499999999999993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4.22</v>
      </c>
      <c r="AZ59" s="201">
        <v>5.18</v>
      </c>
      <c r="BA59" s="201">
        <v>3.42</v>
      </c>
      <c r="BB59" s="201">
        <v>2.72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2.79</v>
      </c>
      <c r="L60" s="201">
        <v>9.16</v>
      </c>
      <c r="M60" s="201">
        <v>2.4900000000000002</v>
      </c>
      <c r="N60" s="201">
        <v>2.78</v>
      </c>
      <c r="O60" s="201">
        <v>3.09</v>
      </c>
      <c r="P60" s="201">
        <v>3.65</v>
      </c>
      <c r="Q60" s="201">
        <v>0.41</v>
      </c>
      <c r="R60" s="201">
        <v>1.28</v>
      </c>
      <c r="S60" s="201">
        <v>0.63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2.08</v>
      </c>
      <c r="AB60" s="201">
        <v>0</v>
      </c>
      <c r="AC60" s="201">
        <v>0</v>
      </c>
      <c r="AD60" s="201">
        <v>0</v>
      </c>
      <c r="AE60" s="201">
        <v>85.82</v>
      </c>
      <c r="AF60" s="201">
        <v>0</v>
      </c>
      <c r="AG60" s="201">
        <v>0</v>
      </c>
      <c r="AH60" s="201">
        <v>0</v>
      </c>
      <c r="AI60" s="201">
        <v>19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8.4499999999999993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4.22</v>
      </c>
      <c r="AZ60" s="201">
        <v>5.18</v>
      </c>
      <c r="BA60" s="201">
        <v>3.42</v>
      </c>
      <c r="BB60" s="201">
        <v>2.72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2.79</v>
      </c>
      <c r="L61" s="201">
        <v>9.16</v>
      </c>
      <c r="M61" s="201">
        <v>2.4900000000000002</v>
      </c>
      <c r="N61" s="201">
        <v>2.78</v>
      </c>
      <c r="O61" s="201">
        <v>3.09</v>
      </c>
      <c r="P61" s="201">
        <v>3.65</v>
      </c>
      <c r="Q61" s="201">
        <v>0.41</v>
      </c>
      <c r="R61" s="201">
        <v>1.24</v>
      </c>
      <c r="S61" s="201">
        <v>0.63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2.08</v>
      </c>
      <c r="AB61" s="201">
        <v>0</v>
      </c>
      <c r="AC61" s="201">
        <v>0</v>
      </c>
      <c r="AD61" s="201">
        <v>0</v>
      </c>
      <c r="AE61" s="201">
        <v>85.82</v>
      </c>
      <c r="AF61" s="201">
        <v>0</v>
      </c>
      <c r="AG61" s="201">
        <v>0</v>
      </c>
      <c r="AH61" s="201">
        <v>0</v>
      </c>
      <c r="AI61" s="201">
        <v>19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8.4499999999999993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4.22</v>
      </c>
      <c r="AZ61" s="201">
        <v>5.18</v>
      </c>
      <c r="BA61" s="201">
        <v>3.42</v>
      </c>
      <c r="BB61" s="201">
        <v>2.72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2.79</v>
      </c>
      <c r="L62" s="201">
        <v>9.16</v>
      </c>
      <c r="M62" s="201">
        <v>2.4900000000000002</v>
      </c>
      <c r="N62" s="201">
        <v>2.78</v>
      </c>
      <c r="O62" s="201">
        <v>3.09</v>
      </c>
      <c r="P62" s="201">
        <v>3.65</v>
      </c>
      <c r="Q62" s="201">
        <v>0.41</v>
      </c>
      <c r="R62" s="201">
        <v>1.24</v>
      </c>
      <c r="S62" s="201">
        <v>0.62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2.08</v>
      </c>
      <c r="AB62" s="201">
        <v>0</v>
      </c>
      <c r="AC62" s="201">
        <v>0</v>
      </c>
      <c r="AD62" s="201">
        <v>0</v>
      </c>
      <c r="AE62" s="201">
        <v>85.82</v>
      </c>
      <c r="AF62" s="201">
        <v>0</v>
      </c>
      <c r="AG62" s="201">
        <v>0</v>
      </c>
      <c r="AH62" s="201">
        <v>0</v>
      </c>
      <c r="AI62" s="201">
        <v>19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8.4499999999999993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4.22</v>
      </c>
      <c r="AZ62" s="201">
        <v>5.18</v>
      </c>
      <c r="BA62" s="201">
        <v>3.42</v>
      </c>
      <c r="BB62" s="201">
        <v>2.72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2.79</v>
      </c>
      <c r="L63" s="201">
        <v>9.16</v>
      </c>
      <c r="M63" s="201">
        <v>2.4900000000000002</v>
      </c>
      <c r="N63" s="201">
        <v>2.78</v>
      </c>
      <c r="O63" s="201">
        <v>3.09</v>
      </c>
      <c r="P63" s="201">
        <v>3.65</v>
      </c>
      <c r="Q63" s="201">
        <v>0.41</v>
      </c>
      <c r="R63" s="201">
        <v>1.24</v>
      </c>
      <c r="S63" s="201">
        <v>0.62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2.08</v>
      </c>
      <c r="AB63" s="201">
        <v>0</v>
      </c>
      <c r="AC63" s="201">
        <v>0</v>
      </c>
      <c r="AD63" s="201">
        <v>0</v>
      </c>
      <c r="AE63" s="201">
        <v>85.82</v>
      </c>
      <c r="AF63" s="201">
        <v>0</v>
      </c>
      <c r="AG63" s="201">
        <v>0</v>
      </c>
      <c r="AH63" s="201">
        <v>0</v>
      </c>
      <c r="AI63" s="201">
        <v>19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8.4499999999999993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4.22</v>
      </c>
      <c r="AZ63" s="201">
        <v>5.18</v>
      </c>
      <c r="BA63" s="201">
        <v>3.42</v>
      </c>
      <c r="BB63" s="201">
        <v>2.72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2.79</v>
      </c>
      <c r="L64" s="201">
        <v>9.16</v>
      </c>
      <c r="M64" s="201">
        <v>2.4900000000000002</v>
      </c>
      <c r="N64" s="201">
        <v>2.78</v>
      </c>
      <c r="O64" s="201">
        <v>3.09</v>
      </c>
      <c r="P64" s="201">
        <v>3.65</v>
      </c>
      <c r="Q64" s="201">
        <v>0.41</v>
      </c>
      <c r="R64" s="201">
        <v>1.24</v>
      </c>
      <c r="S64" s="201">
        <v>0.62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2.08</v>
      </c>
      <c r="AB64" s="201">
        <v>0</v>
      </c>
      <c r="AC64" s="201">
        <v>0</v>
      </c>
      <c r="AD64" s="201">
        <v>0</v>
      </c>
      <c r="AE64" s="201">
        <v>85.82</v>
      </c>
      <c r="AF64" s="201">
        <v>0</v>
      </c>
      <c r="AG64" s="201">
        <v>0</v>
      </c>
      <c r="AH64" s="201">
        <v>0</v>
      </c>
      <c r="AI64" s="201">
        <v>19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8.4499999999999993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4.22</v>
      </c>
      <c r="AZ64" s="201">
        <v>5.18</v>
      </c>
      <c r="BA64" s="201">
        <v>3.42</v>
      </c>
      <c r="BB64" s="201">
        <v>2.72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2.79</v>
      </c>
      <c r="L65" s="201">
        <v>9.16</v>
      </c>
      <c r="M65" s="201">
        <v>2.4900000000000002</v>
      </c>
      <c r="N65" s="201">
        <v>2.78</v>
      </c>
      <c r="O65" s="201">
        <v>3.09</v>
      </c>
      <c r="P65" s="201">
        <v>3.65</v>
      </c>
      <c r="Q65" s="201">
        <v>0.41</v>
      </c>
      <c r="R65" s="201">
        <v>1.24</v>
      </c>
      <c r="S65" s="201">
        <v>0.62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2.08</v>
      </c>
      <c r="AB65" s="201">
        <v>0</v>
      </c>
      <c r="AC65" s="201">
        <v>0</v>
      </c>
      <c r="AD65" s="201">
        <v>0</v>
      </c>
      <c r="AE65" s="201">
        <v>85.82</v>
      </c>
      <c r="AF65" s="201">
        <v>0</v>
      </c>
      <c r="AG65" s="201">
        <v>0</v>
      </c>
      <c r="AH65" s="201">
        <v>0</v>
      </c>
      <c r="AI65" s="201">
        <v>19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8.4499999999999993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4.22</v>
      </c>
      <c r="AZ65" s="201">
        <v>5.18</v>
      </c>
      <c r="BA65" s="201">
        <v>3.42</v>
      </c>
      <c r="BB65" s="201">
        <v>2.72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2.75</v>
      </c>
      <c r="L66" s="201">
        <v>9.16</v>
      </c>
      <c r="M66" s="201">
        <v>2.4900000000000002</v>
      </c>
      <c r="N66" s="201">
        <v>2.78</v>
      </c>
      <c r="O66" s="201">
        <v>3.09</v>
      </c>
      <c r="P66" s="201">
        <v>3.65</v>
      </c>
      <c r="Q66" s="201">
        <v>0.41</v>
      </c>
      <c r="R66" s="201">
        <v>1.24</v>
      </c>
      <c r="S66" s="201">
        <v>0.62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2.08</v>
      </c>
      <c r="AB66" s="201">
        <v>0</v>
      </c>
      <c r="AC66" s="201">
        <v>0</v>
      </c>
      <c r="AD66" s="201">
        <v>0</v>
      </c>
      <c r="AE66" s="201">
        <v>85.82</v>
      </c>
      <c r="AF66" s="201">
        <v>0</v>
      </c>
      <c r="AG66" s="201">
        <v>0</v>
      </c>
      <c r="AH66" s="201">
        <v>0</v>
      </c>
      <c r="AI66" s="201">
        <v>19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8.4499999999999993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4.22</v>
      </c>
      <c r="AZ66" s="201">
        <v>5.18</v>
      </c>
      <c r="BA66" s="201">
        <v>3.42</v>
      </c>
      <c r="BB66" s="201">
        <v>2.72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2.74</v>
      </c>
      <c r="L67" s="201">
        <v>7.01</v>
      </c>
      <c r="M67" s="201">
        <v>2.4900000000000002</v>
      </c>
      <c r="N67" s="201">
        <v>2.78</v>
      </c>
      <c r="O67" s="201">
        <v>3.09</v>
      </c>
      <c r="P67" s="201">
        <v>3.65</v>
      </c>
      <c r="Q67" s="201">
        <v>0.41</v>
      </c>
      <c r="R67" s="201">
        <v>1.24</v>
      </c>
      <c r="S67" s="201">
        <v>0.62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2.08</v>
      </c>
      <c r="AB67" s="201">
        <v>0</v>
      </c>
      <c r="AC67" s="201">
        <v>0</v>
      </c>
      <c r="AD67" s="201">
        <v>0</v>
      </c>
      <c r="AE67" s="201">
        <v>85.82</v>
      </c>
      <c r="AF67" s="201">
        <v>0</v>
      </c>
      <c r="AG67" s="201">
        <v>0</v>
      </c>
      <c r="AH67" s="201">
        <v>0</v>
      </c>
      <c r="AI67" s="201">
        <v>19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8.4499999999999993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4.22</v>
      </c>
      <c r="AZ67" s="201">
        <v>5.18</v>
      </c>
      <c r="BA67" s="201">
        <v>3.42</v>
      </c>
      <c r="BB67" s="201">
        <v>2.72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2.78</v>
      </c>
      <c r="L68" s="201">
        <v>7.01</v>
      </c>
      <c r="M68" s="201">
        <v>2.4900000000000002</v>
      </c>
      <c r="N68" s="201">
        <v>2.78</v>
      </c>
      <c r="O68" s="201">
        <v>3.09</v>
      </c>
      <c r="P68" s="201">
        <v>3.65</v>
      </c>
      <c r="Q68" s="201">
        <v>0.41</v>
      </c>
      <c r="R68" s="201">
        <v>1.24</v>
      </c>
      <c r="S68" s="201">
        <v>0.62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2.08</v>
      </c>
      <c r="AB68" s="201">
        <v>0</v>
      </c>
      <c r="AC68" s="201">
        <v>0</v>
      </c>
      <c r="AD68" s="201">
        <v>0</v>
      </c>
      <c r="AE68" s="201">
        <v>85.82</v>
      </c>
      <c r="AF68" s="201">
        <v>0</v>
      </c>
      <c r="AG68" s="201">
        <v>0</v>
      </c>
      <c r="AH68" s="201">
        <v>0</v>
      </c>
      <c r="AI68" s="201">
        <v>19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8.4499999999999993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4.22</v>
      </c>
      <c r="AZ68" s="201">
        <v>5.18</v>
      </c>
      <c r="BA68" s="201">
        <v>3.42</v>
      </c>
      <c r="BB68" s="201">
        <v>2.72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2.74</v>
      </c>
      <c r="L69" s="201">
        <v>6.1</v>
      </c>
      <c r="M69" s="201">
        <v>2.4900000000000002</v>
      </c>
      <c r="N69" s="201">
        <v>2.78</v>
      </c>
      <c r="O69" s="201">
        <v>3.09</v>
      </c>
      <c r="P69" s="201">
        <v>3.65</v>
      </c>
      <c r="Q69" s="201">
        <v>0.41</v>
      </c>
      <c r="R69" s="201">
        <v>1.24</v>
      </c>
      <c r="S69" s="201">
        <v>0.62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2.08</v>
      </c>
      <c r="AB69" s="201">
        <v>0</v>
      </c>
      <c r="AC69" s="201">
        <v>0</v>
      </c>
      <c r="AD69" s="201">
        <v>0</v>
      </c>
      <c r="AE69" s="201">
        <v>85.82</v>
      </c>
      <c r="AF69" s="201">
        <v>0</v>
      </c>
      <c r="AG69" s="201">
        <v>0</v>
      </c>
      <c r="AH69" s="201">
        <v>0</v>
      </c>
      <c r="AI69" s="201">
        <v>19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8.4499999999999993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4.22</v>
      </c>
      <c r="AZ69" s="201">
        <v>5.18</v>
      </c>
      <c r="BA69" s="201">
        <v>3.42</v>
      </c>
      <c r="BB69" s="201">
        <v>2.72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2.73</v>
      </c>
      <c r="L70" s="201">
        <v>6.34</v>
      </c>
      <c r="M70" s="201">
        <v>2.4900000000000002</v>
      </c>
      <c r="N70" s="201">
        <v>2.78</v>
      </c>
      <c r="O70" s="201">
        <v>3.09</v>
      </c>
      <c r="P70" s="201">
        <v>3.65</v>
      </c>
      <c r="Q70" s="201">
        <v>0.41</v>
      </c>
      <c r="R70" s="201">
        <v>1.24</v>
      </c>
      <c r="S70" s="201">
        <v>0.62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2.08</v>
      </c>
      <c r="AB70" s="201">
        <v>0</v>
      </c>
      <c r="AC70" s="201">
        <v>0</v>
      </c>
      <c r="AD70" s="201">
        <v>0</v>
      </c>
      <c r="AE70" s="201">
        <v>85.82</v>
      </c>
      <c r="AF70" s="201">
        <v>0</v>
      </c>
      <c r="AG70" s="201">
        <v>0</v>
      </c>
      <c r="AH70" s="201">
        <v>0</v>
      </c>
      <c r="AI70" s="201">
        <v>19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8.4499999999999993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4.22</v>
      </c>
      <c r="AZ70" s="201">
        <v>5.18</v>
      </c>
      <c r="BA70" s="201">
        <v>3.42</v>
      </c>
      <c r="BB70" s="201">
        <v>2.72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2.79</v>
      </c>
      <c r="L71" s="201">
        <v>9.16</v>
      </c>
      <c r="M71" s="201">
        <v>2.4900000000000002</v>
      </c>
      <c r="N71" s="201">
        <v>2.78</v>
      </c>
      <c r="O71" s="201">
        <v>3.09</v>
      </c>
      <c r="P71" s="201">
        <v>3.65</v>
      </c>
      <c r="Q71" s="201">
        <v>0.41</v>
      </c>
      <c r="R71" s="201">
        <v>1.24</v>
      </c>
      <c r="S71" s="201">
        <v>0.62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2.08</v>
      </c>
      <c r="AB71" s="201">
        <v>0</v>
      </c>
      <c r="AC71" s="201">
        <v>0</v>
      </c>
      <c r="AD71" s="201">
        <v>0</v>
      </c>
      <c r="AE71" s="201">
        <v>85.82</v>
      </c>
      <c r="AF71" s="201">
        <v>0</v>
      </c>
      <c r="AG71" s="201">
        <v>0</v>
      </c>
      <c r="AH71" s="201">
        <v>0</v>
      </c>
      <c r="AI71" s="201">
        <v>19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8.4499999999999993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4.22</v>
      </c>
      <c r="AZ71" s="201">
        <v>5.18</v>
      </c>
      <c r="BA71" s="201">
        <v>3.42</v>
      </c>
      <c r="BB71" s="201">
        <v>2.72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2.79</v>
      </c>
      <c r="L72" s="201">
        <v>9.16</v>
      </c>
      <c r="M72" s="201">
        <v>2.4900000000000002</v>
      </c>
      <c r="N72" s="201">
        <v>2.78</v>
      </c>
      <c r="O72" s="201">
        <v>3.09</v>
      </c>
      <c r="P72" s="201">
        <v>3.65</v>
      </c>
      <c r="Q72" s="201">
        <v>0.41</v>
      </c>
      <c r="R72" s="201">
        <v>1.24</v>
      </c>
      <c r="S72" s="201">
        <v>0.62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2.08</v>
      </c>
      <c r="AB72" s="201">
        <v>0</v>
      </c>
      <c r="AC72" s="201">
        <v>0</v>
      </c>
      <c r="AD72" s="201">
        <v>0</v>
      </c>
      <c r="AE72" s="201">
        <v>85.82</v>
      </c>
      <c r="AF72" s="201">
        <v>0</v>
      </c>
      <c r="AG72" s="201">
        <v>0</v>
      </c>
      <c r="AH72" s="201">
        <v>0</v>
      </c>
      <c r="AI72" s="201">
        <v>19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8.4499999999999993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4.22</v>
      </c>
      <c r="AZ72" s="201">
        <v>5.18</v>
      </c>
      <c r="BA72" s="201">
        <v>3.42</v>
      </c>
      <c r="BB72" s="201">
        <v>2.72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2.79</v>
      </c>
      <c r="L73" s="201">
        <v>9.16</v>
      </c>
      <c r="M73" s="201">
        <v>2.4900000000000002</v>
      </c>
      <c r="N73" s="201">
        <v>2.78</v>
      </c>
      <c r="O73" s="201">
        <v>3.09</v>
      </c>
      <c r="P73" s="201">
        <v>3.65</v>
      </c>
      <c r="Q73" s="201">
        <v>0.41</v>
      </c>
      <c r="R73" s="201">
        <v>1.24</v>
      </c>
      <c r="S73" s="201">
        <v>0.63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2.08</v>
      </c>
      <c r="AB73" s="201">
        <v>0</v>
      </c>
      <c r="AC73" s="201">
        <v>0</v>
      </c>
      <c r="AD73" s="201">
        <v>0</v>
      </c>
      <c r="AE73" s="201">
        <v>85.82</v>
      </c>
      <c r="AF73" s="201">
        <v>0</v>
      </c>
      <c r="AG73" s="201">
        <v>0</v>
      </c>
      <c r="AH73" s="201">
        <v>0</v>
      </c>
      <c r="AI73" s="201">
        <v>19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8.4499999999999993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4.22</v>
      </c>
      <c r="AZ73" s="201">
        <v>5.18</v>
      </c>
      <c r="BA73" s="201">
        <v>3.42</v>
      </c>
      <c r="BB73" s="201">
        <v>2.72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2.72</v>
      </c>
      <c r="L74" s="201">
        <v>9.16</v>
      </c>
      <c r="M74" s="201">
        <v>2.4900000000000002</v>
      </c>
      <c r="N74" s="201">
        <v>2.78</v>
      </c>
      <c r="O74" s="201">
        <v>3.09</v>
      </c>
      <c r="P74" s="201">
        <v>3.65</v>
      </c>
      <c r="Q74" s="201">
        <v>0.41</v>
      </c>
      <c r="R74" s="201">
        <v>1.28</v>
      </c>
      <c r="S74" s="201">
        <v>0.63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2.08</v>
      </c>
      <c r="AB74" s="201">
        <v>0</v>
      </c>
      <c r="AC74" s="201">
        <v>0</v>
      </c>
      <c r="AD74" s="201">
        <v>0</v>
      </c>
      <c r="AE74" s="201">
        <v>85.82</v>
      </c>
      <c r="AF74" s="201">
        <v>0</v>
      </c>
      <c r="AG74" s="201">
        <v>0</v>
      </c>
      <c r="AH74" s="201">
        <v>0</v>
      </c>
      <c r="AI74" s="201">
        <v>19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8.4499999999999993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4.22</v>
      </c>
      <c r="AZ74" s="201">
        <v>5.18</v>
      </c>
      <c r="BA74" s="201">
        <v>3.42</v>
      </c>
      <c r="BB74" s="201">
        <v>2.72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2.67</v>
      </c>
      <c r="L75" s="201">
        <v>9.16</v>
      </c>
      <c r="M75" s="201">
        <v>2.4900000000000002</v>
      </c>
      <c r="N75" s="201">
        <v>2.78</v>
      </c>
      <c r="O75" s="201">
        <v>3.09</v>
      </c>
      <c r="P75" s="201">
        <v>3.65</v>
      </c>
      <c r="Q75" s="201">
        <v>0.41</v>
      </c>
      <c r="R75" s="201">
        <v>1.28</v>
      </c>
      <c r="S75" s="201">
        <v>0.63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2.08</v>
      </c>
      <c r="AB75" s="201">
        <v>0</v>
      </c>
      <c r="AC75" s="201">
        <v>0</v>
      </c>
      <c r="AD75" s="201">
        <v>0</v>
      </c>
      <c r="AE75" s="201">
        <v>85.94</v>
      </c>
      <c r="AF75" s="201">
        <v>0</v>
      </c>
      <c r="AG75" s="201">
        <v>0</v>
      </c>
      <c r="AH75" s="201">
        <v>0</v>
      </c>
      <c r="AI75" s="201">
        <v>19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8.4499999999999993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4.22</v>
      </c>
      <c r="AZ75" s="201">
        <v>5.18</v>
      </c>
      <c r="BA75" s="201">
        <v>3.42</v>
      </c>
      <c r="BB75" s="201">
        <v>2.72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2.79</v>
      </c>
      <c r="L76" s="201">
        <v>9.16</v>
      </c>
      <c r="M76" s="201">
        <v>2.4900000000000002</v>
      </c>
      <c r="N76" s="201">
        <v>2.78</v>
      </c>
      <c r="O76" s="201">
        <v>3.09</v>
      </c>
      <c r="P76" s="201">
        <v>3.65</v>
      </c>
      <c r="Q76" s="201">
        <v>0.41</v>
      </c>
      <c r="R76" s="201">
        <v>1.24</v>
      </c>
      <c r="S76" s="201">
        <v>0.62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2.08</v>
      </c>
      <c r="AB76" s="201">
        <v>0</v>
      </c>
      <c r="AC76" s="201">
        <v>0</v>
      </c>
      <c r="AD76" s="201">
        <v>0</v>
      </c>
      <c r="AE76" s="201">
        <v>85.94</v>
      </c>
      <c r="AF76" s="201">
        <v>0</v>
      </c>
      <c r="AG76" s="201">
        <v>0</v>
      </c>
      <c r="AH76" s="201">
        <v>0</v>
      </c>
      <c r="AI76" s="201">
        <v>19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8.4499999999999993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4.22</v>
      </c>
      <c r="AZ76" s="201">
        <v>5.18</v>
      </c>
      <c r="BA76" s="201">
        <v>3.42</v>
      </c>
      <c r="BB76" s="201">
        <v>2.72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2.78</v>
      </c>
      <c r="L77" s="201">
        <v>9.0399999999999991</v>
      </c>
      <c r="M77" s="201">
        <v>2.4900000000000002</v>
      </c>
      <c r="N77" s="201">
        <v>2.78</v>
      </c>
      <c r="O77" s="201">
        <v>3.09</v>
      </c>
      <c r="P77" s="201">
        <v>3.65</v>
      </c>
      <c r="Q77" s="201">
        <v>0.41</v>
      </c>
      <c r="R77" s="201">
        <v>1.24</v>
      </c>
      <c r="S77" s="201">
        <v>0.62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2.08</v>
      </c>
      <c r="AB77" s="201">
        <v>0</v>
      </c>
      <c r="AC77" s="201">
        <v>0</v>
      </c>
      <c r="AD77" s="201">
        <v>0</v>
      </c>
      <c r="AE77" s="201">
        <v>85.94</v>
      </c>
      <c r="AF77" s="201">
        <v>0</v>
      </c>
      <c r="AG77" s="201">
        <v>0</v>
      </c>
      <c r="AH77" s="201">
        <v>0</v>
      </c>
      <c r="AI77" s="201">
        <v>19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8.4499999999999993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4.22</v>
      </c>
      <c r="AZ77" s="201">
        <v>5.18</v>
      </c>
      <c r="BA77" s="201">
        <v>3.42</v>
      </c>
      <c r="BB77" s="201">
        <v>2.72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2.78</v>
      </c>
      <c r="L78" s="201">
        <v>9.0399999999999991</v>
      </c>
      <c r="M78" s="201">
        <v>2.4900000000000002</v>
      </c>
      <c r="N78" s="201">
        <v>2.78</v>
      </c>
      <c r="O78" s="201">
        <v>3.09</v>
      </c>
      <c r="P78" s="201">
        <v>3.65</v>
      </c>
      <c r="Q78" s="201">
        <v>0.41</v>
      </c>
      <c r="R78" s="201">
        <v>1.24</v>
      </c>
      <c r="S78" s="201">
        <v>0.62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2.08</v>
      </c>
      <c r="AB78" s="201">
        <v>0</v>
      </c>
      <c r="AC78" s="201">
        <v>0</v>
      </c>
      <c r="AD78" s="201">
        <v>0</v>
      </c>
      <c r="AE78" s="201">
        <v>85.94</v>
      </c>
      <c r="AF78" s="201">
        <v>0</v>
      </c>
      <c r="AG78" s="201">
        <v>0</v>
      </c>
      <c r="AH78" s="201">
        <v>0</v>
      </c>
      <c r="AI78" s="201">
        <v>19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8.4499999999999993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4.22</v>
      </c>
      <c r="AZ78" s="201">
        <v>5.18</v>
      </c>
      <c r="BA78" s="201">
        <v>3.5</v>
      </c>
      <c r="BB78" s="201">
        <v>2.72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2.78</v>
      </c>
      <c r="L79" s="201">
        <v>9.0399999999999991</v>
      </c>
      <c r="M79" s="201">
        <v>2.4900000000000002</v>
      </c>
      <c r="N79" s="201">
        <v>2.78</v>
      </c>
      <c r="O79" s="201">
        <v>3.09</v>
      </c>
      <c r="P79" s="201">
        <v>3.65</v>
      </c>
      <c r="Q79" s="201">
        <v>0.41</v>
      </c>
      <c r="R79" s="201">
        <v>1.24</v>
      </c>
      <c r="S79" s="201">
        <v>0.62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2.08</v>
      </c>
      <c r="AB79" s="201">
        <v>0</v>
      </c>
      <c r="AC79" s="201">
        <v>0</v>
      </c>
      <c r="AD79" s="201">
        <v>0</v>
      </c>
      <c r="AE79" s="201">
        <v>85.94</v>
      </c>
      <c r="AF79" s="201">
        <v>0</v>
      </c>
      <c r="AG79" s="201">
        <v>0</v>
      </c>
      <c r="AH79" s="201">
        <v>0</v>
      </c>
      <c r="AI79" s="201">
        <v>19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8.4499999999999993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4.22</v>
      </c>
      <c r="AZ79" s="201">
        <v>5.18</v>
      </c>
      <c r="BA79" s="201">
        <v>3.5</v>
      </c>
      <c r="BB79" s="201">
        <v>2.72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2.78</v>
      </c>
      <c r="L80" s="201">
        <v>9.0399999999999991</v>
      </c>
      <c r="M80" s="201">
        <v>2.4900000000000002</v>
      </c>
      <c r="N80" s="201">
        <v>2.78</v>
      </c>
      <c r="O80" s="201">
        <v>3.09</v>
      </c>
      <c r="P80" s="201">
        <v>3.65</v>
      </c>
      <c r="Q80" s="201">
        <v>0.41</v>
      </c>
      <c r="R80" s="201">
        <v>1.24</v>
      </c>
      <c r="S80" s="201">
        <v>0.62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2.08</v>
      </c>
      <c r="AB80" s="201">
        <v>0</v>
      </c>
      <c r="AC80" s="201">
        <v>0</v>
      </c>
      <c r="AD80" s="201">
        <v>0</v>
      </c>
      <c r="AE80" s="201">
        <v>85.94</v>
      </c>
      <c r="AF80" s="201">
        <v>0</v>
      </c>
      <c r="AG80" s="201">
        <v>0</v>
      </c>
      <c r="AH80" s="201">
        <v>0</v>
      </c>
      <c r="AI80" s="201">
        <v>19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8.4499999999999993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4.22</v>
      </c>
      <c r="AZ80" s="201">
        <v>5.18</v>
      </c>
      <c r="BA80" s="201">
        <v>3.5</v>
      </c>
      <c r="BB80" s="201">
        <v>2.72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2.78</v>
      </c>
      <c r="L81" s="201">
        <v>9.0399999999999991</v>
      </c>
      <c r="M81" s="201">
        <v>2.4900000000000002</v>
      </c>
      <c r="N81" s="201">
        <v>2.78</v>
      </c>
      <c r="O81" s="201">
        <v>3.09</v>
      </c>
      <c r="P81" s="201">
        <v>3.65</v>
      </c>
      <c r="Q81" s="201">
        <v>0.41</v>
      </c>
      <c r="R81" s="201">
        <v>1.24</v>
      </c>
      <c r="S81" s="201">
        <v>0.62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2.08</v>
      </c>
      <c r="AB81" s="201">
        <v>0</v>
      </c>
      <c r="AC81" s="201">
        <v>0</v>
      </c>
      <c r="AD81" s="201">
        <v>0</v>
      </c>
      <c r="AE81" s="201">
        <v>85.94</v>
      </c>
      <c r="AF81" s="201">
        <v>0</v>
      </c>
      <c r="AG81" s="201">
        <v>0</v>
      </c>
      <c r="AH81" s="201">
        <v>0</v>
      </c>
      <c r="AI81" s="201">
        <v>19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8.4499999999999993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4.22</v>
      </c>
      <c r="AZ81" s="201">
        <v>5.18</v>
      </c>
      <c r="BA81" s="201">
        <v>3.5</v>
      </c>
      <c r="BB81" s="201">
        <v>2.72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2.78</v>
      </c>
      <c r="L82" s="201">
        <v>9.0399999999999991</v>
      </c>
      <c r="M82" s="201">
        <v>2.4900000000000002</v>
      </c>
      <c r="N82" s="201">
        <v>2.78</v>
      </c>
      <c r="O82" s="201">
        <v>3.09</v>
      </c>
      <c r="P82" s="201">
        <v>3.65</v>
      </c>
      <c r="Q82" s="201">
        <v>0.41</v>
      </c>
      <c r="R82" s="201">
        <v>1.24</v>
      </c>
      <c r="S82" s="201">
        <v>0.62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2.08</v>
      </c>
      <c r="AB82" s="201">
        <v>0</v>
      </c>
      <c r="AC82" s="201">
        <v>0</v>
      </c>
      <c r="AD82" s="201">
        <v>0</v>
      </c>
      <c r="AE82" s="201">
        <v>85.94</v>
      </c>
      <c r="AF82" s="201">
        <v>0</v>
      </c>
      <c r="AG82" s="201">
        <v>0</v>
      </c>
      <c r="AH82" s="201">
        <v>0</v>
      </c>
      <c r="AI82" s="201">
        <v>19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8.4499999999999993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4.22</v>
      </c>
      <c r="AZ82" s="201">
        <v>5.18</v>
      </c>
      <c r="BA82" s="201">
        <v>3.5</v>
      </c>
      <c r="BB82" s="201">
        <v>2.72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2.78</v>
      </c>
      <c r="L83" s="201">
        <v>9.0399999999999991</v>
      </c>
      <c r="M83" s="201">
        <v>2.4900000000000002</v>
      </c>
      <c r="N83" s="201">
        <v>2.78</v>
      </c>
      <c r="O83" s="201">
        <v>3.09</v>
      </c>
      <c r="P83" s="201">
        <v>3.65</v>
      </c>
      <c r="Q83" s="201">
        <v>0.41</v>
      </c>
      <c r="R83" s="201">
        <v>1.24</v>
      </c>
      <c r="S83" s="201">
        <v>0.62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2.08</v>
      </c>
      <c r="AB83" s="201">
        <v>0</v>
      </c>
      <c r="AC83" s="201">
        <v>0</v>
      </c>
      <c r="AD83" s="201">
        <v>0</v>
      </c>
      <c r="AE83" s="201">
        <v>87.45</v>
      </c>
      <c r="AF83" s="201">
        <v>0</v>
      </c>
      <c r="AG83" s="201">
        <v>0</v>
      </c>
      <c r="AH83" s="201">
        <v>0</v>
      </c>
      <c r="AI83" s="201">
        <v>19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8.4499999999999993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4.22</v>
      </c>
      <c r="AZ83" s="201">
        <v>5.18</v>
      </c>
      <c r="BA83" s="201">
        <v>3.5</v>
      </c>
      <c r="BB83" s="201">
        <v>2.72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2.78</v>
      </c>
      <c r="L84" s="201">
        <v>9.0399999999999991</v>
      </c>
      <c r="M84" s="201">
        <v>2.4900000000000002</v>
      </c>
      <c r="N84" s="201">
        <v>2.78</v>
      </c>
      <c r="O84" s="201">
        <v>3.09</v>
      </c>
      <c r="P84" s="201">
        <v>3.65</v>
      </c>
      <c r="Q84" s="201">
        <v>0.41</v>
      </c>
      <c r="R84" s="201">
        <v>1.24</v>
      </c>
      <c r="S84" s="201">
        <v>0.62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2.08</v>
      </c>
      <c r="AB84" s="201">
        <v>0</v>
      </c>
      <c r="AC84" s="201">
        <v>0</v>
      </c>
      <c r="AD84" s="201">
        <v>0</v>
      </c>
      <c r="AE84" s="201">
        <v>87.45</v>
      </c>
      <c r="AF84" s="201">
        <v>0</v>
      </c>
      <c r="AG84" s="201">
        <v>0</v>
      </c>
      <c r="AH84" s="201">
        <v>0</v>
      </c>
      <c r="AI84" s="201">
        <v>19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8.4499999999999993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4.22</v>
      </c>
      <c r="AZ84" s="201">
        <v>5.18</v>
      </c>
      <c r="BA84" s="201">
        <v>3.5</v>
      </c>
      <c r="BB84" s="201">
        <v>2.72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2.78</v>
      </c>
      <c r="L85" s="201">
        <v>9.0399999999999991</v>
      </c>
      <c r="M85" s="201">
        <v>2.4900000000000002</v>
      </c>
      <c r="N85" s="201">
        <v>2.78</v>
      </c>
      <c r="O85" s="201">
        <v>3.09</v>
      </c>
      <c r="P85" s="201">
        <v>3.65</v>
      </c>
      <c r="Q85" s="201">
        <v>0.41</v>
      </c>
      <c r="R85" s="201">
        <v>1.24</v>
      </c>
      <c r="S85" s="201">
        <v>0.62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2.08</v>
      </c>
      <c r="AB85" s="201">
        <v>0</v>
      </c>
      <c r="AC85" s="201">
        <v>0</v>
      </c>
      <c r="AD85" s="201">
        <v>0</v>
      </c>
      <c r="AE85" s="201">
        <v>87.45</v>
      </c>
      <c r="AF85" s="201">
        <v>0</v>
      </c>
      <c r="AG85" s="201">
        <v>0</v>
      </c>
      <c r="AH85" s="201">
        <v>0</v>
      </c>
      <c r="AI85" s="201">
        <v>19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8.4499999999999993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4.22</v>
      </c>
      <c r="AZ85" s="201">
        <v>5.18</v>
      </c>
      <c r="BA85" s="201">
        <v>3.5</v>
      </c>
      <c r="BB85" s="201">
        <v>2.72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2.78</v>
      </c>
      <c r="L86" s="201">
        <v>9.0399999999999991</v>
      </c>
      <c r="M86" s="201">
        <v>2.4900000000000002</v>
      </c>
      <c r="N86" s="201">
        <v>2.78</v>
      </c>
      <c r="O86" s="201">
        <v>3.09</v>
      </c>
      <c r="P86" s="201">
        <v>3.65</v>
      </c>
      <c r="Q86" s="201">
        <v>0.41</v>
      </c>
      <c r="R86" s="201">
        <v>1.24</v>
      </c>
      <c r="S86" s="201">
        <v>0.62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2.08</v>
      </c>
      <c r="AB86" s="201">
        <v>0</v>
      </c>
      <c r="AC86" s="201">
        <v>0</v>
      </c>
      <c r="AD86" s="201">
        <v>0</v>
      </c>
      <c r="AE86" s="201">
        <v>87.45</v>
      </c>
      <c r="AF86" s="201">
        <v>0</v>
      </c>
      <c r="AG86" s="201">
        <v>0</v>
      </c>
      <c r="AH86" s="201">
        <v>0</v>
      </c>
      <c r="AI86" s="201">
        <v>19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8.4499999999999993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4.16</v>
      </c>
      <c r="AZ86" s="201">
        <v>5.18</v>
      </c>
      <c r="BA86" s="201">
        <v>3.42</v>
      </c>
      <c r="BB86" s="201">
        <v>2.72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2.78</v>
      </c>
      <c r="L87" s="201">
        <v>9.0399999999999991</v>
      </c>
      <c r="M87" s="201">
        <v>2.4900000000000002</v>
      </c>
      <c r="N87" s="201">
        <v>2.78</v>
      </c>
      <c r="O87" s="201">
        <v>3.09</v>
      </c>
      <c r="P87" s="201">
        <v>3.65</v>
      </c>
      <c r="Q87" s="201">
        <v>0.41</v>
      </c>
      <c r="R87" s="201">
        <v>1.24</v>
      </c>
      <c r="S87" s="201">
        <v>0.62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2.08</v>
      </c>
      <c r="AB87" s="201">
        <v>0</v>
      </c>
      <c r="AC87" s="201">
        <v>0</v>
      </c>
      <c r="AD87" s="201">
        <v>0</v>
      </c>
      <c r="AE87" s="201">
        <v>87.45</v>
      </c>
      <c r="AF87" s="201">
        <v>0</v>
      </c>
      <c r="AG87" s="201">
        <v>0</v>
      </c>
      <c r="AH87" s="201">
        <v>0</v>
      </c>
      <c r="AI87" s="201">
        <v>19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8.4499999999999993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4.16</v>
      </c>
      <c r="AZ87" s="201">
        <v>5.18</v>
      </c>
      <c r="BA87" s="201">
        <v>3.42</v>
      </c>
      <c r="BB87" s="201">
        <v>2.72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2.78</v>
      </c>
      <c r="L88" s="201">
        <v>9.0399999999999991</v>
      </c>
      <c r="M88" s="201">
        <v>2.4900000000000002</v>
      </c>
      <c r="N88" s="201">
        <v>2.78</v>
      </c>
      <c r="O88" s="201">
        <v>3.09</v>
      </c>
      <c r="P88" s="201">
        <v>3.65</v>
      </c>
      <c r="Q88" s="201">
        <v>0.41</v>
      </c>
      <c r="R88" s="201">
        <v>1.24</v>
      </c>
      <c r="S88" s="201">
        <v>0.62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2.08</v>
      </c>
      <c r="AB88" s="201">
        <v>0</v>
      </c>
      <c r="AC88" s="201">
        <v>0</v>
      </c>
      <c r="AD88" s="201">
        <v>0</v>
      </c>
      <c r="AE88" s="201">
        <v>87.45</v>
      </c>
      <c r="AF88" s="201">
        <v>0</v>
      </c>
      <c r="AG88" s="201">
        <v>0</v>
      </c>
      <c r="AH88" s="201">
        <v>0</v>
      </c>
      <c r="AI88" s="201">
        <v>19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8.4499999999999993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4.16</v>
      </c>
      <c r="AZ88" s="201">
        <v>5.18</v>
      </c>
      <c r="BA88" s="201">
        <v>3.42</v>
      </c>
      <c r="BB88" s="201">
        <v>2.72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2.78</v>
      </c>
      <c r="L89" s="201">
        <v>9.0399999999999991</v>
      </c>
      <c r="M89" s="201">
        <v>2.4900000000000002</v>
      </c>
      <c r="N89" s="201">
        <v>2.78</v>
      </c>
      <c r="O89" s="201">
        <v>3.09</v>
      </c>
      <c r="P89" s="201">
        <v>3.65</v>
      </c>
      <c r="Q89" s="201">
        <v>0.41</v>
      </c>
      <c r="R89" s="201">
        <v>1.24</v>
      </c>
      <c r="S89" s="201">
        <v>0.62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2.08</v>
      </c>
      <c r="AB89" s="201">
        <v>0</v>
      </c>
      <c r="AC89" s="201">
        <v>0</v>
      </c>
      <c r="AD89" s="201">
        <v>0</v>
      </c>
      <c r="AE89" s="201">
        <v>87.45</v>
      </c>
      <c r="AF89" s="201">
        <v>0</v>
      </c>
      <c r="AG89" s="201">
        <v>0</v>
      </c>
      <c r="AH89" s="201">
        <v>0</v>
      </c>
      <c r="AI89" s="201">
        <v>19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8.4499999999999993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4.16</v>
      </c>
      <c r="AZ89" s="201">
        <v>5.18</v>
      </c>
      <c r="BA89" s="201">
        <v>3.42</v>
      </c>
      <c r="BB89" s="201">
        <v>2.72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2.78</v>
      </c>
      <c r="L90" s="201">
        <v>9.0399999999999991</v>
      </c>
      <c r="M90" s="201">
        <v>2.4900000000000002</v>
      </c>
      <c r="N90" s="201">
        <v>2.78</v>
      </c>
      <c r="O90" s="201">
        <v>3.09</v>
      </c>
      <c r="P90" s="201">
        <v>3.65</v>
      </c>
      <c r="Q90" s="201">
        <v>0.41</v>
      </c>
      <c r="R90" s="201">
        <v>1.24</v>
      </c>
      <c r="S90" s="201">
        <v>0.62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2.08</v>
      </c>
      <c r="AB90" s="201">
        <v>0</v>
      </c>
      <c r="AC90" s="201">
        <v>0</v>
      </c>
      <c r="AD90" s="201">
        <v>0</v>
      </c>
      <c r="AE90" s="201">
        <v>87.45</v>
      </c>
      <c r="AF90" s="201">
        <v>0</v>
      </c>
      <c r="AG90" s="201">
        <v>0</v>
      </c>
      <c r="AH90" s="201">
        <v>0</v>
      </c>
      <c r="AI90" s="201">
        <v>19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8.4499999999999993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4.22</v>
      </c>
      <c r="AZ90" s="201">
        <v>5.18</v>
      </c>
      <c r="BA90" s="201">
        <v>3.5</v>
      </c>
      <c r="BB90" s="201">
        <v>2.72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2.78</v>
      </c>
      <c r="L91" s="201">
        <v>9.0399999999999991</v>
      </c>
      <c r="M91" s="201">
        <v>2.4900000000000002</v>
      </c>
      <c r="N91" s="201">
        <v>2.78</v>
      </c>
      <c r="O91" s="201">
        <v>3.09</v>
      </c>
      <c r="P91" s="201">
        <v>3.65</v>
      </c>
      <c r="Q91" s="201">
        <v>0.41</v>
      </c>
      <c r="R91" s="201">
        <v>1.24</v>
      </c>
      <c r="S91" s="201">
        <v>0.62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1.62</v>
      </c>
      <c r="AB91" s="201">
        <v>0</v>
      </c>
      <c r="AC91" s="201">
        <v>0</v>
      </c>
      <c r="AD91" s="201">
        <v>0</v>
      </c>
      <c r="AE91" s="201">
        <v>87.45</v>
      </c>
      <c r="AF91" s="201">
        <v>0</v>
      </c>
      <c r="AG91" s="201">
        <v>0</v>
      </c>
      <c r="AH91" s="201">
        <v>0</v>
      </c>
      <c r="AI91" s="201">
        <v>19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8.4499999999999993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4.22</v>
      </c>
      <c r="AZ91" s="201">
        <v>5.18</v>
      </c>
      <c r="BA91" s="201">
        <v>3.5</v>
      </c>
      <c r="BB91" s="201">
        <v>2.72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2.78</v>
      </c>
      <c r="L92" s="201">
        <v>9.0399999999999991</v>
      </c>
      <c r="M92" s="201">
        <v>2.4900000000000002</v>
      </c>
      <c r="N92" s="201">
        <v>2.78</v>
      </c>
      <c r="O92" s="201">
        <v>3.09</v>
      </c>
      <c r="P92" s="201">
        <v>3.65</v>
      </c>
      <c r="Q92" s="201">
        <v>0.41</v>
      </c>
      <c r="R92" s="201">
        <v>1.24</v>
      </c>
      <c r="S92" s="201">
        <v>0.62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1.62</v>
      </c>
      <c r="AB92" s="201">
        <v>0</v>
      </c>
      <c r="AC92" s="201">
        <v>0</v>
      </c>
      <c r="AD92" s="201">
        <v>0</v>
      </c>
      <c r="AE92" s="201">
        <v>46.49</v>
      </c>
      <c r="AF92" s="201">
        <v>0</v>
      </c>
      <c r="AG92" s="201">
        <v>0</v>
      </c>
      <c r="AH92" s="201">
        <v>0</v>
      </c>
      <c r="AI92" s="201">
        <v>19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8.4499999999999993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4.22</v>
      </c>
      <c r="AZ92" s="201">
        <v>5.18</v>
      </c>
      <c r="BA92" s="201">
        <v>3.5</v>
      </c>
      <c r="BB92" s="201">
        <v>2.72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2.78</v>
      </c>
      <c r="L93" s="201">
        <v>9.0399999999999991</v>
      </c>
      <c r="M93" s="201">
        <v>2.4900000000000002</v>
      </c>
      <c r="N93" s="201">
        <v>2.78</v>
      </c>
      <c r="O93" s="201">
        <v>3.09</v>
      </c>
      <c r="P93" s="201">
        <v>3.65</v>
      </c>
      <c r="Q93" s="201">
        <v>0.41</v>
      </c>
      <c r="R93" s="201">
        <v>1.24</v>
      </c>
      <c r="S93" s="201">
        <v>0.62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1.62</v>
      </c>
      <c r="AB93" s="201">
        <v>0</v>
      </c>
      <c r="AC93" s="201">
        <v>0</v>
      </c>
      <c r="AD93" s="201">
        <v>0</v>
      </c>
      <c r="AE93" s="201">
        <v>46.49</v>
      </c>
      <c r="AF93" s="201">
        <v>0</v>
      </c>
      <c r="AG93" s="201">
        <v>0</v>
      </c>
      <c r="AH93" s="201">
        <v>0</v>
      </c>
      <c r="AI93" s="201">
        <v>19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8.4499999999999993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4.22</v>
      </c>
      <c r="AZ93" s="201">
        <v>5.18</v>
      </c>
      <c r="BA93" s="201">
        <v>3.5</v>
      </c>
      <c r="BB93" s="201">
        <v>2.72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2.78</v>
      </c>
      <c r="L94" s="201">
        <v>9.0399999999999991</v>
      </c>
      <c r="M94" s="201">
        <v>2.4900000000000002</v>
      </c>
      <c r="N94" s="201">
        <v>2.78</v>
      </c>
      <c r="O94" s="201">
        <v>3.09</v>
      </c>
      <c r="P94" s="201">
        <v>3.65</v>
      </c>
      <c r="Q94" s="201">
        <v>0.41</v>
      </c>
      <c r="R94" s="201">
        <v>1.24</v>
      </c>
      <c r="S94" s="201">
        <v>0.62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1.62</v>
      </c>
      <c r="AB94" s="201">
        <v>0</v>
      </c>
      <c r="AC94" s="201">
        <v>0</v>
      </c>
      <c r="AD94" s="201">
        <v>0</v>
      </c>
      <c r="AE94" s="201">
        <v>46.49</v>
      </c>
      <c r="AF94" s="201">
        <v>0</v>
      </c>
      <c r="AG94" s="201">
        <v>0</v>
      </c>
      <c r="AH94" s="201">
        <v>0</v>
      </c>
      <c r="AI94" s="201">
        <v>19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8.4499999999999993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4.16</v>
      </c>
      <c r="AZ94" s="201">
        <v>5.18</v>
      </c>
      <c r="BA94" s="201">
        <v>3.42</v>
      </c>
      <c r="BB94" s="201">
        <v>2.72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2.78</v>
      </c>
      <c r="L95" s="201">
        <v>9.0399999999999991</v>
      </c>
      <c r="M95" s="201">
        <v>2.4900000000000002</v>
      </c>
      <c r="N95" s="201">
        <v>2.78</v>
      </c>
      <c r="O95" s="201">
        <v>3.09</v>
      </c>
      <c r="P95" s="201">
        <v>3.43</v>
      </c>
      <c r="Q95" s="201">
        <v>0.41</v>
      </c>
      <c r="R95" s="201">
        <v>1.24</v>
      </c>
      <c r="S95" s="201">
        <v>0.62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1.62</v>
      </c>
      <c r="AB95" s="201">
        <v>0</v>
      </c>
      <c r="AC95" s="201">
        <v>0</v>
      </c>
      <c r="AD95" s="201">
        <v>0</v>
      </c>
      <c r="AE95" s="201">
        <v>46.49</v>
      </c>
      <c r="AF95" s="201">
        <v>0</v>
      </c>
      <c r="AG95" s="201">
        <v>0</v>
      </c>
      <c r="AH95" s="201">
        <v>0</v>
      </c>
      <c r="AI95" s="201">
        <v>19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8.4499999999999993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4.16</v>
      </c>
      <c r="AZ95" s="201">
        <v>5.18</v>
      </c>
      <c r="BA95" s="201">
        <v>3.42</v>
      </c>
      <c r="BB95" s="201">
        <v>2.72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2.78</v>
      </c>
      <c r="L96" s="201">
        <v>9.0399999999999991</v>
      </c>
      <c r="M96" s="201">
        <v>2.4900000000000002</v>
      </c>
      <c r="N96" s="201">
        <v>2.78</v>
      </c>
      <c r="O96" s="201">
        <v>3.09</v>
      </c>
      <c r="P96" s="201">
        <v>3.43</v>
      </c>
      <c r="Q96" s="201">
        <v>0.41</v>
      </c>
      <c r="R96" s="201">
        <v>1.24</v>
      </c>
      <c r="S96" s="201">
        <v>0.62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1.62</v>
      </c>
      <c r="AB96" s="201">
        <v>0</v>
      </c>
      <c r="AC96" s="201">
        <v>0</v>
      </c>
      <c r="AD96" s="201">
        <v>0</v>
      </c>
      <c r="AE96" s="201">
        <v>46.49</v>
      </c>
      <c r="AF96" s="201">
        <v>0</v>
      </c>
      <c r="AG96" s="201">
        <v>0</v>
      </c>
      <c r="AH96" s="201">
        <v>0</v>
      </c>
      <c r="AI96" s="201">
        <v>19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8.4499999999999993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4.16</v>
      </c>
      <c r="AZ96" s="201">
        <v>5.18</v>
      </c>
      <c r="BA96" s="201">
        <v>3.42</v>
      </c>
      <c r="BB96" s="201">
        <v>2.72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2.78</v>
      </c>
      <c r="L97" s="201">
        <v>9.0399999999999991</v>
      </c>
      <c r="M97" s="201">
        <v>2.4900000000000002</v>
      </c>
      <c r="N97" s="201">
        <v>2.78</v>
      </c>
      <c r="O97" s="201">
        <v>3.09</v>
      </c>
      <c r="P97" s="201">
        <v>3.43</v>
      </c>
      <c r="Q97" s="201">
        <v>0.41</v>
      </c>
      <c r="R97" s="201">
        <v>1.24</v>
      </c>
      <c r="S97" s="201">
        <v>0.62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1.62</v>
      </c>
      <c r="AB97" s="201">
        <v>0</v>
      </c>
      <c r="AC97" s="201">
        <v>0</v>
      </c>
      <c r="AD97" s="201">
        <v>0</v>
      </c>
      <c r="AE97" s="201">
        <v>46.49</v>
      </c>
      <c r="AF97" s="201">
        <v>0</v>
      </c>
      <c r="AG97" s="201">
        <v>0</v>
      </c>
      <c r="AH97" s="201">
        <v>0</v>
      </c>
      <c r="AI97" s="201">
        <v>19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8.4499999999999993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4.16</v>
      </c>
      <c r="AZ97" s="201">
        <v>5.18</v>
      </c>
      <c r="BA97" s="201">
        <v>3.42</v>
      </c>
      <c r="BB97" s="201">
        <v>2.72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2.78</v>
      </c>
      <c r="L98" s="201">
        <v>9.0399999999999991</v>
      </c>
      <c r="M98" s="201">
        <v>2.4900000000000002</v>
      </c>
      <c r="N98" s="201">
        <v>2.78</v>
      </c>
      <c r="O98" s="201">
        <v>3.09</v>
      </c>
      <c r="P98" s="201">
        <v>3.43</v>
      </c>
      <c r="Q98" s="201">
        <v>0.41</v>
      </c>
      <c r="R98" s="201">
        <v>1.24</v>
      </c>
      <c r="S98" s="201">
        <v>0.62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1.62</v>
      </c>
      <c r="AB98" s="201">
        <v>0</v>
      </c>
      <c r="AC98" s="201">
        <v>0</v>
      </c>
      <c r="AD98" s="201">
        <v>0</v>
      </c>
      <c r="AE98" s="201">
        <v>46.49</v>
      </c>
      <c r="AF98" s="201">
        <v>0</v>
      </c>
      <c r="AG98" s="201">
        <v>0</v>
      </c>
      <c r="AH98" s="201">
        <v>0</v>
      </c>
      <c r="AI98" s="201">
        <v>19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8.4499999999999993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4.16</v>
      </c>
      <c r="AZ98" s="201">
        <v>5.18</v>
      </c>
      <c r="BA98" s="201">
        <v>3.42</v>
      </c>
      <c r="BB98" s="201">
        <v>2.72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2.9999999999999997E-5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1.6750000000000001E-4</v>
      </c>
      <c r="K99">
        <f t="shared" si="0"/>
        <v>6.1570000000000021E-2</v>
      </c>
      <c r="L99">
        <f t="shared" si="0"/>
        <v>0.20994249999999981</v>
      </c>
      <c r="M99">
        <f t="shared" si="0"/>
        <v>5.9040000000000085E-2</v>
      </c>
      <c r="N99">
        <f t="shared" si="0"/>
        <v>6.5459999999999977E-2</v>
      </c>
      <c r="O99">
        <f t="shared" si="0"/>
        <v>7.2779999999999956E-2</v>
      </c>
      <c r="P99">
        <f t="shared" si="0"/>
        <v>9.481999999999989E-2</v>
      </c>
      <c r="Q99">
        <f t="shared" si="0"/>
        <v>9.6499999999999902E-3</v>
      </c>
      <c r="R99">
        <f t="shared" si="0"/>
        <v>2.9759999999999967E-2</v>
      </c>
      <c r="S99">
        <f t="shared" si="0"/>
        <v>1.476499999999998E-2</v>
      </c>
      <c r="T99">
        <f t="shared" si="0"/>
        <v>6.6625E-3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4.8380000000000069E-2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1.9714424999999964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0.42309999999999998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0.15221000000000001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8.2317500000000113E-2</v>
      </c>
      <c r="AZ99">
        <f t="shared" si="0"/>
        <v>0.12432000000000014</v>
      </c>
      <c r="BA99">
        <f t="shared" si="0"/>
        <v>8.2319999999999935E-2</v>
      </c>
      <c r="BB99">
        <f t="shared" si="0"/>
        <v>6.4439999999999983E-2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16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16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16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16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17.649999999999999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17.649999999999999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17.649999999999999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17.649999999999999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17.649999999999999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17.649999999999999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17.649999999999999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17.649999999999999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17.649999999999999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17.649999999999999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17.649999999999999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17.649999999999999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17.649999999999999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17.649999999999999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17.649999999999999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17.649999999999999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17.649999999999999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17.649999999999999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17.649999999999999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17.649999999999999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17.649999999999999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17.649999999999999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17.649999999999999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17.649999999999999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17.649999999999999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17.649999999999999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17.649999999999999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17.649999999999999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17.649999999999999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17.649999999999999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17.649999999999999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17.649999999999999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17.649999999999999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17.649999999999999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17.649999999999999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17.649999999999999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17.62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17.62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17.62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17.62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17.34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17.34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17.34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17.34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17.09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17.32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17.32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17.32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17.32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17.32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17.32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17.32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17.32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17.32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17.32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17.32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17.32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17.32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17.32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17.32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17.32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17.32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17.32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17.32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17.32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17.32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17.32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17.32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17.34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17.34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17.34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17.34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17.34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17.34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17.34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17.34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17.649999999999999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17.649999999999999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17.649999999999999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17.649999999999999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17.649999999999999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17.649999999999999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17.649999999999999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17.649999999999999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17.649999999999999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16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16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16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16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16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16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16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0.41606499999999991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4">
        <v>35</v>
      </c>
      <c r="D3" s="24">
        <v>0</v>
      </c>
      <c r="E3" s="24">
        <v>0</v>
      </c>
      <c r="F3" s="24">
        <v>0</v>
      </c>
      <c r="G3" s="201">
        <v>290</v>
      </c>
      <c r="H3" s="201">
        <v>0</v>
      </c>
      <c r="I3" s="201">
        <v>0</v>
      </c>
      <c r="J3" s="201">
        <v>0</v>
      </c>
      <c r="K3" s="201">
        <v>320</v>
      </c>
      <c r="L3" s="201">
        <v>0</v>
      </c>
      <c r="M3" s="201">
        <v>0</v>
      </c>
      <c r="N3" s="201">
        <v>0</v>
      </c>
      <c r="O3" s="201">
        <v>710.15</v>
      </c>
      <c r="P3" s="201">
        <v>0</v>
      </c>
    </row>
    <row r="4" spans="1:17">
      <c r="A4" t="s">
        <v>46</v>
      </c>
      <c r="C4" s="24">
        <v>35</v>
      </c>
      <c r="D4" s="24">
        <v>0</v>
      </c>
      <c r="E4" s="24">
        <v>0</v>
      </c>
      <c r="F4" s="24">
        <v>0</v>
      </c>
      <c r="G4" s="201">
        <v>290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710.15</v>
      </c>
      <c r="P4" s="201">
        <v>0</v>
      </c>
    </row>
    <row r="5" spans="1:17">
      <c r="A5" t="s">
        <v>47</v>
      </c>
      <c r="C5" s="24">
        <v>35</v>
      </c>
      <c r="D5" s="24">
        <v>0</v>
      </c>
      <c r="E5" s="24">
        <v>0</v>
      </c>
      <c r="F5" s="24">
        <v>0</v>
      </c>
      <c r="G5" s="201">
        <v>290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670.15</v>
      </c>
      <c r="P5" s="201">
        <v>0</v>
      </c>
    </row>
    <row r="6" spans="1:17">
      <c r="A6" t="s">
        <v>48</v>
      </c>
      <c r="C6" s="24">
        <v>35</v>
      </c>
      <c r="D6" s="24">
        <v>0</v>
      </c>
      <c r="E6" s="24">
        <v>0</v>
      </c>
      <c r="F6" s="24">
        <v>0</v>
      </c>
      <c r="G6" s="201">
        <v>290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670.15</v>
      </c>
      <c r="P6" s="201">
        <v>0</v>
      </c>
    </row>
    <row r="7" spans="1:17">
      <c r="A7" t="s">
        <v>49</v>
      </c>
      <c r="C7" s="24">
        <v>35</v>
      </c>
      <c r="D7" s="24">
        <v>0</v>
      </c>
      <c r="E7" s="24">
        <v>0</v>
      </c>
      <c r="F7" s="24">
        <v>0</v>
      </c>
      <c r="G7" s="201">
        <v>290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560.15</v>
      </c>
      <c r="P7" s="201">
        <v>0</v>
      </c>
    </row>
    <row r="8" spans="1:17">
      <c r="A8" t="s">
        <v>50</v>
      </c>
      <c r="C8" s="24">
        <v>35</v>
      </c>
      <c r="D8" s="24">
        <v>0</v>
      </c>
      <c r="E8" s="24">
        <v>0</v>
      </c>
      <c r="F8" s="24">
        <v>0</v>
      </c>
      <c r="G8" s="201">
        <v>290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560.15</v>
      </c>
      <c r="P8" s="201">
        <v>0</v>
      </c>
    </row>
    <row r="9" spans="1:17">
      <c r="A9" t="s">
        <v>51</v>
      </c>
      <c r="C9" s="24">
        <v>35</v>
      </c>
      <c r="D9" s="24">
        <v>0</v>
      </c>
      <c r="E9" s="24">
        <v>0</v>
      </c>
      <c r="F9" s="24">
        <v>0</v>
      </c>
      <c r="G9" s="201">
        <v>290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433.15</v>
      </c>
      <c r="P9" s="201">
        <v>0</v>
      </c>
    </row>
    <row r="10" spans="1:17">
      <c r="A10" t="s">
        <v>52</v>
      </c>
      <c r="C10" s="24">
        <v>35</v>
      </c>
      <c r="D10" s="24">
        <v>0</v>
      </c>
      <c r="E10" s="24">
        <v>0</v>
      </c>
      <c r="F10" s="24">
        <v>0</v>
      </c>
      <c r="G10" s="201">
        <v>290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433.15</v>
      </c>
      <c r="P10" s="201">
        <v>0</v>
      </c>
    </row>
    <row r="11" spans="1:17">
      <c r="A11" t="s">
        <v>53</v>
      </c>
      <c r="C11" s="24">
        <v>35</v>
      </c>
      <c r="D11" s="24">
        <v>0</v>
      </c>
      <c r="E11" s="24">
        <v>0</v>
      </c>
      <c r="F11" s="24">
        <v>0</v>
      </c>
      <c r="G11" s="201">
        <v>290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153</v>
      </c>
      <c r="P11" s="201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201">
        <v>290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153</v>
      </c>
      <c r="P12" s="201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201">
        <v>290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153</v>
      </c>
      <c r="P13" s="201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201">
        <v>290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153</v>
      </c>
      <c r="P14" s="201">
        <v>0</v>
      </c>
    </row>
    <row r="15" spans="1:17">
      <c r="A15" t="s">
        <v>57</v>
      </c>
      <c r="C15" s="24">
        <v>35</v>
      </c>
      <c r="D15" s="24">
        <v>0</v>
      </c>
      <c r="E15" s="24">
        <v>0</v>
      </c>
      <c r="F15" s="24">
        <v>0</v>
      </c>
      <c r="G15" s="201">
        <v>290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153</v>
      </c>
      <c r="P15" s="201">
        <v>0</v>
      </c>
    </row>
    <row r="16" spans="1:17">
      <c r="A16" t="s">
        <v>58</v>
      </c>
      <c r="C16" s="24">
        <v>35</v>
      </c>
      <c r="D16" s="24">
        <v>0</v>
      </c>
      <c r="E16" s="24">
        <v>0</v>
      </c>
      <c r="F16" s="24">
        <v>0</v>
      </c>
      <c r="G16" s="201">
        <v>290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153</v>
      </c>
      <c r="P16" s="201">
        <v>0</v>
      </c>
    </row>
    <row r="17" spans="1:16">
      <c r="A17" t="s">
        <v>59</v>
      </c>
      <c r="C17" s="24">
        <v>35</v>
      </c>
      <c r="D17" s="24">
        <v>0</v>
      </c>
      <c r="E17" s="24">
        <v>0</v>
      </c>
      <c r="F17" s="24">
        <v>0</v>
      </c>
      <c r="G17" s="201">
        <v>290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153</v>
      </c>
      <c r="P17" s="201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201">
        <v>290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153</v>
      </c>
      <c r="P18" s="201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201">
        <v>290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153</v>
      </c>
      <c r="P19" s="201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201">
        <v>290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153</v>
      </c>
      <c r="P20" s="201">
        <v>0</v>
      </c>
    </row>
    <row r="21" spans="1:16">
      <c r="A21" t="s">
        <v>63</v>
      </c>
      <c r="C21" s="24">
        <v>35</v>
      </c>
      <c r="D21" s="24">
        <v>0</v>
      </c>
      <c r="E21" s="24">
        <v>0</v>
      </c>
      <c r="F21" s="24">
        <v>0</v>
      </c>
      <c r="G21" s="201">
        <v>290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153</v>
      </c>
      <c r="P21" s="201">
        <v>0</v>
      </c>
    </row>
    <row r="22" spans="1:16">
      <c r="A22" t="s">
        <v>64</v>
      </c>
      <c r="C22" s="24">
        <v>35</v>
      </c>
      <c r="D22" s="24">
        <v>0</v>
      </c>
      <c r="E22" s="24">
        <v>0</v>
      </c>
      <c r="F22" s="24">
        <v>0</v>
      </c>
      <c r="G22" s="201">
        <v>290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153</v>
      </c>
      <c r="P22" s="201">
        <v>0</v>
      </c>
    </row>
    <row r="23" spans="1:16">
      <c r="A23" t="s">
        <v>65</v>
      </c>
      <c r="C23" s="24">
        <v>35</v>
      </c>
      <c r="D23" s="24">
        <v>0</v>
      </c>
      <c r="E23" s="24">
        <v>0</v>
      </c>
      <c r="F23" s="24">
        <v>0</v>
      </c>
      <c r="G23" s="201">
        <v>290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153</v>
      </c>
      <c r="P23" s="201">
        <v>0</v>
      </c>
    </row>
    <row r="24" spans="1:16">
      <c r="A24" t="s">
        <v>66</v>
      </c>
      <c r="C24" s="24">
        <v>35</v>
      </c>
      <c r="D24" s="24">
        <v>0</v>
      </c>
      <c r="E24" s="24">
        <v>0</v>
      </c>
      <c r="F24" s="24">
        <v>0</v>
      </c>
      <c r="G24" s="201">
        <v>290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153</v>
      </c>
      <c r="P24" s="201">
        <v>0</v>
      </c>
    </row>
    <row r="25" spans="1:16">
      <c r="A25" t="s">
        <v>67</v>
      </c>
      <c r="C25" s="24">
        <v>35</v>
      </c>
      <c r="D25" s="24">
        <v>0</v>
      </c>
      <c r="E25" s="24">
        <v>0</v>
      </c>
      <c r="F25" s="24">
        <v>0</v>
      </c>
      <c r="G25" s="201">
        <v>290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153</v>
      </c>
      <c r="P25" s="201">
        <v>0</v>
      </c>
    </row>
    <row r="26" spans="1:16">
      <c r="A26" t="s">
        <v>68</v>
      </c>
      <c r="C26" s="24">
        <v>35</v>
      </c>
      <c r="D26" s="24">
        <v>0</v>
      </c>
      <c r="E26" s="24">
        <v>0</v>
      </c>
      <c r="F26" s="24">
        <v>0</v>
      </c>
      <c r="G26" s="201">
        <v>290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153</v>
      </c>
      <c r="P26" s="201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201">
        <v>290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153</v>
      </c>
      <c r="P27" s="201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201">
        <v>290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153</v>
      </c>
      <c r="P28" s="201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201">
        <v>290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153</v>
      </c>
      <c r="P29" s="201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201">
        <v>290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153</v>
      </c>
      <c r="P30" s="201">
        <v>0</v>
      </c>
    </row>
    <row r="31" spans="1:16">
      <c r="A31" t="s">
        <v>73</v>
      </c>
      <c r="C31" s="24">
        <v>35</v>
      </c>
      <c r="D31" s="24">
        <v>0</v>
      </c>
      <c r="E31" s="24">
        <v>0</v>
      </c>
      <c r="F31" s="24">
        <v>0</v>
      </c>
      <c r="G31" s="201">
        <v>290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153</v>
      </c>
      <c r="P31" s="201">
        <v>0</v>
      </c>
    </row>
    <row r="32" spans="1:16">
      <c r="A32" t="s">
        <v>74</v>
      </c>
      <c r="C32" s="24">
        <v>35</v>
      </c>
      <c r="D32" s="24">
        <v>0</v>
      </c>
      <c r="E32" s="24">
        <v>0</v>
      </c>
      <c r="F32" s="24">
        <v>0</v>
      </c>
      <c r="G32" s="201">
        <v>290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153</v>
      </c>
      <c r="P32" s="201">
        <v>0</v>
      </c>
    </row>
    <row r="33" spans="1:16">
      <c r="A33" t="s">
        <v>75</v>
      </c>
      <c r="C33" s="24">
        <v>35</v>
      </c>
      <c r="D33" s="24">
        <v>0</v>
      </c>
      <c r="E33" s="24">
        <v>0</v>
      </c>
      <c r="F33" s="24">
        <v>0</v>
      </c>
      <c r="G33" s="201">
        <v>290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153</v>
      </c>
      <c r="P33" s="201">
        <v>0</v>
      </c>
    </row>
    <row r="34" spans="1:16">
      <c r="A34" t="s">
        <v>76</v>
      </c>
      <c r="C34" s="24">
        <v>35</v>
      </c>
      <c r="D34" s="24">
        <v>0</v>
      </c>
      <c r="E34" s="24">
        <v>0</v>
      </c>
      <c r="F34" s="24">
        <v>0</v>
      </c>
      <c r="G34" s="201">
        <v>290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153</v>
      </c>
      <c r="P34" s="201">
        <v>0</v>
      </c>
    </row>
    <row r="35" spans="1:16">
      <c r="A35" t="s">
        <v>77</v>
      </c>
      <c r="C35" s="24">
        <v>35</v>
      </c>
      <c r="D35" s="24">
        <v>0</v>
      </c>
      <c r="E35" s="24">
        <v>0</v>
      </c>
      <c r="F35" s="24">
        <v>0</v>
      </c>
      <c r="G35" s="201">
        <v>290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153</v>
      </c>
      <c r="P35" s="201">
        <v>0</v>
      </c>
    </row>
    <row r="36" spans="1:16">
      <c r="A36" t="s">
        <v>78</v>
      </c>
      <c r="C36" s="24">
        <v>35</v>
      </c>
      <c r="D36" s="24">
        <v>0</v>
      </c>
      <c r="E36" s="24">
        <v>0</v>
      </c>
      <c r="F36" s="24">
        <v>0</v>
      </c>
      <c r="G36" s="201">
        <v>290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153</v>
      </c>
      <c r="P36" s="201">
        <v>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201">
        <v>290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153</v>
      </c>
      <c r="P37" s="201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201">
        <v>290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153</v>
      </c>
      <c r="P38" s="201">
        <v>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201">
        <v>290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153</v>
      </c>
      <c r="P39" s="201">
        <v>0</v>
      </c>
    </row>
    <row r="40" spans="1:16">
      <c r="A40" t="s">
        <v>82</v>
      </c>
      <c r="C40" s="24">
        <v>35</v>
      </c>
      <c r="D40" s="24">
        <v>0</v>
      </c>
      <c r="E40" s="24">
        <v>0</v>
      </c>
      <c r="F40" s="24">
        <v>0</v>
      </c>
      <c r="G40" s="201">
        <v>290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153</v>
      </c>
      <c r="P40" s="201">
        <v>0</v>
      </c>
    </row>
    <row r="41" spans="1:16">
      <c r="A41" t="s">
        <v>83</v>
      </c>
      <c r="C41" s="24">
        <v>35</v>
      </c>
      <c r="D41" s="24">
        <v>0</v>
      </c>
      <c r="E41" s="24">
        <v>0</v>
      </c>
      <c r="F41" s="24">
        <v>0</v>
      </c>
      <c r="G41" s="201">
        <v>290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153</v>
      </c>
      <c r="P41" s="201">
        <v>0</v>
      </c>
    </row>
    <row r="42" spans="1:16">
      <c r="A42" t="s">
        <v>84</v>
      </c>
      <c r="C42" s="24">
        <v>35</v>
      </c>
      <c r="D42" s="24">
        <v>0</v>
      </c>
      <c r="E42" s="24">
        <v>0</v>
      </c>
      <c r="F42" s="24">
        <v>0</v>
      </c>
      <c r="G42" s="201">
        <v>290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153</v>
      </c>
      <c r="P42" s="201">
        <v>0</v>
      </c>
    </row>
    <row r="43" spans="1:16">
      <c r="A43" t="s">
        <v>85</v>
      </c>
      <c r="C43" s="24">
        <v>35</v>
      </c>
      <c r="D43" s="24">
        <v>0</v>
      </c>
      <c r="E43" s="24">
        <v>0</v>
      </c>
      <c r="F43" s="24">
        <v>0</v>
      </c>
      <c r="G43" s="201">
        <v>290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153</v>
      </c>
      <c r="P43" s="201">
        <v>0</v>
      </c>
    </row>
    <row r="44" spans="1:16">
      <c r="A44" t="s">
        <v>86</v>
      </c>
      <c r="C44" s="24">
        <v>35</v>
      </c>
      <c r="D44" s="24">
        <v>0</v>
      </c>
      <c r="E44" s="24">
        <v>0</v>
      </c>
      <c r="F44" s="24">
        <v>0</v>
      </c>
      <c r="G44" s="201">
        <v>290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153</v>
      </c>
      <c r="P44" s="201">
        <v>0</v>
      </c>
    </row>
    <row r="45" spans="1:16">
      <c r="A45" t="s">
        <v>87</v>
      </c>
      <c r="C45" s="24">
        <v>35</v>
      </c>
      <c r="D45" s="24">
        <v>0</v>
      </c>
      <c r="E45" s="24">
        <v>0</v>
      </c>
      <c r="F45" s="24">
        <v>0</v>
      </c>
      <c r="G45" s="201">
        <v>290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153</v>
      </c>
      <c r="P45" s="201">
        <v>0</v>
      </c>
    </row>
    <row r="46" spans="1:16">
      <c r="A46" t="s">
        <v>88</v>
      </c>
      <c r="C46" s="24">
        <v>35</v>
      </c>
      <c r="D46" s="24">
        <v>0</v>
      </c>
      <c r="E46" s="24">
        <v>0</v>
      </c>
      <c r="F46" s="24">
        <v>0</v>
      </c>
      <c r="G46" s="201">
        <v>290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153</v>
      </c>
      <c r="P46" s="201">
        <v>0</v>
      </c>
    </row>
    <row r="47" spans="1:16">
      <c r="A47" t="s">
        <v>89</v>
      </c>
      <c r="C47" s="24">
        <v>35</v>
      </c>
      <c r="D47" s="24">
        <v>0</v>
      </c>
      <c r="E47" s="24">
        <v>0</v>
      </c>
      <c r="F47" s="24">
        <v>0</v>
      </c>
      <c r="G47" s="201">
        <v>285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153</v>
      </c>
      <c r="P47" s="201">
        <v>0</v>
      </c>
    </row>
    <row r="48" spans="1:16">
      <c r="A48" t="s">
        <v>90</v>
      </c>
      <c r="C48" s="24">
        <v>35</v>
      </c>
      <c r="D48" s="24">
        <v>0</v>
      </c>
      <c r="E48" s="24">
        <v>0</v>
      </c>
      <c r="F48" s="24">
        <v>0</v>
      </c>
      <c r="G48" s="201">
        <v>285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153</v>
      </c>
      <c r="P48" s="201">
        <v>0</v>
      </c>
    </row>
    <row r="49" spans="1:16">
      <c r="A49" t="s">
        <v>91</v>
      </c>
      <c r="C49" s="24">
        <v>35</v>
      </c>
      <c r="D49" s="24">
        <v>0</v>
      </c>
      <c r="E49" s="24">
        <v>0</v>
      </c>
      <c r="F49" s="24">
        <v>0</v>
      </c>
      <c r="G49" s="201">
        <v>285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153</v>
      </c>
      <c r="P49" s="201">
        <v>0</v>
      </c>
    </row>
    <row r="50" spans="1:16">
      <c r="A50" t="s">
        <v>92</v>
      </c>
      <c r="C50" s="24">
        <v>35</v>
      </c>
      <c r="D50" s="24">
        <v>0</v>
      </c>
      <c r="E50" s="24">
        <v>0</v>
      </c>
      <c r="F50" s="24">
        <v>0</v>
      </c>
      <c r="G50" s="201">
        <v>285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0</v>
      </c>
      <c r="N50" s="201">
        <v>0</v>
      </c>
      <c r="O50" s="201">
        <v>153</v>
      </c>
      <c r="P50" s="201">
        <v>0</v>
      </c>
    </row>
    <row r="51" spans="1:16">
      <c r="A51" t="s">
        <v>93</v>
      </c>
      <c r="C51" s="24">
        <v>35</v>
      </c>
      <c r="D51" s="24">
        <v>0</v>
      </c>
      <c r="E51" s="24">
        <v>0</v>
      </c>
      <c r="F51" s="24">
        <v>0</v>
      </c>
      <c r="G51" s="201">
        <v>280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0</v>
      </c>
      <c r="N51" s="201">
        <v>0</v>
      </c>
      <c r="O51" s="201">
        <v>153</v>
      </c>
      <c r="P51" s="201">
        <v>0</v>
      </c>
    </row>
    <row r="52" spans="1:16">
      <c r="A52" t="s">
        <v>94</v>
      </c>
      <c r="C52" s="24">
        <v>35</v>
      </c>
      <c r="D52" s="24">
        <v>0</v>
      </c>
      <c r="E52" s="24">
        <v>0</v>
      </c>
      <c r="F52" s="24">
        <v>0</v>
      </c>
      <c r="G52" s="201">
        <v>285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0</v>
      </c>
      <c r="N52" s="201">
        <v>0</v>
      </c>
      <c r="O52" s="201">
        <v>153</v>
      </c>
      <c r="P52" s="201">
        <v>0</v>
      </c>
    </row>
    <row r="53" spans="1:16">
      <c r="A53" t="s">
        <v>95</v>
      </c>
      <c r="C53" s="24">
        <v>35</v>
      </c>
      <c r="D53" s="24">
        <v>0</v>
      </c>
      <c r="E53" s="24">
        <v>0</v>
      </c>
      <c r="F53" s="24">
        <v>0</v>
      </c>
      <c r="G53" s="201">
        <v>285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0</v>
      </c>
      <c r="N53" s="201">
        <v>0</v>
      </c>
      <c r="O53" s="201">
        <v>153</v>
      </c>
      <c r="P53" s="201">
        <v>0</v>
      </c>
    </row>
    <row r="54" spans="1:16">
      <c r="A54" t="s">
        <v>96</v>
      </c>
      <c r="C54" s="24">
        <v>35</v>
      </c>
      <c r="D54" s="24">
        <v>0</v>
      </c>
      <c r="E54" s="24">
        <v>0</v>
      </c>
      <c r="F54" s="24">
        <v>0</v>
      </c>
      <c r="G54" s="201">
        <v>285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0</v>
      </c>
      <c r="N54" s="201">
        <v>0</v>
      </c>
      <c r="O54" s="201">
        <v>153</v>
      </c>
      <c r="P54" s="201">
        <v>0</v>
      </c>
    </row>
    <row r="55" spans="1:16">
      <c r="A55" t="s">
        <v>97</v>
      </c>
      <c r="C55" s="24">
        <v>35</v>
      </c>
      <c r="D55" s="24">
        <v>0</v>
      </c>
      <c r="E55" s="24">
        <v>0</v>
      </c>
      <c r="F55" s="24">
        <v>0</v>
      </c>
      <c r="G55" s="201">
        <v>285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0</v>
      </c>
      <c r="N55" s="201">
        <v>0</v>
      </c>
      <c r="O55" s="201">
        <v>153</v>
      </c>
      <c r="P55" s="201">
        <v>0</v>
      </c>
    </row>
    <row r="56" spans="1:16">
      <c r="A56" t="s">
        <v>98</v>
      </c>
      <c r="C56" s="24">
        <v>35</v>
      </c>
      <c r="D56" s="24">
        <v>0</v>
      </c>
      <c r="E56" s="24">
        <v>0</v>
      </c>
      <c r="F56" s="24">
        <v>0</v>
      </c>
      <c r="G56" s="201">
        <v>285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0</v>
      </c>
      <c r="N56" s="201">
        <v>0</v>
      </c>
      <c r="O56" s="201">
        <v>153</v>
      </c>
      <c r="P56" s="201">
        <v>0</v>
      </c>
    </row>
    <row r="57" spans="1:16">
      <c r="A57" t="s">
        <v>99</v>
      </c>
      <c r="C57" s="24">
        <v>35</v>
      </c>
      <c r="D57" s="24">
        <v>0</v>
      </c>
      <c r="E57" s="24">
        <v>0</v>
      </c>
      <c r="F57" s="24">
        <v>0</v>
      </c>
      <c r="G57" s="201">
        <v>285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0</v>
      </c>
      <c r="N57" s="201">
        <v>0</v>
      </c>
      <c r="O57" s="201">
        <v>153</v>
      </c>
      <c r="P57" s="201">
        <v>0</v>
      </c>
    </row>
    <row r="58" spans="1:16">
      <c r="A58" t="s">
        <v>100</v>
      </c>
      <c r="C58" s="24">
        <v>35</v>
      </c>
      <c r="D58" s="24">
        <v>0</v>
      </c>
      <c r="E58" s="24">
        <v>0</v>
      </c>
      <c r="F58" s="24">
        <v>0</v>
      </c>
      <c r="G58" s="201">
        <v>285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0</v>
      </c>
      <c r="N58" s="201">
        <v>0</v>
      </c>
      <c r="O58" s="201">
        <v>153</v>
      </c>
      <c r="P58" s="201">
        <v>0</v>
      </c>
    </row>
    <row r="59" spans="1:16">
      <c r="A59" t="s">
        <v>101</v>
      </c>
      <c r="C59" s="24">
        <v>35</v>
      </c>
      <c r="D59" s="24">
        <v>0</v>
      </c>
      <c r="E59" s="24">
        <v>0</v>
      </c>
      <c r="F59" s="24">
        <v>0</v>
      </c>
      <c r="G59" s="201">
        <v>285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0</v>
      </c>
      <c r="N59" s="201">
        <v>0</v>
      </c>
      <c r="O59" s="201">
        <v>185</v>
      </c>
      <c r="P59" s="201">
        <v>0</v>
      </c>
    </row>
    <row r="60" spans="1:16">
      <c r="A60" t="s">
        <v>102</v>
      </c>
      <c r="C60" s="24">
        <v>35</v>
      </c>
      <c r="D60" s="24">
        <v>0</v>
      </c>
      <c r="E60" s="24">
        <v>0</v>
      </c>
      <c r="F60" s="24">
        <v>0</v>
      </c>
      <c r="G60" s="201">
        <v>285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0</v>
      </c>
      <c r="N60" s="201">
        <v>0</v>
      </c>
      <c r="O60" s="201">
        <v>185</v>
      </c>
      <c r="P60" s="201">
        <v>0</v>
      </c>
    </row>
    <row r="61" spans="1:16">
      <c r="A61" t="s">
        <v>103</v>
      </c>
      <c r="C61" s="24">
        <v>35</v>
      </c>
      <c r="D61" s="24">
        <v>0</v>
      </c>
      <c r="E61" s="24">
        <v>0</v>
      </c>
      <c r="F61" s="24">
        <v>0</v>
      </c>
      <c r="G61" s="201">
        <v>285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0</v>
      </c>
      <c r="N61" s="201">
        <v>0</v>
      </c>
      <c r="O61" s="201">
        <v>185</v>
      </c>
      <c r="P61" s="201">
        <v>0</v>
      </c>
    </row>
    <row r="62" spans="1:16">
      <c r="A62" t="s">
        <v>104</v>
      </c>
      <c r="C62" s="24">
        <v>35</v>
      </c>
      <c r="D62" s="24">
        <v>0</v>
      </c>
      <c r="E62" s="24">
        <v>0</v>
      </c>
      <c r="F62" s="24">
        <v>0</v>
      </c>
      <c r="G62" s="201">
        <v>285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0</v>
      </c>
      <c r="N62" s="201">
        <v>0</v>
      </c>
      <c r="O62" s="201">
        <v>185</v>
      </c>
      <c r="P62" s="201">
        <v>0</v>
      </c>
    </row>
    <row r="63" spans="1:16">
      <c r="A63" t="s">
        <v>105</v>
      </c>
      <c r="C63" s="24">
        <v>35</v>
      </c>
      <c r="D63" s="24">
        <v>0</v>
      </c>
      <c r="E63" s="24">
        <v>0</v>
      </c>
      <c r="F63" s="24">
        <v>0</v>
      </c>
      <c r="G63" s="201">
        <v>285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0</v>
      </c>
      <c r="N63" s="201">
        <v>0</v>
      </c>
      <c r="O63" s="201">
        <v>185</v>
      </c>
      <c r="P63" s="201">
        <v>0</v>
      </c>
    </row>
    <row r="64" spans="1:16">
      <c r="A64" t="s">
        <v>106</v>
      </c>
      <c r="C64" s="24">
        <v>35</v>
      </c>
      <c r="D64" s="24">
        <v>0</v>
      </c>
      <c r="E64" s="24">
        <v>0</v>
      </c>
      <c r="F64" s="24">
        <v>0</v>
      </c>
      <c r="G64" s="201">
        <v>285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0</v>
      </c>
      <c r="N64" s="201">
        <v>0</v>
      </c>
      <c r="O64" s="201">
        <v>185</v>
      </c>
      <c r="P64" s="201">
        <v>0</v>
      </c>
    </row>
    <row r="65" spans="1:16">
      <c r="A65" t="s">
        <v>107</v>
      </c>
      <c r="C65" s="24">
        <v>35</v>
      </c>
      <c r="D65" s="24">
        <v>0</v>
      </c>
      <c r="E65" s="24">
        <v>0</v>
      </c>
      <c r="F65" s="24">
        <v>0</v>
      </c>
      <c r="G65" s="201">
        <v>285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0</v>
      </c>
      <c r="N65" s="201">
        <v>0</v>
      </c>
      <c r="O65" s="201">
        <v>185</v>
      </c>
      <c r="P65" s="201">
        <v>0</v>
      </c>
    </row>
    <row r="66" spans="1:16">
      <c r="A66" t="s">
        <v>108</v>
      </c>
      <c r="C66" s="24">
        <v>35</v>
      </c>
      <c r="D66" s="24">
        <v>0</v>
      </c>
      <c r="E66" s="24">
        <v>0</v>
      </c>
      <c r="F66" s="24">
        <v>0</v>
      </c>
      <c r="G66" s="201">
        <v>285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0</v>
      </c>
      <c r="N66" s="201">
        <v>0</v>
      </c>
      <c r="O66" s="201">
        <v>185</v>
      </c>
      <c r="P66" s="201">
        <v>0</v>
      </c>
    </row>
    <row r="67" spans="1:16">
      <c r="A67" t="s">
        <v>109</v>
      </c>
      <c r="C67" s="24">
        <v>35</v>
      </c>
      <c r="D67" s="24">
        <v>0</v>
      </c>
      <c r="E67" s="24">
        <v>0</v>
      </c>
      <c r="F67" s="24">
        <v>0</v>
      </c>
      <c r="G67" s="201">
        <v>285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0</v>
      </c>
      <c r="N67" s="201">
        <v>0</v>
      </c>
      <c r="O67" s="201">
        <v>185</v>
      </c>
      <c r="P67" s="201">
        <v>0</v>
      </c>
    </row>
    <row r="68" spans="1:16">
      <c r="A68" t="s">
        <v>110</v>
      </c>
      <c r="C68" s="24">
        <v>35</v>
      </c>
      <c r="D68" s="24">
        <v>0</v>
      </c>
      <c r="E68" s="24">
        <v>0</v>
      </c>
      <c r="F68" s="24">
        <v>0</v>
      </c>
      <c r="G68" s="201">
        <v>285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0</v>
      </c>
      <c r="N68" s="201">
        <v>0</v>
      </c>
      <c r="O68" s="201">
        <v>185</v>
      </c>
      <c r="P68" s="201">
        <v>0</v>
      </c>
    </row>
    <row r="69" spans="1:16">
      <c r="A69" t="s">
        <v>111</v>
      </c>
      <c r="C69" s="24">
        <v>35</v>
      </c>
      <c r="D69" s="24">
        <v>0</v>
      </c>
      <c r="E69" s="24">
        <v>0</v>
      </c>
      <c r="F69" s="24">
        <v>0</v>
      </c>
      <c r="G69" s="201">
        <v>285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0</v>
      </c>
      <c r="N69" s="201">
        <v>0</v>
      </c>
      <c r="O69" s="201">
        <v>185</v>
      </c>
      <c r="P69" s="201">
        <v>0</v>
      </c>
    </row>
    <row r="70" spans="1:16">
      <c r="A70" t="s">
        <v>112</v>
      </c>
      <c r="C70" s="24">
        <v>35</v>
      </c>
      <c r="D70" s="24">
        <v>0</v>
      </c>
      <c r="E70" s="24">
        <v>0</v>
      </c>
      <c r="F70" s="24">
        <v>0</v>
      </c>
      <c r="G70" s="201">
        <v>285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0</v>
      </c>
      <c r="N70" s="201">
        <v>0</v>
      </c>
      <c r="O70" s="201">
        <v>185</v>
      </c>
      <c r="P70" s="201">
        <v>0</v>
      </c>
    </row>
    <row r="71" spans="1:16">
      <c r="A71" t="s">
        <v>113</v>
      </c>
      <c r="C71" s="24">
        <v>35</v>
      </c>
      <c r="D71" s="24">
        <v>0</v>
      </c>
      <c r="E71" s="24">
        <v>0</v>
      </c>
      <c r="F71" s="24">
        <v>0</v>
      </c>
      <c r="G71" s="201">
        <v>285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0</v>
      </c>
      <c r="N71" s="201">
        <v>0</v>
      </c>
      <c r="O71" s="201">
        <v>185</v>
      </c>
      <c r="P71" s="201">
        <v>0</v>
      </c>
    </row>
    <row r="72" spans="1:16">
      <c r="A72" t="s">
        <v>114</v>
      </c>
      <c r="C72" s="24">
        <v>35</v>
      </c>
      <c r="D72" s="24">
        <v>0</v>
      </c>
      <c r="E72" s="24">
        <v>0</v>
      </c>
      <c r="F72" s="24">
        <v>0</v>
      </c>
      <c r="G72" s="201">
        <v>285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0</v>
      </c>
      <c r="N72" s="201">
        <v>0</v>
      </c>
      <c r="O72" s="201">
        <v>185</v>
      </c>
      <c r="P72" s="201">
        <v>0</v>
      </c>
    </row>
    <row r="73" spans="1:16">
      <c r="A73" t="s">
        <v>115</v>
      </c>
      <c r="C73" s="24">
        <v>35</v>
      </c>
      <c r="D73" s="24">
        <v>0</v>
      </c>
      <c r="E73" s="24">
        <v>0</v>
      </c>
      <c r="F73" s="24">
        <v>0</v>
      </c>
      <c r="G73" s="201">
        <v>285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0</v>
      </c>
      <c r="N73" s="201">
        <v>0</v>
      </c>
      <c r="O73" s="201">
        <v>185</v>
      </c>
      <c r="P73" s="201">
        <v>0</v>
      </c>
    </row>
    <row r="74" spans="1:16">
      <c r="A74" t="s">
        <v>116</v>
      </c>
      <c r="C74" s="24">
        <v>35</v>
      </c>
      <c r="D74" s="24">
        <v>0</v>
      </c>
      <c r="E74" s="24">
        <v>0</v>
      </c>
      <c r="F74" s="24">
        <v>0</v>
      </c>
      <c r="G74" s="201">
        <v>285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0</v>
      </c>
      <c r="N74" s="201">
        <v>0</v>
      </c>
      <c r="O74" s="201">
        <v>185</v>
      </c>
      <c r="P74" s="201">
        <v>0</v>
      </c>
    </row>
    <row r="75" spans="1:16">
      <c r="A75" t="s">
        <v>117</v>
      </c>
      <c r="C75" s="24">
        <v>35</v>
      </c>
      <c r="D75" s="24">
        <v>0</v>
      </c>
      <c r="E75" s="24">
        <v>0</v>
      </c>
      <c r="F75" s="24">
        <v>0</v>
      </c>
      <c r="G75" s="201">
        <v>285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0</v>
      </c>
      <c r="N75" s="201">
        <v>0</v>
      </c>
      <c r="O75" s="201">
        <v>153</v>
      </c>
      <c r="P75" s="201">
        <v>0</v>
      </c>
    </row>
    <row r="76" spans="1:16">
      <c r="A76" t="s">
        <v>118</v>
      </c>
      <c r="C76" s="24">
        <v>35</v>
      </c>
      <c r="D76" s="24">
        <v>0</v>
      </c>
      <c r="E76" s="24">
        <v>0</v>
      </c>
      <c r="F76" s="24">
        <v>0</v>
      </c>
      <c r="G76" s="201">
        <v>285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0</v>
      </c>
      <c r="N76" s="201">
        <v>0</v>
      </c>
      <c r="O76" s="201">
        <v>153</v>
      </c>
      <c r="P76" s="201">
        <v>0</v>
      </c>
    </row>
    <row r="77" spans="1:16">
      <c r="A77" t="s">
        <v>119</v>
      </c>
      <c r="C77" s="24">
        <v>35</v>
      </c>
      <c r="D77" s="24">
        <v>0</v>
      </c>
      <c r="E77" s="24">
        <v>0</v>
      </c>
      <c r="F77" s="24">
        <v>0</v>
      </c>
      <c r="G77" s="201">
        <v>285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0</v>
      </c>
      <c r="N77" s="201">
        <v>0</v>
      </c>
      <c r="O77" s="201">
        <v>153</v>
      </c>
      <c r="P77" s="201">
        <v>0</v>
      </c>
    </row>
    <row r="78" spans="1:16">
      <c r="A78" t="s">
        <v>120</v>
      </c>
      <c r="C78" s="24">
        <v>35</v>
      </c>
      <c r="D78" s="24">
        <v>0</v>
      </c>
      <c r="E78" s="24">
        <v>0</v>
      </c>
      <c r="F78" s="24">
        <v>0</v>
      </c>
      <c r="G78" s="201">
        <v>285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0</v>
      </c>
      <c r="N78" s="201">
        <v>0</v>
      </c>
      <c r="O78" s="201">
        <v>153</v>
      </c>
      <c r="P78" s="201">
        <v>0</v>
      </c>
    </row>
    <row r="79" spans="1:16">
      <c r="A79" t="s">
        <v>121</v>
      </c>
      <c r="C79" s="24">
        <v>35</v>
      </c>
      <c r="D79" s="24">
        <v>0</v>
      </c>
      <c r="E79" s="24">
        <v>0</v>
      </c>
      <c r="F79" s="24">
        <v>0</v>
      </c>
      <c r="G79" s="201">
        <v>285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0</v>
      </c>
      <c r="N79" s="201">
        <v>0</v>
      </c>
      <c r="O79" s="201">
        <v>330.04</v>
      </c>
      <c r="P79" s="201">
        <v>0</v>
      </c>
    </row>
    <row r="80" spans="1:16">
      <c r="A80" t="s">
        <v>122</v>
      </c>
      <c r="C80" s="24">
        <v>35</v>
      </c>
      <c r="D80" s="24">
        <v>0</v>
      </c>
      <c r="E80" s="24">
        <v>0</v>
      </c>
      <c r="F80" s="24">
        <v>0</v>
      </c>
      <c r="G80" s="201">
        <v>285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0</v>
      </c>
      <c r="N80" s="201">
        <v>0</v>
      </c>
      <c r="O80" s="201">
        <v>330.04</v>
      </c>
      <c r="P80" s="201">
        <v>0</v>
      </c>
    </row>
    <row r="81" spans="1:16">
      <c r="A81" t="s">
        <v>123</v>
      </c>
      <c r="C81" s="24">
        <v>35</v>
      </c>
      <c r="D81" s="24">
        <v>0</v>
      </c>
      <c r="E81" s="24">
        <v>0</v>
      </c>
      <c r="F81" s="24">
        <v>0</v>
      </c>
      <c r="G81" s="201">
        <v>285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278</v>
      </c>
      <c r="P81" s="201">
        <v>0</v>
      </c>
    </row>
    <row r="82" spans="1:16">
      <c r="A82" t="s">
        <v>124</v>
      </c>
      <c r="C82" s="24">
        <v>35</v>
      </c>
      <c r="D82" s="24">
        <v>0</v>
      </c>
      <c r="E82" s="24">
        <v>0</v>
      </c>
      <c r="F82" s="24">
        <v>0</v>
      </c>
      <c r="G82" s="201">
        <v>285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313</v>
      </c>
      <c r="P82" s="201">
        <v>0</v>
      </c>
    </row>
    <row r="83" spans="1:16">
      <c r="A83" t="s">
        <v>125</v>
      </c>
      <c r="C83" s="24">
        <v>35</v>
      </c>
      <c r="D83" s="24">
        <v>0</v>
      </c>
      <c r="E83" s="24">
        <v>0</v>
      </c>
      <c r="F83" s="24">
        <v>0</v>
      </c>
      <c r="G83" s="201">
        <v>290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419.04</v>
      </c>
      <c r="P83" s="201">
        <v>0</v>
      </c>
    </row>
    <row r="84" spans="1:16">
      <c r="A84" t="s">
        <v>126</v>
      </c>
      <c r="C84" s="24">
        <v>35</v>
      </c>
      <c r="D84" s="24">
        <v>0</v>
      </c>
      <c r="E84" s="24">
        <v>0</v>
      </c>
      <c r="F84" s="24">
        <v>0</v>
      </c>
      <c r="G84" s="201">
        <v>290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452.04</v>
      </c>
      <c r="P84" s="201">
        <v>0</v>
      </c>
    </row>
    <row r="85" spans="1:16">
      <c r="A85" t="s">
        <v>127</v>
      </c>
      <c r="C85" s="24">
        <v>35</v>
      </c>
      <c r="D85" s="24">
        <v>0</v>
      </c>
      <c r="E85" s="24">
        <v>0</v>
      </c>
      <c r="F85" s="24">
        <v>0</v>
      </c>
      <c r="G85" s="201">
        <v>290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462.04</v>
      </c>
      <c r="P85" s="201">
        <v>0</v>
      </c>
    </row>
    <row r="86" spans="1:16">
      <c r="A86" t="s">
        <v>128</v>
      </c>
      <c r="C86" s="24">
        <v>35</v>
      </c>
      <c r="D86" s="24">
        <v>0</v>
      </c>
      <c r="E86" s="24">
        <v>0</v>
      </c>
      <c r="F86" s="24">
        <v>0</v>
      </c>
      <c r="G86" s="201">
        <v>290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521.04</v>
      </c>
      <c r="P86" s="201">
        <v>0</v>
      </c>
    </row>
    <row r="87" spans="1:16">
      <c r="A87" t="s">
        <v>129</v>
      </c>
      <c r="C87" s="24">
        <v>35</v>
      </c>
      <c r="D87" s="24">
        <v>0</v>
      </c>
      <c r="E87" s="24">
        <v>0</v>
      </c>
      <c r="F87" s="24">
        <v>0</v>
      </c>
      <c r="G87" s="201">
        <v>290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419.04</v>
      </c>
      <c r="P87" s="201">
        <v>0</v>
      </c>
    </row>
    <row r="88" spans="1:16">
      <c r="A88" t="s">
        <v>130</v>
      </c>
      <c r="C88" s="24">
        <v>35</v>
      </c>
      <c r="D88" s="24">
        <v>0</v>
      </c>
      <c r="E88" s="24">
        <v>0</v>
      </c>
      <c r="F88" s="24">
        <v>0</v>
      </c>
      <c r="G88" s="201">
        <v>290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562.04</v>
      </c>
      <c r="P88" s="201">
        <v>0</v>
      </c>
    </row>
    <row r="89" spans="1:16">
      <c r="A89" t="s">
        <v>131</v>
      </c>
      <c r="C89" s="24">
        <v>35</v>
      </c>
      <c r="D89" s="24">
        <v>0</v>
      </c>
      <c r="E89" s="24">
        <v>0</v>
      </c>
      <c r="F89" s="24">
        <v>0</v>
      </c>
      <c r="G89" s="201">
        <v>290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712.04</v>
      </c>
      <c r="P89" s="201">
        <v>0</v>
      </c>
    </row>
    <row r="90" spans="1:16">
      <c r="A90" t="s">
        <v>132</v>
      </c>
      <c r="C90" s="24">
        <v>35</v>
      </c>
      <c r="D90" s="24">
        <v>0</v>
      </c>
      <c r="E90" s="24">
        <v>0</v>
      </c>
      <c r="F90" s="24">
        <v>0</v>
      </c>
      <c r="G90" s="201">
        <v>290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757.04</v>
      </c>
      <c r="P90" s="201">
        <v>0</v>
      </c>
    </row>
    <row r="91" spans="1:16">
      <c r="A91" t="s">
        <v>133</v>
      </c>
      <c r="C91" s="24">
        <v>35</v>
      </c>
      <c r="D91" s="24">
        <v>0</v>
      </c>
      <c r="E91" s="24">
        <v>0</v>
      </c>
      <c r="F91" s="24">
        <v>0</v>
      </c>
      <c r="G91" s="201">
        <v>290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857.04</v>
      </c>
      <c r="P91" s="201">
        <v>0</v>
      </c>
    </row>
    <row r="92" spans="1:16">
      <c r="A92" t="s">
        <v>134</v>
      </c>
      <c r="C92" s="24">
        <v>35</v>
      </c>
      <c r="D92" s="24">
        <v>0</v>
      </c>
      <c r="E92" s="24">
        <v>0</v>
      </c>
      <c r="F92" s="24">
        <v>0</v>
      </c>
      <c r="G92" s="201">
        <v>290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887.04</v>
      </c>
      <c r="P92" s="201">
        <v>0</v>
      </c>
    </row>
    <row r="93" spans="1:16">
      <c r="A93" t="s">
        <v>135</v>
      </c>
      <c r="C93" s="24">
        <v>35</v>
      </c>
      <c r="D93" s="24">
        <v>0</v>
      </c>
      <c r="E93" s="24">
        <v>0</v>
      </c>
      <c r="F93" s="24">
        <v>0</v>
      </c>
      <c r="G93" s="201">
        <v>290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890</v>
      </c>
      <c r="P93" s="201">
        <v>0</v>
      </c>
    </row>
    <row r="94" spans="1:16">
      <c r="A94" t="s">
        <v>136</v>
      </c>
      <c r="C94" s="24">
        <v>35</v>
      </c>
      <c r="D94" s="24">
        <v>0</v>
      </c>
      <c r="E94" s="24">
        <v>0</v>
      </c>
      <c r="F94" s="24">
        <v>0</v>
      </c>
      <c r="G94" s="201">
        <v>290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890</v>
      </c>
      <c r="P94" s="201">
        <v>0</v>
      </c>
    </row>
    <row r="95" spans="1:16">
      <c r="A95" t="s">
        <v>137</v>
      </c>
      <c r="C95" s="24">
        <v>35</v>
      </c>
      <c r="D95" s="24">
        <v>0</v>
      </c>
      <c r="E95" s="24">
        <v>0</v>
      </c>
      <c r="F95" s="24">
        <v>0</v>
      </c>
      <c r="G95" s="201">
        <v>290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890</v>
      </c>
      <c r="P95" s="201">
        <v>0</v>
      </c>
    </row>
    <row r="96" spans="1:16">
      <c r="A96" t="s">
        <v>138</v>
      </c>
      <c r="C96" s="24">
        <v>35</v>
      </c>
      <c r="D96" s="24">
        <v>0</v>
      </c>
      <c r="E96" s="24">
        <v>0</v>
      </c>
      <c r="F96" s="24">
        <v>0</v>
      </c>
      <c r="G96" s="201">
        <v>290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890</v>
      </c>
      <c r="P96" s="201">
        <v>0</v>
      </c>
    </row>
    <row r="97" spans="1:17">
      <c r="A97" t="s">
        <v>139</v>
      </c>
      <c r="C97" s="24">
        <v>35</v>
      </c>
      <c r="D97" s="24">
        <v>0</v>
      </c>
      <c r="E97" s="24">
        <v>0</v>
      </c>
      <c r="F97" s="24">
        <v>0</v>
      </c>
      <c r="G97" s="201">
        <v>290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890</v>
      </c>
      <c r="P97" s="201">
        <v>0</v>
      </c>
    </row>
    <row r="98" spans="1:17">
      <c r="A98" t="s">
        <v>140</v>
      </c>
      <c r="C98" s="24">
        <v>35</v>
      </c>
      <c r="D98" s="24">
        <v>0</v>
      </c>
      <c r="E98" s="24">
        <v>0</v>
      </c>
      <c r="F98" s="24">
        <v>0</v>
      </c>
      <c r="G98" s="201">
        <v>290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890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0.84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6.9137500000000003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7.0756700000000032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21.28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42.49</v>
      </c>
      <c r="K3" s="201">
        <v>17.13</v>
      </c>
      <c r="L3" s="201">
        <v>0.6</v>
      </c>
      <c r="M3" s="201">
        <v>2.17</v>
      </c>
      <c r="N3" s="201">
        <v>1.8</v>
      </c>
      <c r="O3" s="201">
        <v>2.5099999999999998</v>
      </c>
      <c r="P3" s="201">
        <v>1.05</v>
      </c>
      <c r="Q3" s="201">
        <v>0.33</v>
      </c>
      <c r="R3" s="201">
        <v>0.65</v>
      </c>
      <c r="S3" s="201">
        <v>0.4</v>
      </c>
      <c r="T3" s="201">
        <v>0</v>
      </c>
      <c r="U3" s="201">
        <v>1.24</v>
      </c>
      <c r="V3" s="201">
        <v>0.26</v>
      </c>
      <c r="W3" s="201">
        <v>0.65</v>
      </c>
      <c r="X3" s="201">
        <v>2.19</v>
      </c>
      <c r="Y3" s="201">
        <v>0</v>
      </c>
      <c r="Z3" s="201">
        <v>4.12</v>
      </c>
      <c r="AA3" s="201">
        <v>1.33</v>
      </c>
      <c r="AB3" s="201">
        <v>0</v>
      </c>
      <c r="AC3" s="201">
        <v>21.33</v>
      </c>
      <c r="AD3" s="201">
        <v>0</v>
      </c>
      <c r="AE3" s="201">
        <v>0</v>
      </c>
      <c r="AF3" s="201">
        <v>0</v>
      </c>
      <c r="AG3" s="201">
        <v>2.04</v>
      </c>
      <c r="AH3" s="201">
        <v>0</v>
      </c>
      <c r="AI3" s="201">
        <v>0</v>
      </c>
      <c r="AJ3" s="201">
        <v>0</v>
      </c>
      <c r="AK3" s="201">
        <v>-6.95</v>
      </c>
      <c r="AL3" s="201">
        <v>0</v>
      </c>
      <c r="AM3" s="201">
        <v>0</v>
      </c>
      <c r="AN3" s="201">
        <v>0</v>
      </c>
      <c r="AO3" s="201">
        <v>-200</v>
      </c>
      <c r="AP3" s="201">
        <v>0</v>
      </c>
      <c r="AQ3" s="201">
        <v>0</v>
      </c>
      <c r="AR3" s="201">
        <v>0</v>
      </c>
      <c r="AS3" s="201">
        <v>35.81</v>
      </c>
      <c r="AT3" s="201">
        <v>0</v>
      </c>
      <c r="AU3" s="201">
        <v>4.29</v>
      </c>
      <c r="AV3" s="201">
        <v>0.03</v>
      </c>
      <c r="AW3" s="201">
        <v>0.17</v>
      </c>
      <c r="AX3" s="201">
        <v>0.11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21.82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45.45</v>
      </c>
      <c r="K4" s="201">
        <v>17.13</v>
      </c>
      <c r="L4" s="201">
        <v>0.6</v>
      </c>
      <c r="M4" s="201">
        <v>2.17</v>
      </c>
      <c r="N4" s="201">
        <v>1.8</v>
      </c>
      <c r="O4" s="201">
        <v>2.5099999999999998</v>
      </c>
      <c r="P4" s="201">
        <v>1.05</v>
      </c>
      <c r="Q4" s="201">
        <v>0.33</v>
      </c>
      <c r="R4" s="201">
        <v>0.65</v>
      </c>
      <c r="S4" s="201">
        <v>0.4</v>
      </c>
      <c r="T4" s="201">
        <v>0</v>
      </c>
      <c r="U4" s="201">
        <v>1.1499999999999999</v>
      </c>
      <c r="V4" s="201">
        <v>0.26</v>
      </c>
      <c r="W4" s="201">
        <v>0.65</v>
      </c>
      <c r="X4" s="201">
        <v>2.19</v>
      </c>
      <c r="Y4" s="201">
        <v>0</v>
      </c>
      <c r="Z4" s="201">
        <v>4.12</v>
      </c>
      <c r="AA4" s="201">
        <v>1.33</v>
      </c>
      <c r="AB4" s="201">
        <v>0</v>
      </c>
      <c r="AC4" s="201">
        <v>21.33</v>
      </c>
      <c r="AD4" s="201">
        <v>0</v>
      </c>
      <c r="AE4" s="201">
        <v>0</v>
      </c>
      <c r="AF4" s="201">
        <v>0</v>
      </c>
      <c r="AG4" s="201">
        <v>2.04</v>
      </c>
      <c r="AH4" s="201">
        <v>0</v>
      </c>
      <c r="AI4" s="201">
        <v>0</v>
      </c>
      <c r="AJ4" s="201">
        <v>0</v>
      </c>
      <c r="AK4" s="201">
        <v>-6.95</v>
      </c>
      <c r="AL4" s="201">
        <v>0</v>
      </c>
      <c r="AM4" s="201">
        <v>0</v>
      </c>
      <c r="AN4" s="201">
        <v>0</v>
      </c>
      <c r="AO4" s="201">
        <v>-200</v>
      </c>
      <c r="AP4" s="201">
        <v>0</v>
      </c>
      <c r="AQ4" s="201">
        <v>0</v>
      </c>
      <c r="AR4" s="201">
        <v>0</v>
      </c>
      <c r="AS4" s="201">
        <v>35.81</v>
      </c>
      <c r="AT4" s="201">
        <v>0</v>
      </c>
      <c r="AU4" s="201">
        <v>4.29</v>
      </c>
      <c r="AV4" s="201">
        <v>0.03</v>
      </c>
      <c r="AW4" s="201">
        <v>0.17</v>
      </c>
      <c r="AX4" s="201">
        <v>0.11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21.82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45.45</v>
      </c>
      <c r="K5" s="201">
        <v>17.13</v>
      </c>
      <c r="L5" s="201">
        <v>0.6</v>
      </c>
      <c r="M5" s="201">
        <v>2.17</v>
      </c>
      <c r="N5" s="201">
        <v>1.8</v>
      </c>
      <c r="O5" s="201">
        <v>2.5099999999999998</v>
      </c>
      <c r="P5" s="201">
        <v>1.05</v>
      </c>
      <c r="Q5" s="201">
        <v>0.33</v>
      </c>
      <c r="R5" s="201">
        <v>0.65</v>
      </c>
      <c r="S5" s="201">
        <v>0.4</v>
      </c>
      <c r="T5" s="201">
        <v>0</v>
      </c>
      <c r="U5" s="201">
        <v>1.1499999999999999</v>
      </c>
      <c r="V5" s="201">
        <v>0.26</v>
      </c>
      <c r="W5" s="201">
        <v>0.65</v>
      </c>
      <c r="X5" s="201">
        <v>2.19</v>
      </c>
      <c r="Y5" s="201">
        <v>0</v>
      </c>
      <c r="Z5" s="201">
        <v>4.12</v>
      </c>
      <c r="AA5" s="201">
        <v>1.33</v>
      </c>
      <c r="AB5" s="201">
        <v>0</v>
      </c>
      <c r="AC5" s="201">
        <v>21.33</v>
      </c>
      <c r="AD5" s="201">
        <v>0</v>
      </c>
      <c r="AE5" s="201">
        <v>0</v>
      </c>
      <c r="AF5" s="201">
        <v>0</v>
      </c>
      <c r="AG5" s="201">
        <v>2.04</v>
      </c>
      <c r="AH5" s="201">
        <v>0</v>
      </c>
      <c r="AI5" s="201">
        <v>0</v>
      </c>
      <c r="AJ5" s="201">
        <v>0</v>
      </c>
      <c r="AK5" s="201">
        <v>-6.95</v>
      </c>
      <c r="AL5" s="201">
        <v>0</v>
      </c>
      <c r="AM5" s="201">
        <v>0</v>
      </c>
      <c r="AN5" s="201">
        <v>0</v>
      </c>
      <c r="AO5" s="201">
        <v>-200</v>
      </c>
      <c r="AP5" s="201">
        <v>0</v>
      </c>
      <c r="AQ5" s="201">
        <v>0</v>
      </c>
      <c r="AR5" s="201">
        <v>0</v>
      </c>
      <c r="AS5" s="201">
        <v>35.81</v>
      </c>
      <c r="AT5" s="201">
        <v>0</v>
      </c>
      <c r="AU5" s="201">
        <v>4.29</v>
      </c>
      <c r="AV5" s="201">
        <v>0.03</v>
      </c>
      <c r="AW5" s="201">
        <v>0.17</v>
      </c>
      <c r="AX5" s="201">
        <v>0.11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21.82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45.45</v>
      </c>
      <c r="K6" s="201">
        <v>17.13</v>
      </c>
      <c r="L6" s="201">
        <v>0.6</v>
      </c>
      <c r="M6" s="201">
        <v>2.17</v>
      </c>
      <c r="N6" s="201">
        <v>1.8</v>
      </c>
      <c r="O6" s="201">
        <v>2.5099999999999998</v>
      </c>
      <c r="P6" s="201">
        <v>1.05</v>
      </c>
      <c r="Q6" s="201">
        <v>0.33</v>
      </c>
      <c r="R6" s="201">
        <v>0.65</v>
      </c>
      <c r="S6" s="201">
        <v>0.4</v>
      </c>
      <c r="T6" s="201">
        <v>0</v>
      </c>
      <c r="U6" s="201">
        <v>1.1499999999999999</v>
      </c>
      <c r="V6" s="201">
        <v>0.26</v>
      </c>
      <c r="W6" s="201">
        <v>0.65</v>
      </c>
      <c r="X6" s="201">
        <v>2.19</v>
      </c>
      <c r="Y6" s="201">
        <v>0</v>
      </c>
      <c r="Z6" s="201">
        <v>4.12</v>
      </c>
      <c r="AA6" s="201">
        <v>1.33</v>
      </c>
      <c r="AB6" s="201">
        <v>0</v>
      </c>
      <c r="AC6" s="201">
        <v>21.33</v>
      </c>
      <c r="AD6" s="201">
        <v>0</v>
      </c>
      <c r="AE6" s="201">
        <v>0</v>
      </c>
      <c r="AF6" s="201">
        <v>0</v>
      </c>
      <c r="AG6" s="201">
        <v>2.04</v>
      </c>
      <c r="AH6" s="201">
        <v>0</v>
      </c>
      <c r="AI6" s="201">
        <v>0</v>
      </c>
      <c r="AJ6" s="201">
        <v>0</v>
      </c>
      <c r="AK6" s="201">
        <v>-6.95</v>
      </c>
      <c r="AL6" s="201">
        <v>0</v>
      </c>
      <c r="AM6" s="201">
        <v>0</v>
      </c>
      <c r="AN6" s="201">
        <v>0</v>
      </c>
      <c r="AO6" s="201">
        <v>-200</v>
      </c>
      <c r="AP6" s="201">
        <v>0</v>
      </c>
      <c r="AQ6" s="201">
        <v>0</v>
      </c>
      <c r="AR6" s="201">
        <v>0</v>
      </c>
      <c r="AS6" s="201">
        <v>35.81</v>
      </c>
      <c r="AT6" s="201">
        <v>0</v>
      </c>
      <c r="AU6" s="201">
        <v>4.29</v>
      </c>
      <c r="AV6" s="201">
        <v>0.03</v>
      </c>
      <c r="AW6" s="201">
        <v>0.17</v>
      </c>
      <c r="AX6" s="201">
        <v>0.11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21.82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45.45</v>
      </c>
      <c r="K7" s="201">
        <v>17.13</v>
      </c>
      <c r="L7" s="201">
        <v>0.6</v>
      </c>
      <c r="M7" s="201">
        <v>2.17</v>
      </c>
      <c r="N7" s="201">
        <v>1.8</v>
      </c>
      <c r="O7" s="201">
        <v>2.5099999999999998</v>
      </c>
      <c r="P7" s="201">
        <v>1.05</v>
      </c>
      <c r="Q7" s="201">
        <v>0.33</v>
      </c>
      <c r="R7" s="201">
        <v>0.65</v>
      </c>
      <c r="S7" s="201">
        <v>0.4</v>
      </c>
      <c r="T7" s="201">
        <v>0</v>
      </c>
      <c r="U7" s="201">
        <v>1.1499999999999999</v>
      </c>
      <c r="V7" s="201">
        <v>0.26</v>
      </c>
      <c r="W7" s="201">
        <v>0.65</v>
      </c>
      <c r="X7" s="201">
        <v>2.19</v>
      </c>
      <c r="Y7" s="201">
        <v>0</v>
      </c>
      <c r="Z7" s="201">
        <v>4.12</v>
      </c>
      <c r="AA7" s="201">
        <v>1.33</v>
      </c>
      <c r="AB7" s="201">
        <v>0</v>
      </c>
      <c r="AC7" s="201">
        <v>17.100000000000001</v>
      </c>
      <c r="AD7" s="201">
        <v>0</v>
      </c>
      <c r="AE7" s="201">
        <v>0</v>
      </c>
      <c r="AF7" s="201">
        <v>0</v>
      </c>
      <c r="AG7" s="201">
        <v>-0.34</v>
      </c>
      <c r="AH7" s="201">
        <v>0</v>
      </c>
      <c r="AI7" s="201">
        <v>0</v>
      </c>
      <c r="AJ7" s="201">
        <v>0</v>
      </c>
      <c r="AK7" s="201">
        <v>-6.95</v>
      </c>
      <c r="AL7" s="201">
        <v>0</v>
      </c>
      <c r="AM7" s="201">
        <v>0</v>
      </c>
      <c r="AN7" s="201">
        <v>0</v>
      </c>
      <c r="AO7" s="201">
        <v>-100</v>
      </c>
      <c r="AP7" s="201">
        <v>0</v>
      </c>
      <c r="AQ7" s="201">
        <v>0</v>
      </c>
      <c r="AR7" s="201">
        <v>0</v>
      </c>
      <c r="AS7" s="201">
        <v>36.409999999999997</v>
      </c>
      <c r="AT7" s="201">
        <v>0</v>
      </c>
      <c r="AU7" s="201">
        <v>4.29</v>
      </c>
      <c r="AV7" s="201">
        <v>0.03</v>
      </c>
      <c r="AW7" s="201">
        <v>0.17</v>
      </c>
      <c r="AX7" s="201">
        <v>0.11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21.82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46.66</v>
      </c>
      <c r="K8" s="201">
        <v>17.13</v>
      </c>
      <c r="L8" s="201">
        <v>0.6</v>
      </c>
      <c r="M8" s="201">
        <v>2.17</v>
      </c>
      <c r="N8" s="201">
        <v>1.8</v>
      </c>
      <c r="O8" s="201">
        <v>2.5099999999999998</v>
      </c>
      <c r="P8" s="201">
        <v>1.05</v>
      </c>
      <c r="Q8" s="201">
        <v>0.33</v>
      </c>
      <c r="R8" s="201">
        <v>0.65</v>
      </c>
      <c r="S8" s="201">
        <v>0.4</v>
      </c>
      <c r="T8" s="201">
        <v>0</v>
      </c>
      <c r="U8" s="201">
        <v>1.1499999999999999</v>
      </c>
      <c r="V8" s="201">
        <v>0.26</v>
      </c>
      <c r="W8" s="201">
        <v>0.65</v>
      </c>
      <c r="X8" s="201">
        <v>2.19</v>
      </c>
      <c r="Y8" s="201">
        <v>0</v>
      </c>
      <c r="Z8" s="201">
        <v>4.12</v>
      </c>
      <c r="AA8" s="201">
        <v>1.33</v>
      </c>
      <c r="AB8" s="201">
        <v>0</v>
      </c>
      <c r="AC8" s="201">
        <v>17.100000000000001</v>
      </c>
      <c r="AD8" s="201">
        <v>0</v>
      </c>
      <c r="AE8" s="201">
        <v>0</v>
      </c>
      <c r="AF8" s="201">
        <v>0</v>
      </c>
      <c r="AG8" s="201">
        <v>-0.34</v>
      </c>
      <c r="AH8" s="201">
        <v>0</v>
      </c>
      <c r="AI8" s="201">
        <v>0</v>
      </c>
      <c r="AJ8" s="201">
        <v>0</v>
      </c>
      <c r="AK8" s="201">
        <v>-6.95</v>
      </c>
      <c r="AL8" s="201">
        <v>0</v>
      </c>
      <c r="AM8" s="201">
        <v>0</v>
      </c>
      <c r="AN8" s="201">
        <v>0</v>
      </c>
      <c r="AO8" s="201">
        <v>-100</v>
      </c>
      <c r="AP8" s="201">
        <v>0</v>
      </c>
      <c r="AQ8" s="201">
        <v>0</v>
      </c>
      <c r="AR8" s="201">
        <v>0</v>
      </c>
      <c r="AS8" s="201">
        <v>36.409999999999997</v>
      </c>
      <c r="AT8" s="201">
        <v>0</v>
      </c>
      <c r="AU8" s="201">
        <v>4.29</v>
      </c>
      <c r="AV8" s="201">
        <v>0.03</v>
      </c>
      <c r="AW8" s="201">
        <v>0.17</v>
      </c>
      <c r="AX8" s="201">
        <v>0.11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21.82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46.66</v>
      </c>
      <c r="K9" s="201">
        <v>17.13</v>
      </c>
      <c r="L9" s="201">
        <v>0.6</v>
      </c>
      <c r="M9" s="201">
        <v>2.17</v>
      </c>
      <c r="N9" s="201">
        <v>1.8</v>
      </c>
      <c r="O9" s="201">
        <v>2.5099999999999998</v>
      </c>
      <c r="P9" s="201">
        <v>1.05</v>
      </c>
      <c r="Q9" s="201">
        <v>0.33</v>
      </c>
      <c r="R9" s="201">
        <v>0.65</v>
      </c>
      <c r="S9" s="201">
        <v>0.4</v>
      </c>
      <c r="T9" s="201">
        <v>0</v>
      </c>
      <c r="U9" s="201">
        <v>1.1499999999999999</v>
      </c>
      <c r="V9" s="201">
        <v>0.26</v>
      </c>
      <c r="W9" s="201">
        <v>0.65</v>
      </c>
      <c r="X9" s="201">
        <v>2.19</v>
      </c>
      <c r="Y9" s="201">
        <v>0</v>
      </c>
      <c r="Z9" s="201">
        <v>4.12</v>
      </c>
      <c r="AA9" s="201">
        <v>1.33</v>
      </c>
      <c r="AB9" s="201">
        <v>0</v>
      </c>
      <c r="AC9" s="201">
        <v>17.100000000000001</v>
      </c>
      <c r="AD9" s="201">
        <v>0</v>
      </c>
      <c r="AE9" s="201">
        <v>0</v>
      </c>
      <c r="AF9" s="201">
        <v>0</v>
      </c>
      <c r="AG9" s="201">
        <v>-0.34</v>
      </c>
      <c r="AH9" s="201">
        <v>0</v>
      </c>
      <c r="AI9" s="201">
        <v>0</v>
      </c>
      <c r="AJ9" s="201">
        <v>0</v>
      </c>
      <c r="AK9" s="201">
        <v>-6.95</v>
      </c>
      <c r="AL9" s="201">
        <v>0</v>
      </c>
      <c r="AM9" s="201">
        <v>0</v>
      </c>
      <c r="AN9" s="201">
        <v>0</v>
      </c>
      <c r="AO9" s="201">
        <v>-100</v>
      </c>
      <c r="AP9" s="201">
        <v>0</v>
      </c>
      <c r="AQ9" s="201">
        <v>0</v>
      </c>
      <c r="AR9" s="201">
        <v>0</v>
      </c>
      <c r="AS9" s="201">
        <v>36.409999999999997</v>
      </c>
      <c r="AT9" s="201">
        <v>0</v>
      </c>
      <c r="AU9" s="201">
        <v>4.29</v>
      </c>
      <c r="AV9" s="201">
        <v>0.19</v>
      </c>
      <c r="AW9" s="201">
        <v>0.17</v>
      </c>
      <c r="AX9" s="201">
        <v>0.11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21.82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46.66</v>
      </c>
      <c r="K10" s="201">
        <v>17.13</v>
      </c>
      <c r="L10" s="201">
        <v>0.6</v>
      </c>
      <c r="M10" s="201">
        <v>2.17</v>
      </c>
      <c r="N10" s="201">
        <v>1.8</v>
      </c>
      <c r="O10" s="201">
        <v>2.5099999999999998</v>
      </c>
      <c r="P10" s="201">
        <v>1.05</v>
      </c>
      <c r="Q10" s="201">
        <v>0.33</v>
      </c>
      <c r="R10" s="201">
        <v>0.65</v>
      </c>
      <c r="S10" s="201">
        <v>0.4</v>
      </c>
      <c r="T10" s="201">
        <v>0</v>
      </c>
      <c r="U10" s="201">
        <v>1.1499999999999999</v>
      </c>
      <c r="V10" s="201">
        <v>0.26</v>
      </c>
      <c r="W10" s="201">
        <v>0.65</v>
      </c>
      <c r="X10" s="201">
        <v>2.19</v>
      </c>
      <c r="Y10" s="201">
        <v>0</v>
      </c>
      <c r="Z10" s="201">
        <v>4.12</v>
      </c>
      <c r="AA10" s="201">
        <v>1.33</v>
      </c>
      <c r="AB10" s="201">
        <v>0</v>
      </c>
      <c r="AC10" s="201">
        <v>17.100000000000001</v>
      </c>
      <c r="AD10" s="201">
        <v>0</v>
      </c>
      <c r="AE10" s="201">
        <v>0</v>
      </c>
      <c r="AF10" s="201">
        <v>0</v>
      </c>
      <c r="AG10" s="201">
        <v>-0.34</v>
      </c>
      <c r="AH10" s="201">
        <v>0</v>
      </c>
      <c r="AI10" s="201">
        <v>0</v>
      </c>
      <c r="AJ10" s="201">
        <v>0</v>
      </c>
      <c r="AK10" s="201">
        <v>-6.95</v>
      </c>
      <c r="AL10" s="201">
        <v>0</v>
      </c>
      <c r="AM10" s="201">
        <v>0</v>
      </c>
      <c r="AN10" s="201">
        <v>0</v>
      </c>
      <c r="AO10" s="201">
        <v>-100</v>
      </c>
      <c r="AP10" s="201">
        <v>0</v>
      </c>
      <c r="AQ10" s="201">
        <v>0</v>
      </c>
      <c r="AR10" s="201">
        <v>0</v>
      </c>
      <c r="AS10" s="201">
        <v>36.409999999999997</v>
      </c>
      <c r="AT10" s="201">
        <v>0</v>
      </c>
      <c r="AU10" s="201">
        <v>4.29</v>
      </c>
      <c r="AV10" s="201">
        <v>0.13</v>
      </c>
      <c r="AW10" s="201">
        <v>0.17</v>
      </c>
      <c r="AX10" s="201">
        <v>0.11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21.82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46.66</v>
      </c>
      <c r="K11" s="201">
        <v>17.13</v>
      </c>
      <c r="L11" s="201">
        <v>0.6</v>
      </c>
      <c r="M11" s="201">
        <v>2.17</v>
      </c>
      <c r="N11" s="201">
        <v>1.8</v>
      </c>
      <c r="O11" s="201">
        <v>2.5099999999999998</v>
      </c>
      <c r="P11" s="201">
        <v>1.05</v>
      </c>
      <c r="Q11" s="201">
        <v>0.33</v>
      </c>
      <c r="R11" s="201">
        <v>0.65</v>
      </c>
      <c r="S11" s="201">
        <v>0.4</v>
      </c>
      <c r="T11" s="201">
        <v>0</v>
      </c>
      <c r="U11" s="201">
        <v>1.1499999999999999</v>
      </c>
      <c r="V11" s="201">
        <v>0.26</v>
      </c>
      <c r="W11" s="201">
        <v>0.65</v>
      </c>
      <c r="X11" s="201">
        <v>2.19</v>
      </c>
      <c r="Y11" s="201">
        <v>0</v>
      </c>
      <c r="Z11" s="201">
        <v>4.12</v>
      </c>
      <c r="AA11" s="201">
        <v>1.33</v>
      </c>
      <c r="AB11" s="201">
        <v>0</v>
      </c>
      <c r="AC11" s="201">
        <v>17.100000000000001</v>
      </c>
      <c r="AD11" s="201">
        <v>0</v>
      </c>
      <c r="AE11" s="201">
        <v>0</v>
      </c>
      <c r="AF11" s="201">
        <v>0</v>
      </c>
      <c r="AG11" s="201">
        <v>-0.34</v>
      </c>
      <c r="AH11" s="201">
        <v>0</v>
      </c>
      <c r="AI11" s="201">
        <v>0</v>
      </c>
      <c r="AJ11" s="201">
        <v>0</v>
      </c>
      <c r="AK11" s="201">
        <v>-16.95</v>
      </c>
      <c r="AL11" s="201">
        <v>0</v>
      </c>
      <c r="AM11" s="201">
        <v>0</v>
      </c>
      <c r="AN11" s="201">
        <v>0</v>
      </c>
      <c r="AO11" s="201">
        <v>180.15</v>
      </c>
      <c r="AP11" s="201">
        <v>0</v>
      </c>
      <c r="AQ11" s="201">
        <v>0</v>
      </c>
      <c r="AR11" s="201">
        <v>0</v>
      </c>
      <c r="AS11" s="201">
        <v>36.409999999999997</v>
      </c>
      <c r="AT11" s="201">
        <v>0</v>
      </c>
      <c r="AU11" s="201">
        <v>4.29</v>
      </c>
      <c r="AV11" s="201">
        <v>0.13</v>
      </c>
      <c r="AW11" s="201">
        <v>0.17</v>
      </c>
      <c r="AX11" s="201">
        <v>0.11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21.82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46.66</v>
      </c>
      <c r="K12" s="201">
        <v>17.13</v>
      </c>
      <c r="L12" s="201">
        <v>0.6</v>
      </c>
      <c r="M12" s="201">
        <v>2.17</v>
      </c>
      <c r="N12" s="201">
        <v>1.8</v>
      </c>
      <c r="O12" s="201">
        <v>2.5099999999999998</v>
      </c>
      <c r="P12" s="201">
        <v>1.05</v>
      </c>
      <c r="Q12" s="201">
        <v>0.33</v>
      </c>
      <c r="R12" s="201">
        <v>0.65</v>
      </c>
      <c r="S12" s="201">
        <v>0.4</v>
      </c>
      <c r="T12" s="201">
        <v>0</v>
      </c>
      <c r="U12" s="201">
        <v>1.1499999999999999</v>
      </c>
      <c r="V12" s="201">
        <v>0.26</v>
      </c>
      <c r="W12" s="201">
        <v>0.65</v>
      </c>
      <c r="X12" s="201">
        <v>2.19</v>
      </c>
      <c r="Y12" s="201">
        <v>0</v>
      </c>
      <c r="Z12" s="201">
        <v>4.12</v>
      </c>
      <c r="AA12" s="201">
        <v>1.33</v>
      </c>
      <c r="AB12" s="201">
        <v>0</v>
      </c>
      <c r="AC12" s="201">
        <v>17.100000000000001</v>
      </c>
      <c r="AD12" s="201">
        <v>0</v>
      </c>
      <c r="AE12" s="201">
        <v>0</v>
      </c>
      <c r="AF12" s="201">
        <v>0</v>
      </c>
      <c r="AG12" s="201">
        <v>-0.34</v>
      </c>
      <c r="AH12" s="201">
        <v>0</v>
      </c>
      <c r="AI12" s="201">
        <v>0</v>
      </c>
      <c r="AJ12" s="201">
        <v>0</v>
      </c>
      <c r="AK12" s="201">
        <v>-16.95</v>
      </c>
      <c r="AL12" s="201">
        <v>0</v>
      </c>
      <c r="AM12" s="201">
        <v>0</v>
      </c>
      <c r="AN12" s="201">
        <v>0</v>
      </c>
      <c r="AO12" s="201">
        <v>180.15</v>
      </c>
      <c r="AP12" s="201">
        <v>0</v>
      </c>
      <c r="AQ12" s="201">
        <v>0</v>
      </c>
      <c r="AR12" s="201">
        <v>0</v>
      </c>
      <c r="AS12" s="201">
        <v>36.409999999999997</v>
      </c>
      <c r="AT12" s="201">
        <v>0</v>
      </c>
      <c r="AU12" s="201">
        <v>4.29</v>
      </c>
      <c r="AV12" s="201">
        <v>0.13</v>
      </c>
      <c r="AW12" s="201">
        <v>0.17</v>
      </c>
      <c r="AX12" s="201">
        <v>0.11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21.82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46.66</v>
      </c>
      <c r="K13" s="201">
        <v>17.13</v>
      </c>
      <c r="L13" s="201">
        <v>0.6</v>
      </c>
      <c r="M13" s="201">
        <v>2.17</v>
      </c>
      <c r="N13" s="201">
        <v>1.8</v>
      </c>
      <c r="O13" s="201">
        <v>2.5099999999999998</v>
      </c>
      <c r="P13" s="201">
        <v>1.05</v>
      </c>
      <c r="Q13" s="201">
        <v>0.33</v>
      </c>
      <c r="R13" s="201">
        <v>0.65</v>
      </c>
      <c r="S13" s="201">
        <v>0.4</v>
      </c>
      <c r="T13" s="201">
        <v>0</v>
      </c>
      <c r="U13" s="201">
        <v>1.1499999999999999</v>
      </c>
      <c r="V13" s="201">
        <v>0.26</v>
      </c>
      <c r="W13" s="201">
        <v>0.65</v>
      </c>
      <c r="X13" s="201">
        <v>2.19</v>
      </c>
      <c r="Y13" s="201">
        <v>0</v>
      </c>
      <c r="Z13" s="201">
        <v>4.12</v>
      </c>
      <c r="AA13" s="201">
        <v>1.33</v>
      </c>
      <c r="AB13" s="201">
        <v>0</v>
      </c>
      <c r="AC13" s="201">
        <v>17.100000000000001</v>
      </c>
      <c r="AD13" s="201">
        <v>0</v>
      </c>
      <c r="AE13" s="201">
        <v>0</v>
      </c>
      <c r="AF13" s="201">
        <v>0</v>
      </c>
      <c r="AG13" s="201">
        <v>-0.34</v>
      </c>
      <c r="AH13" s="201">
        <v>0</v>
      </c>
      <c r="AI13" s="201">
        <v>0</v>
      </c>
      <c r="AJ13" s="201">
        <v>0</v>
      </c>
      <c r="AK13" s="201">
        <v>-16.95</v>
      </c>
      <c r="AL13" s="201">
        <v>0</v>
      </c>
      <c r="AM13" s="201">
        <v>0</v>
      </c>
      <c r="AN13" s="201">
        <v>0</v>
      </c>
      <c r="AO13" s="201">
        <v>180.15</v>
      </c>
      <c r="AP13" s="201">
        <v>0</v>
      </c>
      <c r="AQ13" s="201">
        <v>0</v>
      </c>
      <c r="AR13" s="201">
        <v>0</v>
      </c>
      <c r="AS13" s="201">
        <v>36.409999999999997</v>
      </c>
      <c r="AT13" s="201">
        <v>0</v>
      </c>
      <c r="AU13" s="201">
        <v>4.29</v>
      </c>
      <c r="AV13" s="201">
        <v>0.13</v>
      </c>
      <c r="AW13" s="201">
        <v>0.17</v>
      </c>
      <c r="AX13" s="201">
        <v>0.11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21.82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46.66</v>
      </c>
      <c r="K14" s="201">
        <v>17.13</v>
      </c>
      <c r="L14" s="201">
        <v>0.6</v>
      </c>
      <c r="M14" s="201">
        <v>2.17</v>
      </c>
      <c r="N14" s="201">
        <v>1.8</v>
      </c>
      <c r="O14" s="201">
        <v>2.5099999999999998</v>
      </c>
      <c r="P14" s="201">
        <v>1.05</v>
      </c>
      <c r="Q14" s="201">
        <v>0.33</v>
      </c>
      <c r="R14" s="201">
        <v>0.65</v>
      </c>
      <c r="S14" s="201">
        <v>0.4</v>
      </c>
      <c r="T14" s="201">
        <v>0</v>
      </c>
      <c r="U14" s="201">
        <v>1.1499999999999999</v>
      </c>
      <c r="V14" s="201">
        <v>0.26</v>
      </c>
      <c r="W14" s="201">
        <v>0.65</v>
      </c>
      <c r="X14" s="201">
        <v>2.19</v>
      </c>
      <c r="Y14" s="201">
        <v>0</v>
      </c>
      <c r="Z14" s="201">
        <v>4.12</v>
      </c>
      <c r="AA14" s="201">
        <v>1.33</v>
      </c>
      <c r="AB14" s="201">
        <v>0</v>
      </c>
      <c r="AC14" s="201">
        <v>17.100000000000001</v>
      </c>
      <c r="AD14" s="201">
        <v>0</v>
      </c>
      <c r="AE14" s="201">
        <v>0</v>
      </c>
      <c r="AF14" s="201">
        <v>0</v>
      </c>
      <c r="AG14" s="201">
        <v>-0.34</v>
      </c>
      <c r="AH14" s="201">
        <v>0</v>
      </c>
      <c r="AI14" s="201">
        <v>0</v>
      </c>
      <c r="AJ14" s="201">
        <v>0</v>
      </c>
      <c r="AK14" s="201">
        <v>-16.95</v>
      </c>
      <c r="AL14" s="201">
        <v>0</v>
      </c>
      <c r="AM14" s="201">
        <v>0</v>
      </c>
      <c r="AN14" s="201">
        <v>0</v>
      </c>
      <c r="AO14" s="201">
        <v>180.15</v>
      </c>
      <c r="AP14" s="201">
        <v>0</v>
      </c>
      <c r="AQ14" s="201">
        <v>0</v>
      </c>
      <c r="AR14" s="201">
        <v>0</v>
      </c>
      <c r="AS14" s="201">
        <v>36.409999999999997</v>
      </c>
      <c r="AT14" s="201">
        <v>0</v>
      </c>
      <c r="AU14" s="201">
        <v>4.29</v>
      </c>
      <c r="AV14" s="201">
        <v>0.13</v>
      </c>
      <c r="AW14" s="201">
        <v>0.17</v>
      </c>
      <c r="AX14" s="201">
        <v>0.11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21.82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47.27</v>
      </c>
      <c r="K15" s="201">
        <v>17.12</v>
      </c>
      <c r="L15" s="201">
        <v>0.6</v>
      </c>
      <c r="M15" s="201">
        <v>2.16</v>
      </c>
      <c r="N15" s="201">
        <v>1.8</v>
      </c>
      <c r="O15" s="201">
        <v>2.5099999999999998</v>
      </c>
      <c r="P15" s="201">
        <v>1.05</v>
      </c>
      <c r="Q15" s="201">
        <v>0.33</v>
      </c>
      <c r="R15" s="201">
        <v>0.65</v>
      </c>
      <c r="S15" s="201">
        <v>0.4</v>
      </c>
      <c r="T15" s="201">
        <v>0</v>
      </c>
      <c r="U15" s="201">
        <v>1.1499999999999999</v>
      </c>
      <c r="V15" s="201">
        <v>0.26</v>
      </c>
      <c r="W15" s="201">
        <v>0.65</v>
      </c>
      <c r="X15" s="201">
        <v>2.19</v>
      </c>
      <c r="Y15" s="201">
        <v>0</v>
      </c>
      <c r="Z15" s="201">
        <v>4.12</v>
      </c>
      <c r="AA15" s="201">
        <v>1.33</v>
      </c>
      <c r="AB15" s="201">
        <v>0</v>
      </c>
      <c r="AC15" s="201">
        <v>17.100000000000001</v>
      </c>
      <c r="AD15" s="201">
        <v>0</v>
      </c>
      <c r="AE15" s="201">
        <v>0</v>
      </c>
      <c r="AF15" s="201">
        <v>0</v>
      </c>
      <c r="AG15" s="201">
        <v>-0.34</v>
      </c>
      <c r="AH15" s="201">
        <v>0</v>
      </c>
      <c r="AI15" s="201">
        <v>0</v>
      </c>
      <c r="AJ15" s="201">
        <v>0</v>
      </c>
      <c r="AK15" s="201">
        <v>-35</v>
      </c>
      <c r="AL15" s="201">
        <v>0</v>
      </c>
      <c r="AM15" s="201">
        <v>0</v>
      </c>
      <c r="AN15" s="201">
        <v>0</v>
      </c>
      <c r="AO15" s="201">
        <v>180.15</v>
      </c>
      <c r="AP15" s="201">
        <v>0</v>
      </c>
      <c r="AQ15" s="201">
        <v>0</v>
      </c>
      <c r="AR15" s="201">
        <v>0</v>
      </c>
      <c r="AS15" s="201">
        <v>36.76</v>
      </c>
      <c r="AT15" s="201">
        <v>0</v>
      </c>
      <c r="AU15" s="201">
        <v>3.98</v>
      </c>
      <c r="AV15" s="201">
        <v>0.13</v>
      </c>
      <c r="AW15" s="201">
        <v>0.17</v>
      </c>
      <c r="AX15" s="201">
        <v>0.11</v>
      </c>
      <c r="AY15" s="201">
        <v>0.03</v>
      </c>
    </row>
    <row r="16" spans="1:51">
      <c r="A16" t="s">
        <v>58</v>
      </c>
      <c r="B16" s="201">
        <v>0</v>
      </c>
      <c r="C16" s="201">
        <v>0</v>
      </c>
      <c r="D16" s="201">
        <v>21.82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47.27</v>
      </c>
      <c r="K16" s="201">
        <v>17.12</v>
      </c>
      <c r="L16" s="201">
        <v>0.61</v>
      </c>
      <c r="M16" s="201">
        <v>2.16</v>
      </c>
      <c r="N16" s="201">
        <v>1.8</v>
      </c>
      <c r="O16" s="201">
        <v>2.5099999999999998</v>
      </c>
      <c r="P16" s="201">
        <v>1.05</v>
      </c>
      <c r="Q16" s="201">
        <v>0.33</v>
      </c>
      <c r="R16" s="201">
        <v>0.65</v>
      </c>
      <c r="S16" s="201">
        <v>0.4</v>
      </c>
      <c r="T16" s="201">
        <v>0</v>
      </c>
      <c r="U16" s="201">
        <v>1.1499999999999999</v>
      </c>
      <c r="V16" s="201">
        <v>0.26</v>
      </c>
      <c r="W16" s="201">
        <v>0.65</v>
      </c>
      <c r="X16" s="201">
        <v>2.19</v>
      </c>
      <c r="Y16" s="201">
        <v>0</v>
      </c>
      <c r="Z16" s="201">
        <v>4.12</v>
      </c>
      <c r="AA16" s="201">
        <v>1.33</v>
      </c>
      <c r="AB16" s="201">
        <v>0</v>
      </c>
      <c r="AC16" s="201">
        <v>17.100000000000001</v>
      </c>
      <c r="AD16" s="201">
        <v>0</v>
      </c>
      <c r="AE16" s="201">
        <v>0</v>
      </c>
      <c r="AF16" s="201">
        <v>0</v>
      </c>
      <c r="AG16" s="201">
        <v>-0.34</v>
      </c>
      <c r="AH16" s="201">
        <v>0</v>
      </c>
      <c r="AI16" s="201">
        <v>0</v>
      </c>
      <c r="AJ16" s="201">
        <v>0</v>
      </c>
      <c r="AK16" s="201">
        <v>-35</v>
      </c>
      <c r="AL16" s="201">
        <v>0</v>
      </c>
      <c r="AM16" s="201">
        <v>0</v>
      </c>
      <c r="AN16" s="201">
        <v>0</v>
      </c>
      <c r="AO16" s="201">
        <v>180.15</v>
      </c>
      <c r="AP16" s="201">
        <v>0</v>
      </c>
      <c r="AQ16" s="201">
        <v>0</v>
      </c>
      <c r="AR16" s="201">
        <v>0</v>
      </c>
      <c r="AS16" s="201">
        <v>36.76</v>
      </c>
      <c r="AT16" s="201">
        <v>0</v>
      </c>
      <c r="AU16" s="201">
        <v>3.98</v>
      </c>
      <c r="AV16" s="201">
        <v>0.13</v>
      </c>
      <c r="AW16" s="201">
        <v>0.17</v>
      </c>
      <c r="AX16" s="201">
        <v>0.11</v>
      </c>
      <c r="AY16" s="201">
        <v>0.03</v>
      </c>
    </row>
    <row r="17" spans="1:51">
      <c r="A17" t="s">
        <v>59</v>
      </c>
      <c r="B17" s="201">
        <v>0</v>
      </c>
      <c r="C17" s="201">
        <v>0</v>
      </c>
      <c r="D17" s="201">
        <v>21.82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47.27</v>
      </c>
      <c r="K17" s="201">
        <v>17.21</v>
      </c>
      <c r="L17" s="201">
        <v>0.61</v>
      </c>
      <c r="M17" s="201">
        <v>2.16</v>
      </c>
      <c r="N17" s="201">
        <v>1.8</v>
      </c>
      <c r="O17" s="201">
        <v>2.5099999999999998</v>
      </c>
      <c r="P17" s="201">
        <v>1.05</v>
      </c>
      <c r="Q17" s="201">
        <v>0.33</v>
      </c>
      <c r="R17" s="201">
        <v>0.65</v>
      </c>
      <c r="S17" s="201">
        <v>0.4</v>
      </c>
      <c r="T17" s="201">
        <v>0</v>
      </c>
      <c r="U17" s="201">
        <v>1.1499999999999999</v>
      </c>
      <c r="V17" s="201">
        <v>0.26</v>
      </c>
      <c r="W17" s="201">
        <v>0.65</v>
      </c>
      <c r="X17" s="201">
        <v>2.19</v>
      </c>
      <c r="Y17" s="201">
        <v>0</v>
      </c>
      <c r="Z17" s="201">
        <v>4.12</v>
      </c>
      <c r="AA17" s="201">
        <v>1.33</v>
      </c>
      <c r="AB17" s="201">
        <v>0</v>
      </c>
      <c r="AC17" s="201">
        <v>17.100000000000001</v>
      </c>
      <c r="AD17" s="201">
        <v>0</v>
      </c>
      <c r="AE17" s="201">
        <v>0</v>
      </c>
      <c r="AF17" s="201">
        <v>0</v>
      </c>
      <c r="AG17" s="201">
        <v>-0.34</v>
      </c>
      <c r="AH17" s="201">
        <v>0</v>
      </c>
      <c r="AI17" s="201">
        <v>0</v>
      </c>
      <c r="AJ17" s="201">
        <v>0</v>
      </c>
      <c r="AK17" s="201">
        <v>-35</v>
      </c>
      <c r="AL17" s="201">
        <v>0</v>
      </c>
      <c r="AM17" s="201">
        <v>0</v>
      </c>
      <c r="AN17" s="201">
        <v>0</v>
      </c>
      <c r="AO17" s="201">
        <v>180.15</v>
      </c>
      <c r="AP17" s="201">
        <v>0</v>
      </c>
      <c r="AQ17" s="201">
        <v>0</v>
      </c>
      <c r="AR17" s="201">
        <v>0</v>
      </c>
      <c r="AS17" s="201">
        <v>36.76</v>
      </c>
      <c r="AT17" s="201">
        <v>0</v>
      </c>
      <c r="AU17" s="201">
        <v>3.98</v>
      </c>
      <c r="AV17" s="201">
        <v>0.13</v>
      </c>
      <c r="AW17" s="201">
        <v>0.17</v>
      </c>
      <c r="AX17" s="201">
        <v>0.11</v>
      </c>
      <c r="AY17" s="201">
        <v>0.03</v>
      </c>
    </row>
    <row r="18" spans="1:51">
      <c r="A18" t="s">
        <v>60</v>
      </c>
      <c r="B18" s="201">
        <v>0</v>
      </c>
      <c r="C18" s="201">
        <v>0</v>
      </c>
      <c r="D18" s="201">
        <v>21.82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47.27</v>
      </c>
      <c r="K18" s="201">
        <v>17.21</v>
      </c>
      <c r="L18" s="201">
        <v>0.61</v>
      </c>
      <c r="M18" s="201">
        <v>2.16</v>
      </c>
      <c r="N18" s="201">
        <v>1.8</v>
      </c>
      <c r="O18" s="201">
        <v>2.5099999999999998</v>
      </c>
      <c r="P18" s="201">
        <v>1.05</v>
      </c>
      <c r="Q18" s="201">
        <v>0.34</v>
      </c>
      <c r="R18" s="201">
        <v>0.65</v>
      </c>
      <c r="S18" s="201">
        <v>0.4</v>
      </c>
      <c r="T18" s="201">
        <v>0</v>
      </c>
      <c r="U18" s="201">
        <v>1.1499999999999999</v>
      </c>
      <c r="V18" s="201">
        <v>0.26</v>
      </c>
      <c r="W18" s="201">
        <v>0.65</v>
      </c>
      <c r="X18" s="201">
        <v>2.19</v>
      </c>
      <c r="Y18" s="201">
        <v>0</v>
      </c>
      <c r="Z18" s="201">
        <v>4.12</v>
      </c>
      <c r="AA18" s="201">
        <v>1.33</v>
      </c>
      <c r="AB18" s="201">
        <v>0</v>
      </c>
      <c r="AC18" s="201">
        <v>17.100000000000001</v>
      </c>
      <c r="AD18" s="201">
        <v>0</v>
      </c>
      <c r="AE18" s="201">
        <v>0</v>
      </c>
      <c r="AF18" s="201">
        <v>0</v>
      </c>
      <c r="AG18" s="201">
        <v>-0.34</v>
      </c>
      <c r="AH18" s="201">
        <v>0</v>
      </c>
      <c r="AI18" s="201">
        <v>0</v>
      </c>
      <c r="AJ18" s="201">
        <v>0</v>
      </c>
      <c r="AK18" s="201">
        <v>-35</v>
      </c>
      <c r="AL18" s="201">
        <v>0</v>
      </c>
      <c r="AM18" s="201">
        <v>0</v>
      </c>
      <c r="AN18" s="201">
        <v>0</v>
      </c>
      <c r="AO18" s="201">
        <v>180.15</v>
      </c>
      <c r="AP18" s="201">
        <v>0</v>
      </c>
      <c r="AQ18" s="201">
        <v>0</v>
      </c>
      <c r="AR18" s="201">
        <v>0</v>
      </c>
      <c r="AS18" s="201">
        <v>36.76</v>
      </c>
      <c r="AT18" s="201">
        <v>0</v>
      </c>
      <c r="AU18" s="201">
        <v>3.98</v>
      </c>
      <c r="AV18" s="201">
        <v>0.13</v>
      </c>
      <c r="AW18" s="201">
        <v>0.17</v>
      </c>
      <c r="AX18" s="201">
        <v>0.11</v>
      </c>
      <c r="AY18" s="201">
        <v>0.03</v>
      </c>
    </row>
    <row r="19" spans="1:51">
      <c r="A19" t="s">
        <v>61</v>
      </c>
      <c r="B19" s="201">
        <v>0</v>
      </c>
      <c r="C19" s="201">
        <v>0</v>
      </c>
      <c r="D19" s="201">
        <v>21.82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47.27</v>
      </c>
      <c r="K19" s="201">
        <v>17.21</v>
      </c>
      <c r="L19" s="201">
        <v>0.61</v>
      </c>
      <c r="M19" s="201">
        <v>2.16</v>
      </c>
      <c r="N19" s="201">
        <v>1.8</v>
      </c>
      <c r="O19" s="201">
        <v>2.5099999999999998</v>
      </c>
      <c r="P19" s="201">
        <v>1.05</v>
      </c>
      <c r="Q19" s="201">
        <v>0.33</v>
      </c>
      <c r="R19" s="201">
        <v>0.65</v>
      </c>
      <c r="S19" s="201">
        <v>0.4</v>
      </c>
      <c r="T19" s="201">
        <v>0</v>
      </c>
      <c r="U19" s="201">
        <v>1.1499999999999999</v>
      </c>
      <c r="V19" s="201">
        <v>0.26</v>
      </c>
      <c r="W19" s="201">
        <v>0.65</v>
      </c>
      <c r="X19" s="201">
        <v>2.19</v>
      </c>
      <c r="Y19" s="201">
        <v>0</v>
      </c>
      <c r="Z19" s="201">
        <v>4.12</v>
      </c>
      <c r="AA19" s="201">
        <v>1.33</v>
      </c>
      <c r="AB19" s="201">
        <v>0</v>
      </c>
      <c r="AC19" s="201">
        <v>17.100000000000001</v>
      </c>
      <c r="AD19" s="201">
        <v>0</v>
      </c>
      <c r="AE19" s="201">
        <v>0</v>
      </c>
      <c r="AF19" s="201">
        <v>0</v>
      </c>
      <c r="AG19" s="201">
        <v>-0.34</v>
      </c>
      <c r="AH19" s="201">
        <v>0</v>
      </c>
      <c r="AI19" s="201">
        <v>0</v>
      </c>
      <c r="AJ19" s="201">
        <v>0</v>
      </c>
      <c r="AK19" s="201">
        <v>-35</v>
      </c>
      <c r="AL19" s="201">
        <v>0</v>
      </c>
      <c r="AM19" s="201">
        <v>0</v>
      </c>
      <c r="AN19" s="201">
        <v>0</v>
      </c>
      <c r="AO19" s="201">
        <v>180.15</v>
      </c>
      <c r="AP19" s="201">
        <v>0</v>
      </c>
      <c r="AQ19" s="201">
        <v>0</v>
      </c>
      <c r="AR19" s="201">
        <v>0</v>
      </c>
      <c r="AS19" s="201">
        <v>36.76</v>
      </c>
      <c r="AT19" s="201">
        <v>0</v>
      </c>
      <c r="AU19" s="201">
        <v>3.98</v>
      </c>
      <c r="AV19" s="201">
        <v>0.13</v>
      </c>
      <c r="AW19" s="201">
        <v>0.17</v>
      </c>
      <c r="AX19" s="201">
        <v>0.11</v>
      </c>
      <c r="AY19" s="201">
        <v>0.03</v>
      </c>
    </row>
    <row r="20" spans="1:51">
      <c r="A20" t="s">
        <v>62</v>
      </c>
      <c r="B20" s="201">
        <v>0</v>
      </c>
      <c r="C20" s="201">
        <v>0</v>
      </c>
      <c r="D20" s="201">
        <v>21.82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47.27</v>
      </c>
      <c r="K20" s="201">
        <v>17.21</v>
      </c>
      <c r="L20" s="201">
        <v>0.61</v>
      </c>
      <c r="M20" s="201">
        <v>2.16</v>
      </c>
      <c r="N20" s="201">
        <v>1.8</v>
      </c>
      <c r="O20" s="201">
        <v>2.5099999999999998</v>
      </c>
      <c r="P20" s="201">
        <v>1.05</v>
      </c>
      <c r="Q20" s="201">
        <v>0.33</v>
      </c>
      <c r="R20" s="201">
        <v>0.65</v>
      </c>
      <c r="S20" s="201">
        <v>0.4</v>
      </c>
      <c r="T20" s="201">
        <v>0</v>
      </c>
      <c r="U20" s="201">
        <v>1.1499999999999999</v>
      </c>
      <c r="V20" s="201">
        <v>0.26</v>
      </c>
      <c r="W20" s="201">
        <v>0.65</v>
      </c>
      <c r="X20" s="201">
        <v>2.19</v>
      </c>
      <c r="Y20" s="201">
        <v>0</v>
      </c>
      <c r="Z20" s="201">
        <v>4.12</v>
      </c>
      <c r="AA20" s="201">
        <v>1.33</v>
      </c>
      <c r="AB20" s="201">
        <v>0</v>
      </c>
      <c r="AC20" s="201">
        <v>17.100000000000001</v>
      </c>
      <c r="AD20" s="201">
        <v>0</v>
      </c>
      <c r="AE20" s="201">
        <v>0</v>
      </c>
      <c r="AF20" s="201">
        <v>0</v>
      </c>
      <c r="AG20" s="201">
        <v>-0.34</v>
      </c>
      <c r="AH20" s="201">
        <v>0</v>
      </c>
      <c r="AI20" s="201">
        <v>0</v>
      </c>
      <c r="AJ20" s="201">
        <v>0</v>
      </c>
      <c r="AK20" s="201">
        <v>-35</v>
      </c>
      <c r="AL20" s="201">
        <v>0</v>
      </c>
      <c r="AM20" s="201">
        <v>0</v>
      </c>
      <c r="AN20" s="201">
        <v>0</v>
      </c>
      <c r="AO20" s="201">
        <v>180.15</v>
      </c>
      <c r="AP20" s="201">
        <v>0</v>
      </c>
      <c r="AQ20" s="201">
        <v>0</v>
      </c>
      <c r="AR20" s="201">
        <v>0</v>
      </c>
      <c r="AS20" s="201">
        <v>36.76</v>
      </c>
      <c r="AT20" s="201">
        <v>0</v>
      </c>
      <c r="AU20" s="201">
        <v>3.98</v>
      </c>
      <c r="AV20" s="201">
        <v>0.13</v>
      </c>
      <c r="AW20" s="201">
        <v>0.17</v>
      </c>
      <c r="AX20" s="201">
        <v>0.11</v>
      </c>
      <c r="AY20" s="201">
        <v>0.03</v>
      </c>
    </row>
    <row r="21" spans="1:51">
      <c r="A21" t="s">
        <v>63</v>
      </c>
      <c r="B21" s="201">
        <v>0</v>
      </c>
      <c r="C21" s="201">
        <v>0</v>
      </c>
      <c r="D21" s="201">
        <v>21.82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47.27</v>
      </c>
      <c r="K21" s="201">
        <v>17.21</v>
      </c>
      <c r="L21" s="201">
        <v>0.61</v>
      </c>
      <c r="M21" s="201">
        <v>2.16</v>
      </c>
      <c r="N21" s="201">
        <v>1.8</v>
      </c>
      <c r="O21" s="201">
        <v>2.5099999999999998</v>
      </c>
      <c r="P21" s="201">
        <v>1.05</v>
      </c>
      <c r="Q21" s="201">
        <v>0.33</v>
      </c>
      <c r="R21" s="201">
        <v>0.65</v>
      </c>
      <c r="S21" s="201">
        <v>0.4</v>
      </c>
      <c r="T21" s="201">
        <v>0</v>
      </c>
      <c r="U21" s="201">
        <v>1.1499999999999999</v>
      </c>
      <c r="V21" s="201">
        <v>0.26</v>
      </c>
      <c r="W21" s="201">
        <v>0.65</v>
      </c>
      <c r="X21" s="201">
        <v>2.19</v>
      </c>
      <c r="Y21" s="201">
        <v>0</v>
      </c>
      <c r="Z21" s="201">
        <v>4.12</v>
      </c>
      <c r="AA21" s="201">
        <v>1.33</v>
      </c>
      <c r="AB21" s="201">
        <v>0</v>
      </c>
      <c r="AC21" s="201">
        <v>17.100000000000001</v>
      </c>
      <c r="AD21" s="201">
        <v>0</v>
      </c>
      <c r="AE21" s="201">
        <v>0</v>
      </c>
      <c r="AF21" s="201">
        <v>0</v>
      </c>
      <c r="AG21" s="201">
        <v>-0.34</v>
      </c>
      <c r="AH21" s="201">
        <v>0</v>
      </c>
      <c r="AI21" s="201">
        <v>0</v>
      </c>
      <c r="AJ21" s="201">
        <v>0</v>
      </c>
      <c r="AK21" s="201">
        <v>-35</v>
      </c>
      <c r="AL21" s="201">
        <v>0</v>
      </c>
      <c r="AM21" s="201">
        <v>0</v>
      </c>
      <c r="AN21" s="201">
        <v>0</v>
      </c>
      <c r="AO21" s="201">
        <v>180.15</v>
      </c>
      <c r="AP21" s="201">
        <v>0</v>
      </c>
      <c r="AQ21" s="201">
        <v>0</v>
      </c>
      <c r="AR21" s="201">
        <v>0</v>
      </c>
      <c r="AS21" s="201">
        <v>36.76</v>
      </c>
      <c r="AT21" s="201">
        <v>0</v>
      </c>
      <c r="AU21" s="201">
        <v>3.98</v>
      </c>
      <c r="AV21" s="201">
        <v>0.13</v>
      </c>
      <c r="AW21" s="201">
        <v>0.17</v>
      </c>
      <c r="AX21" s="201">
        <v>0.11</v>
      </c>
      <c r="AY21" s="201">
        <v>0.03</v>
      </c>
    </row>
    <row r="22" spans="1:51">
      <c r="A22" t="s">
        <v>64</v>
      </c>
      <c r="B22" s="201">
        <v>0</v>
      </c>
      <c r="C22" s="201">
        <v>0</v>
      </c>
      <c r="D22" s="201">
        <v>21.82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47.27</v>
      </c>
      <c r="K22" s="201">
        <v>17.21</v>
      </c>
      <c r="L22" s="201">
        <v>0.61</v>
      </c>
      <c r="M22" s="201">
        <v>2.16</v>
      </c>
      <c r="N22" s="201">
        <v>1.8</v>
      </c>
      <c r="O22" s="201">
        <v>2.5099999999999998</v>
      </c>
      <c r="P22" s="201">
        <v>1.05</v>
      </c>
      <c r="Q22" s="201">
        <v>0.33</v>
      </c>
      <c r="R22" s="201">
        <v>0.65</v>
      </c>
      <c r="S22" s="201">
        <v>0.4</v>
      </c>
      <c r="T22" s="201">
        <v>0</v>
      </c>
      <c r="U22" s="201">
        <v>1.1499999999999999</v>
      </c>
      <c r="V22" s="201">
        <v>0.26</v>
      </c>
      <c r="W22" s="201">
        <v>0.65</v>
      </c>
      <c r="X22" s="201">
        <v>2.19</v>
      </c>
      <c r="Y22" s="201">
        <v>0</v>
      </c>
      <c r="Z22" s="201">
        <v>4.12</v>
      </c>
      <c r="AA22" s="201">
        <v>1.33</v>
      </c>
      <c r="AB22" s="201">
        <v>0</v>
      </c>
      <c r="AC22" s="201">
        <v>17.100000000000001</v>
      </c>
      <c r="AD22" s="201">
        <v>0</v>
      </c>
      <c r="AE22" s="201">
        <v>0</v>
      </c>
      <c r="AF22" s="201">
        <v>0</v>
      </c>
      <c r="AG22" s="201">
        <v>-0.34</v>
      </c>
      <c r="AH22" s="201">
        <v>0</v>
      </c>
      <c r="AI22" s="201">
        <v>0</v>
      </c>
      <c r="AJ22" s="201">
        <v>0</v>
      </c>
      <c r="AK22" s="201">
        <v>-35</v>
      </c>
      <c r="AL22" s="201">
        <v>0</v>
      </c>
      <c r="AM22" s="201">
        <v>0</v>
      </c>
      <c r="AN22" s="201">
        <v>0</v>
      </c>
      <c r="AO22" s="201">
        <v>180.15</v>
      </c>
      <c r="AP22" s="201">
        <v>0</v>
      </c>
      <c r="AQ22" s="201">
        <v>0</v>
      </c>
      <c r="AR22" s="201">
        <v>0</v>
      </c>
      <c r="AS22" s="201">
        <v>36.76</v>
      </c>
      <c r="AT22" s="201">
        <v>0</v>
      </c>
      <c r="AU22" s="201">
        <v>3.98</v>
      </c>
      <c r="AV22" s="201">
        <v>0.13</v>
      </c>
      <c r="AW22" s="201">
        <v>0.17</v>
      </c>
      <c r="AX22" s="201">
        <v>0.11</v>
      </c>
      <c r="AY22" s="201">
        <v>0.03</v>
      </c>
    </row>
    <row r="23" spans="1:51">
      <c r="A23" t="s">
        <v>65</v>
      </c>
      <c r="B23" s="201">
        <v>0</v>
      </c>
      <c r="C23" s="201">
        <v>0</v>
      </c>
      <c r="D23" s="201">
        <v>21.82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47.27</v>
      </c>
      <c r="K23" s="201">
        <v>17.12</v>
      </c>
      <c r="L23" s="201">
        <v>0.61</v>
      </c>
      <c r="M23" s="201">
        <v>2.16</v>
      </c>
      <c r="N23" s="201">
        <v>1.8</v>
      </c>
      <c r="O23" s="201">
        <v>2.5099999999999998</v>
      </c>
      <c r="P23" s="201">
        <v>1.05</v>
      </c>
      <c r="Q23" s="201">
        <v>0.33</v>
      </c>
      <c r="R23" s="201">
        <v>0.65</v>
      </c>
      <c r="S23" s="201">
        <v>0.4</v>
      </c>
      <c r="T23" s="201">
        <v>0</v>
      </c>
      <c r="U23" s="201">
        <v>1.1499999999999999</v>
      </c>
      <c r="V23" s="201">
        <v>0.26</v>
      </c>
      <c r="W23" s="201">
        <v>0.65</v>
      </c>
      <c r="X23" s="201">
        <v>2.19</v>
      </c>
      <c r="Y23" s="201">
        <v>0</v>
      </c>
      <c r="Z23" s="201">
        <v>4.12</v>
      </c>
      <c r="AA23" s="201">
        <v>1.33</v>
      </c>
      <c r="AB23" s="201">
        <v>0</v>
      </c>
      <c r="AC23" s="201">
        <v>17.100000000000001</v>
      </c>
      <c r="AD23" s="201">
        <v>0</v>
      </c>
      <c r="AE23" s="201">
        <v>0</v>
      </c>
      <c r="AF23" s="201">
        <v>0</v>
      </c>
      <c r="AG23" s="201">
        <v>-0.34</v>
      </c>
      <c r="AH23" s="201">
        <v>0</v>
      </c>
      <c r="AI23" s="201">
        <v>0</v>
      </c>
      <c r="AJ23" s="201">
        <v>0</v>
      </c>
      <c r="AK23" s="201">
        <v>-35</v>
      </c>
      <c r="AL23" s="201">
        <v>0</v>
      </c>
      <c r="AM23" s="201">
        <v>0</v>
      </c>
      <c r="AN23" s="201">
        <v>0</v>
      </c>
      <c r="AO23" s="201">
        <v>180.15</v>
      </c>
      <c r="AP23" s="201">
        <v>0</v>
      </c>
      <c r="AQ23" s="201">
        <v>0</v>
      </c>
      <c r="AR23" s="201">
        <v>0</v>
      </c>
      <c r="AS23" s="201">
        <v>36.76</v>
      </c>
      <c r="AT23" s="201">
        <v>0</v>
      </c>
      <c r="AU23" s="201">
        <v>3.98</v>
      </c>
      <c r="AV23" s="201">
        <v>0.12</v>
      </c>
      <c r="AW23" s="201">
        <v>0.17</v>
      </c>
      <c r="AX23" s="201">
        <v>0.11</v>
      </c>
      <c r="AY23" s="201">
        <v>0.03</v>
      </c>
    </row>
    <row r="24" spans="1:51">
      <c r="A24" t="s">
        <v>66</v>
      </c>
      <c r="B24" s="201">
        <v>0</v>
      </c>
      <c r="C24" s="201">
        <v>0</v>
      </c>
      <c r="D24" s="201">
        <v>21.82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47.27</v>
      </c>
      <c r="K24" s="201">
        <v>17.12</v>
      </c>
      <c r="L24" s="201">
        <v>0.6</v>
      </c>
      <c r="M24" s="201">
        <v>2.16</v>
      </c>
      <c r="N24" s="201">
        <v>1.8</v>
      </c>
      <c r="O24" s="201">
        <v>2.5099999999999998</v>
      </c>
      <c r="P24" s="201">
        <v>1.05</v>
      </c>
      <c r="Q24" s="201">
        <v>0.33</v>
      </c>
      <c r="R24" s="201">
        <v>0.65</v>
      </c>
      <c r="S24" s="201">
        <v>0.4</v>
      </c>
      <c r="T24" s="201">
        <v>0</v>
      </c>
      <c r="U24" s="201">
        <v>1.1499999999999999</v>
      </c>
      <c r="V24" s="201">
        <v>0.26</v>
      </c>
      <c r="W24" s="201">
        <v>0.65</v>
      </c>
      <c r="X24" s="201">
        <v>2.19</v>
      </c>
      <c r="Y24" s="201">
        <v>0</v>
      </c>
      <c r="Z24" s="201">
        <v>4.12</v>
      </c>
      <c r="AA24" s="201">
        <v>1.33</v>
      </c>
      <c r="AB24" s="201">
        <v>0</v>
      </c>
      <c r="AC24" s="201">
        <v>17.100000000000001</v>
      </c>
      <c r="AD24" s="201">
        <v>0</v>
      </c>
      <c r="AE24" s="201">
        <v>0</v>
      </c>
      <c r="AF24" s="201">
        <v>0</v>
      </c>
      <c r="AG24" s="201">
        <v>-0.34</v>
      </c>
      <c r="AH24" s="201">
        <v>0</v>
      </c>
      <c r="AI24" s="201">
        <v>0</v>
      </c>
      <c r="AJ24" s="201">
        <v>0</v>
      </c>
      <c r="AK24" s="201">
        <v>-35</v>
      </c>
      <c r="AL24" s="201">
        <v>0</v>
      </c>
      <c r="AM24" s="201">
        <v>0</v>
      </c>
      <c r="AN24" s="201">
        <v>0</v>
      </c>
      <c r="AO24" s="201">
        <v>180.15</v>
      </c>
      <c r="AP24" s="201">
        <v>0</v>
      </c>
      <c r="AQ24" s="201">
        <v>0</v>
      </c>
      <c r="AR24" s="201">
        <v>0</v>
      </c>
      <c r="AS24" s="201">
        <v>36.76</v>
      </c>
      <c r="AT24" s="201">
        <v>0</v>
      </c>
      <c r="AU24" s="201">
        <v>3.98</v>
      </c>
      <c r="AV24" s="201">
        <v>0.12</v>
      </c>
      <c r="AW24" s="201">
        <v>0.17</v>
      </c>
      <c r="AX24" s="201">
        <v>0.11</v>
      </c>
      <c r="AY24" s="201">
        <v>0.03</v>
      </c>
    </row>
    <row r="25" spans="1:51">
      <c r="A25" t="s">
        <v>67</v>
      </c>
      <c r="B25" s="201">
        <v>0</v>
      </c>
      <c r="C25" s="201">
        <v>0</v>
      </c>
      <c r="D25" s="201">
        <v>21.82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47.27</v>
      </c>
      <c r="K25" s="201">
        <v>17.12</v>
      </c>
      <c r="L25" s="201">
        <v>0.28000000000000003</v>
      </c>
      <c r="M25" s="201">
        <v>2.16</v>
      </c>
      <c r="N25" s="201">
        <v>1.8</v>
      </c>
      <c r="O25" s="201">
        <v>2.5099999999999998</v>
      </c>
      <c r="P25" s="201">
        <v>1.05</v>
      </c>
      <c r="Q25" s="201">
        <v>0.33</v>
      </c>
      <c r="R25" s="201">
        <v>0.65</v>
      </c>
      <c r="S25" s="201">
        <v>0.4</v>
      </c>
      <c r="T25" s="201">
        <v>0</v>
      </c>
      <c r="U25" s="201">
        <v>1.1499999999999999</v>
      </c>
      <c r="V25" s="201">
        <v>0.26</v>
      </c>
      <c r="W25" s="201">
        <v>0.65</v>
      </c>
      <c r="X25" s="201">
        <v>2.19</v>
      </c>
      <c r="Y25" s="201">
        <v>0</v>
      </c>
      <c r="Z25" s="201">
        <v>4.12</v>
      </c>
      <c r="AA25" s="201">
        <v>1.33</v>
      </c>
      <c r="AB25" s="201">
        <v>0</v>
      </c>
      <c r="AC25" s="201">
        <v>17.100000000000001</v>
      </c>
      <c r="AD25" s="201">
        <v>0</v>
      </c>
      <c r="AE25" s="201">
        <v>0</v>
      </c>
      <c r="AF25" s="201">
        <v>0</v>
      </c>
      <c r="AG25" s="201">
        <v>-0.34</v>
      </c>
      <c r="AH25" s="201">
        <v>0</v>
      </c>
      <c r="AI25" s="201">
        <v>0</v>
      </c>
      <c r="AJ25" s="201">
        <v>0</v>
      </c>
      <c r="AK25" s="201">
        <v>-35</v>
      </c>
      <c r="AL25" s="201">
        <v>0</v>
      </c>
      <c r="AM25" s="201">
        <v>0</v>
      </c>
      <c r="AN25" s="201">
        <v>0</v>
      </c>
      <c r="AO25" s="201">
        <v>180.15</v>
      </c>
      <c r="AP25" s="201">
        <v>0</v>
      </c>
      <c r="AQ25" s="201">
        <v>0</v>
      </c>
      <c r="AR25" s="201">
        <v>0</v>
      </c>
      <c r="AS25" s="201">
        <v>36.76</v>
      </c>
      <c r="AT25" s="201">
        <v>0</v>
      </c>
      <c r="AU25" s="201">
        <v>3.98</v>
      </c>
      <c r="AV25" s="201">
        <v>0.12</v>
      </c>
      <c r="AW25" s="201">
        <v>0.17</v>
      </c>
      <c r="AX25" s="201">
        <v>0.11</v>
      </c>
      <c r="AY25" s="201">
        <v>0.03</v>
      </c>
    </row>
    <row r="26" spans="1:51">
      <c r="A26" t="s">
        <v>68</v>
      </c>
      <c r="B26" s="201">
        <v>0</v>
      </c>
      <c r="C26" s="201">
        <v>0</v>
      </c>
      <c r="D26" s="201">
        <v>21.82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47.27</v>
      </c>
      <c r="K26" s="201">
        <v>17.12</v>
      </c>
      <c r="L26" s="201">
        <v>0.61</v>
      </c>
      <c r="M26" s="201">
        <v>2.16</v>
      </c>
      <c r="N26" s="201">
        <v>1.8</v>
      </c>
      <c r="O26" s="201">
        <v>2.5099999999999998</v>
      </c>
      <c r="P26" s="201">
        <v>1.05</v>
      </c>
      <c r="Q26" s="201">
        <v>0.33</v>
      </c>
      <c r="R26" s="201">
        <v>0.65</v>
      </c>
      <c r="S26" s="201">
        <v>0.4</v>
      </c>
      <c r="T26" s="201">
        <v>0</v>
      </c>
      <c r="U26" s="201">
        <v>1.1499999999999999</v>
      </c>
      <c r="V26" s="201">
        <v>0.26</v>
      </c>
      <c r="W26" s="201">
        <v>0.65</v>
      </c>
      <c r="X26" s="201">
        <v>2.19</v>
      </c>
      <c r="Y26" s="201">
        <v>0</v>
      </c>
      <c r="Z26" s="201">
        <v>4.12</v>
      </c>
      <c r="AA26" s="201">
        <v>1.33</v>
      </c>
      <c r="AB26" s="201">
        <v>0</v>
      </c>
      <c r="AC26" s="201">
        <v>17.100000000000001</v>
      </c>
      <c r="AD26" s="201">
        <v>0</v>
      </c>
      <c r="AE26" s="201">
        <v>0</v>
      </c>
      <c r="AF26" s="201">
        <v>0</v>
      </c>
      <c r="AG26" s="201">
        <v>-0.34</v>
      </c>
      <c r="AH26" s="201">
        <v>0</v>
      </c>
      <c r="AI26" s="201">
        <v>0</v>
      </c>
      <c r="AJ26" s="201">
        <v>0</v>
      </c>
      <c r="AK26" s="201">
        <v>-35</v>
      </c>
      <c r="AL26" s="201">
        <v>0</v>
      </c>
      <c r="AM26" s="201">
        <v>0</v>
      </c>
      <c r="AN26" s="201">
        <v>0</v>
      </c>
      <c r="AO26" s="201">
        <v>180.15</v>
      </c>
      <c r="AP26" s="201">
        <v>0</v>
      </c>
      <c r="AQ26" s="201">
        <v>0</v>
      </c>
      <c r="AR26" s="201">
        <v>0</v>
      </c>
      <c r="AS26" s="201">
        <v>36.76</v>
      </c>
      <c r="AT26" s="201">
        <v>0</v>
      </c>
      <c r="AU26" s="201">
        <v>3.98</v>
      </c>
      <c r="AV26" s="201">
        <v>0.12</v>
      </c>
      <c r="AW26" s="201">
        <v>0.17</v>
      </c>
      <c r="AX26" s="201">
        <v>0.11</v>
      </c>
      <c r="AY26" s="201">
        <v>0.03</v>
      </c>
    </row>
    <row r="27" spans="1:51">
      <c r="A27" t="s">
        <v>69</v>
      </c>
      <c r="B27" s="201">
        <v>0</v>
      </c>
      <c r="C27" s="201">
        <v>0</v>
      </c>
      <c r="D27" s="201">
        <v>21.82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46.66</v>
      </c>
      <c r="K27" s="201">
        <v>17.21</v>
      </c>
      <c r="L27" s="201">
        <v>0.61</v>
      </c>
      <c r="M27" s="201">
        <v>2.16</v>
      </c>
      <c r="N27" s="201">
        <v>1.8</v>
      </c>
      <c r="O27" s="201">
        <v>2.5099999999999998</v>
      </c>
      <c r="P27" s="201">
        <v>0.76</v>
      </c>
      <c r="Q27" s="201">
        <v>0.34</v>
      </c>
      <c r="R27" s="201">
        <v>0.65</v>
      </c>
      <c r="S27" s="201">
        <v>0.4</v>
      </c>
      <c r="T27" s="201">
        <v>0</v>
      </c>
      <c r="U27" s="201">
        <v>1.1499999999999999</v>
      </c>
      <c r="V27" s="201">
        <v>0.26</v>
      </c>
      <c r="W27" s="201">
        <v>0.65</v>
      </c>
      <c r="X27" s="201">
        <v>2.19</v>
      </c>
      <c r="Y27" s="201">
        <v>0</v>
      </c>
      <c r="Z27" s="201">
        <v>4.12</v>
      </c>
      <c r="AA27" s="201">
        <v>1.33</v>
      </c>
      <c r="AB27" s="201">
        <v>0</v>
      </c>
      <c r="AC27" s="201">
        <v>17.100000000000001</v>
      </c>
      <c r="AD27" s="201">
        <v>0</v>
      </c>
      <c r="AE27" s="201">
        <v>0</v>
      </c>
      <c r="AF27" s="201">
        <v>0</v>
      </c>
      <c r="AG27" s="201">
        <v>-0.34</v>
      </c>
      <c r="AH27" s="201">
        <v>0</v>
      </c>
      <c r="AI27" s="201">
        <v>0</v>
      </c>
      <c r="AJ27" s="201">
        <v>0</v>
      </c>
      <c r="AK27" s="201">
        <v>-35</v>
      </c>
      <c r="AL27" s="201">
        <v>0</v>
      </c>
      <c r="AM27" s="201">
        <v>0</v>
      </c>
      <c r="AN27" s="201">
        <v>0</v>
      </c>
      <c r="AO27" s="201">
        <v>180.15</v>
      </c>
      <c r="AP27" s="201">
        <v>0</v>
      </c>
      <c r="AQ27" s="201">
        <v>0</v>
      </c>
      <c r="AR27" s="201">
        <v>0</v>
      </c>
      <c r="AS27" s="201">
        <v>36.76</v>
      </c>
      <c r="AT27" s="201">
        <v>0</v>
      </c>
      <c r="AU27" s="201">
        <v>3.98</v>
      </c>
      <c r="AV27" s="201">
        <v>0.12</v>
      </c>
      <c r="AW27" s="201">
        <v>0.17</v>
      </c>
      <c r="AX27" s="201">
        <v>0.11</v>
      </c>
      <c r="AY27" s="201">
        <v>0.03</v>
      </c>
    </row>
    <row r="28" spans="1:51">
      <c r="A28" t="s">
        <v>70</v>
      </c>
      <c r="B28" s="201">
        <v>0</v>
      </c>
      <c r="C28" s="201">
        <v>0</v>
      </c>
      <c r="D28" s="201">
        <v>21.82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46.66</v>
      </c>
      <c r="K28" s="201">
        <v>17.21</v>
      </c>
      <c r="L28" s="201">
        <v>0.61</v>
      </c>
      <c r="M28" s="201">
        <v>2.16</v>
      </c>
      <c r="N28" s="201">
        <v>1.8</v>
      </c>
      <c r="O28" s="201">
        <v>2.5099999999999998</v>
      </c>
      <c r="P28" s="201">
        <v>0.76</v>
      </c>
      <c r="Q28" s="201">
        <v>0.34</v>
      </c>
      <c r="R28" s="201">
        <v>0.65</v>
      </c>
      <c r="S28" s="201">
        <v>0.41</v>
      </c>
      <c r="T28" s="201">
        <v>0</v>
      </c>
      <c r="U28" s="201">
        <v>1.1499999999999999</v>
      </c>
      <c r="V28" s="201">
        <v>0.26</v>
      </c>
      <c r="W28" s="201">
        <v>0.65</v>
      </c>
      <c r="X28" s="201">
        <v>2.19</v>
      </c>
      <c r="Y28" s="201">
        <v>0</v>
      </c>
      <c r="Z28" s="201">
        <v>4.12</v>
      </c>
      <c r="AA28" s="201">
        <v>1.33</v>
      </c>
      <c r="AB28" s="201">
        <v>0</v>
      </c>
      <c r="AC28" s="201">
        <v>17.100000000000001</v>
      </c>
      <c r="AD28" s="201">
        <v>0</v>
      </c>
      <c r="AE28" s="201">
        <v>0</v>
      </c>
      <c r="AF28" s="201">
        <v>0</v>
      </c>
      <c r="AG28" s="201">
        <v>-0.34</v>
      </c>
      <c r="AH28" s="201">
        <v>0</v>
      </c>
      <c r="AI28" s="201">
        <v>0</v>
      </c>
      <c r="AJ28" s="201">
        <v>0</v>
      </c>
      <c r="AK28" s="201">
        <v>-35</v>
      </c>
      <c r="AL28" s="201">
        <v>0</v>
      </c>
      <c r="AM28" s="201">
        <v>0</v>
      </c>
      <c r="AN28" s="201">
        <v>0</v>
      </c>
      <c r="AO28" s="201">
        <v>180.15</v>
      </c>
      <c r="AP28" s="201">
        <v>0</v>
      </c>
      <c r="AQ28" s="201">
        <v>0</v>
      </c>
      <c r="AR28" s="201">
        <v>0</v>
      </c>
      <c r="AS28" s="201">
        <v>36.76</v>
      </c>
      <c r="AT28" s="201">
        <v>0</v>
      </c>
      <c r="AU28" s="201">
        <v>3.98</v>
      </c>
      <c r="AV28" s="201">
        <v>0.12</v>
      </c>
      <c r="AW28" s="201">
        <v>0.17</v>
      </c>
      <c r="AX28" s="201">
        <v>0.11</v>
      </c>
      <c r="AY28" s="201">
        <v>0.03</v>
      </c>
    </row>
    <row r="29" spans="1:51">
      <c r="A29" t="s">
        <v>71</v>
      </c>
      <c r="B29" s="201">
        <v>0</v>
      </c>
      <c r="C29" s="201">
        <v>0</v>
      </c>
      <c r="D29" s="201">
        <v>21.82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46.66</v>
      </c>
      <c r="K29" s="201">
        <v>17.21</v>
      </c>
      <c r="L29" s="201">
        <v>0.61</v>
      </c>
      <c r="M29" s="201">
        <v>2.16</v>
      </c>
      <c r="N29" s="201">
        <v>1.8</v>
      </c>
      <c r="O29" s="201">
        <v>2.5099999999999998</v>
      </c>
      <c r="P29" s="201">
        <v>0.76</v>
      </c>
      <c r="Q29" s="201">
        <v>0.34</v>
      </c>
      <c r="R29" s="201">
        <v>0.66</v>
      </c>
      <c r="S29" s="201">
        <v>0.41</v>
      </c>
      <c r="T29" s="201">
        <v>0.05</v>
      </c>
      <c r="U29" s="201">
        <v>1.1499999999999999</v>
      </c>
      <c r="V29" s="201">
        <v>0.26</v>
      </c>
      <c r="W29" s="201">
        <v>0.65</v>
      </c>
      <c r="X29" s="201">
        <v>2.19</v>
      </c>
      <c r="Y29" s="201">
        <v>0</v>
      </c>
      <c r="Z29" s="201">
        <v>4.12</v>
      </c>
      <c r="AA29" s="201">
        <v>1.33</v>
      </c>
      <c r="AB29" s="201">
        <v>0</v>
      </c>
      <c r="AC29" s="201">
        <v>17.100000000000001</v>
      </c>
      <c r="AD29" s="201">
        <v>0</v>
      </c>
      <c r="AE29" s="201">
        <v>0</v>
      </c>
      <c r="AF29" s="201">
        <v>0</v>
      </c>
      <c r="AG29" s="201">
        <v>-0.34</v>
      </c>
      <c r="AH29" s="201">
        <v>0</v>
      </c>
      <c r="AI29" s="201">
        <v>0</v>
      </c>
      <c r="AJ29" s="201">
        <v>0</v>
      </c>
      <c r="AK29" s="201">
        <v>-35</v>
      </c>
      <c r="AL29" s="201">
        <v>0</v>
      </c>
      <c r="AM29" s="201">
        <v>0</v>
      </c>
      <c r="AN29" s="201">
        <v>0</v>
      </c>
      <c r="AO29" s="201">
        <v>180.15</v>
      </c>
      <c r="AP29" s="201">
        <v>0</v>
      </c>
      <c r="AQ29" s="201">
        <v>0</v>
      </c>
      <c r="AR29" s="201">
        <v>0</v>
      </c>
      <c r="AS29" s="201">
        <v>36.76</v>
      </c>
      <c r="AT29" s="201">
        <v>0</v>
      </c>
      <c r="AU29" s="201">
        <v>3.98</v>
      </c>
      <c r="AV29" s="201">
        <v>0.12</v>
      </c>
      <c r="AW29" s="201">
        <v>0.17</v>
      </c>
      <c r="AX29" s="201">
        <v>0.11</v>
      </c>
      <c r="AY29" s="201">
        <v>0.03</v>
      </c>
    </row>
    <row r="30" spans="1:51">
      <c r="A30" t="s">
        <v>72</v>
      </c>
      <c r="B30" s="201">
        <v>0</v>
      </c>
      <c r="C30" s="201">
        <v>0</v>
      </c>
      <c r="D30" s="201">
        <v>21.82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46.66</v>
      </c>
      <c r="K30" s="201">
        <v>48.39</v>
      </c>
      <c r="L30" s="201">
        <v>10.84</v>
      </c>
      <c r="M30" s="201">
        <v>2.16</v>
      </c>
      <c r="N30" s="201">
        <v>1.8</v>
      </c>
      <c r="O30" s="201">
        <v>2.5099999999999998</v>
      </c>
      <c r="P30" s="201">
        <v>0.76</v>
      </c>
      <c r="Q30" s="201">
        <v>0.34</v>
      </c>
      <c r="R30" s="201">
        <v>0.66</v>
      </c>
      <c r="S30" s="201">
        <v>0.41</v>
      </c>
      <c r="T30" s="201">
        <v>0.05</v>
      </c>
      <c r="U30" s="201">
        <v>1.1499999999999999</v>
      </c>
      <c r="V30" s="201">
        <v>0.26</v>
      </c>
      <c r="W30" s="201">
        <v>0.65</v>
      </c>
      <c r="X30" s="201">
        <v>2.19</v>
      </c>
      <c r="Y30" s="201">
        <v>0</v>
      </c>
      <c r="Z30" s="201">
        <v>4.12</v>
      </c>
      <c r="AA30" s="201">
        <v>1.33</v>
      </c>
      <c r="AB30" s="201">
        <v>0</v>
      </c>
      <c r="AC30" s="201">
        <v>17.100000000000001</v>
      </c>
      <c r="AD30" s="201">
        <v>0</v>
      </c>
      <c r="AE30" s="201">
        <v>0</v>
      </c>
      <c r="AF30" s="201">
        <v>0</v>
      </c>
      <c r="AG30" s="201">
        <v>-0.34</v>
      </c>
      <c r="AH30" s="201">
        <v>0</v>
      </c>
      <c r="AI30" s="201">
        <v>0</v>
      </c>
      <c r="AJ30" s="201">
        <v>0</v>
      </c>
      <c r="AK30" s="201">
        <v>-35</v>
      </c>
      <c r="AL30" s="201">
        <v>0</v>
      </c>
      <c r="AM30" s="201">
        <v>0</v>
      </c>
      <c r="AN30" s="201">
        <v>0</v>
      </c>
      <c r="AO30" s="201">
        <v>180.15</v>
      </c>
      <c r="AP30" s="201">
        <v>0</v>
      </c>
      <c r="AQ30" s="201">
        <v>0</v>
      </c>
      <c r="AR30" s="201">
        <v>0</v>
      </c>
      <c r="AS30" s="201">
        <v>36.76</v>
      </c>
      <c r="AT30" s="201">
        <v>0</v>
      </c>
      <c r="AU30" s="201">
        <v>3.98</v>
      </c>
      <c r="AV30" s="201">
        <v>0.12</v>
      </c>
      <c r="AW30" s="201">
        <v>0.17</v>
      </c>
      <c r="AX30" s="201">
        <v>0.11</v>
      </c>
      <c r="AY30" s="201">
        <v>0.03</v>
      </c>
    </row>
    <row r="31" spans="1:51">
      <c r="A31" t="s">
        <v>73</v>
      </c>
      <c r="B31" s="201">
        <v>0</v>
      </c>
      <c r="C31" s="201">
        <v>0</v>
      </c>
      <c r="D31" s="201">
        <v>21.82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46.06</v>
      </c>
      <c r="K31" s="201">
        <v>96.71</v>
      </c>
      <c r="L31" s="201">
        <v>10.84</v>
      </c>
      <c r="M31" s="201">
        <v>2.16</v>
      </c>
      <c r="N31" s="201">
        <v>1.8</v>
      </c>
      <c r="O31" s="201">
        <v>2.5099999999999998</v>
      </c>
      <c r="P31" s="201">
        <v>0.76</v>
      </c>
      <c r="Q31" s="201">
        <v>0.34</v>
      </c>
      <c r="R31" s="201">
        <v>0.66</v>
      </c>
      <c r="S31" s="201">
        <v>0.41</v>
      </c>
      <c r="T31" s="201">
        <v>0.05</v>
      </c>
      <c r="U31" s="201">
        <v>1.1499999999999999</v>
      </c>
      <c r="V31" s="201">
        <v>0.26</v>
      </c>
      <c r="W31" s="201">
        <v>0.65</v>
      </c>
      <c r="X31" s="201">
        <v>2.19</v>
      </c>
      <c r="Y31" s="201">
        <v>0</v>
      </c>
      <c r="Z31" s="201">
        <v>4.12</v>
      </c>
      <c r="AA31" s="201">
        <v>1.33</v>
      </c>
      <c r="AB31" s="201">
        <v>0</v>
      </c>
      <c r="AC31" s="201">
        <v>17.100000000000001</v>
      </c>
      <c r="AD31" s="201">
        <v>0</v>
      </c>
      <c r="AE31" s="201">
        <v>0</v>
      </c>
      <c r="AF31" s="201">
        <v>0</v>
      </c>
      <c r="AG31" s="201">
        <v>-0.34</v>
      </c>
      <c r="AH31" s="201">
        <v>0</v>
      </c>
      <c r="AI31" s="201">
        <v>0</v>
      </c>
      <c r="AJ31" s="201">
        <v>0</v>
      </c>
      <c r="AK31" s="201">
        <v>-35</v>
      </c>
      <c r="AL31" s="201">
        <v>0</v>
      </c>
      <c r="AM31" s="201">
        <v>0</v>
      </c>
      <c r="AN31" s="201">
        <v>0</v>
      </c>
      <c r="AO31" s="201">
        <v>180.15</v>
      </c>
      <c r="AP31" s="201">
        <v>0</v>
      </c>
      <c r="AQ31" s="201">
        <v>0</v>
      </c>
      <c r="AR31" s="201">
        <v>0</v>
      </c>
      <c r="AS31" s="201">
        <v>36.76</v>
      </c>
      <c r="AT31" s="201">
        <v>0</v>
      </c>
      <c r="AU31" s="201">
        <v>3.98</v>
      </c>
      <c r="AV31" s="201">
        <v>0.12</v>
      </c>
      <c r="AW31" s="201">
        <v>0.17</v>
      </c>
      <c r="AX31" s="201">
        <v>0.11</v>
      </c>
      <c r="AY31" s="201">
        <v>0.03</v>
      </c>
    </row>
    <row r="32" spans="1:51">
      <c r="A32" t="s">
        <v>74</v>
      </c>
      <c r="B32" s="201">
        <v>0</v>
      </c>
      <c r="C32" s="201">
        <v>0</v>
      </c>
      <c r="D32" s="201">
        <v>21.82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46.06</v>
      </c>
      <c r="K32" s="201">
        <v>145.04</v>
      </c>
      <c r="L32" s="201">
        <v>10.84</v>
      </c>
      <c r="M32" s="201">
        <v>2.16</v>
      </c>
      <c r="N32" s="201">
        <v>1.8</v>
      </c>
      <c r="O32" s="201">
        <v>2.5099999999999998</v>
      </c>
      <c r="P32" s="201">
        <v>0.76</v>
      </c>
      <c r="Q32" s="201">
        <v>0.34</v>
      </c>
      <c r="R32" s="201">
        <v>0.66</v>
      </c>
      <c r="S32" s="201">
        <v>0.41</v>
      </c>
      <c r="T32" s="201">
        <v>0.05</v>
      </c>
      <c r="U32" s="201">
        <v>1.1499999999999999</v>
      </c>
      <c r="V32" s="201">
        <v>0.26</v>
      </c>
      <c r="W32" s="201">
        <v>0.65</v>
      </c>
      <c r="X32" s="201">
        <v>2.19</v>
      </c>
      <c r="Y32" s="201">
        <v>0</v>
      </c>
      <c r="Z32" s="201">
        <v>4.12</v>
      </c>
      <c r="AA32" s="201">
        <v>1.33</v>
      </c>
      <c r="AB32" s="201">
        <v>0</v>
      </c>
      <c r="AC32" s="201">
        <v>17.100000000000001</v>
      </c>
      <c r="AD32" s="201">
        <v>0</v>
      </c>
      <c r="AE32" s="201">
        <v>0</v>
      </c>
      <c r="AF32" s="201">
        <v>0</v>
      </c>
      <c r="AG32" s="201">
        <v>-0.34</v>
      </c>
      <c r="AH32" s="201">
        <v>0</v>
      </c>
      <c r="AI32" s="201">
        <v>0</v>
      </c>
      <c r="AJ32" s="201">
        <v>0</v>
      </c>
      <c r="AK32" s="201">
        <v>-35</v>
      </c>
      <c r="AL32" s="201">
        <v>0</v>
      </c>
      <c r="AM32" s="201">
        <v>0</v>
      </c>
      <c r="AN32" s="201">
        <v>0</v>
      </c>
      <c r="AO32" s="201">
        <v>180.15</v>
      </c>
      <c r="AP32" s="201">
        <v>0</v>
      </c>
      <c r="AQ32" s="201">
        <v>0</v>
      </c>
      <c r="AR32" s="201">
        <v>0</v>
      </c>
      <c r="AS32" s="201">
        <v>36.76</v>
      </c>
      <c r="AT32" s="201">
        <v>0</v>
      </c>
      <c r="AU32" s="201">
        <v>3.98</v>
      </c>
      <c r="AV32" s="201">
        <v>0.12</v>
      </c>
      <c r="AW32" s="201">
        <v>0.17</v>
      </c>
      <c r="AX32" s="201">
        <v>0.11</v>
      </c>
      <c r="AY32" s="201">
        <v>0.03</v>
      </c>
    </row>
    <row r="33" spans="1:51">
      <c r="A33" t="s">
        <v>75</v>
      </c>
      <c r="B33" s="201">
        <v>0</v>
      </c>
      <c r="C33" s="201">
        <v>0</v>
      </c>
      <c r="D33" s="201">
        <v>21.82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46.06</v>
      </c>
      <c r="K33" s="201">
        <v>193.36</v>
      </c>
      <c r="L33" s="201">
        <v>10.84</v>
      </c>
      <c r="M33" s="201">
        <v>2.16</v>
      </c>
      <c r="N33" s="201">
        <v>1.8</v>
      </c>
      <c r="O33" s="201">
        <v>2.5099999999999998</v>
      </c>
      <c r="P33" s="201">
        <v>0.76</v>
      </c>
      <c r="Q33" s="201">
        <v>0.34</v>
      </c>
      <c r="R33" s="201">
        <v>0.66</v>
      </c>
      <c r="S33" s="201">
        <v>0.41</v>
      </c>
      <c r="T33" s="201">
        <v>0.05</v>
      </c>
      <c r="U33" s="201">
        <v>1.1499999999999999</v>
      </c>
      <c r="V33" s="201">
        <v>0.26</v>
      </c>
      <c r="W33" s="201">
        <v>0.65</v>
      </c>
      <c r="X33" s="201">
        <v>2.19</v>
      </c>
      <c r="Y33" s="201">
        <v>0</v>
      </c>
      <c r="Z33" s="201">
        <v>4.12</v>
      </c>
      <c r="AA33" s="201">
        <v>1.33</v>
      </c>
      <c r="AB33" s="201">
        <v>0</v>
      </c>
      <c r="AC33" s="201">
        <v>17.100000000000001</v>
      </c>
      <c r="AD33" s="201">
        <v>0</v>
      </c>
      <c r="AE33" s="201">
        <v>0</v>
      </c>
      <c r="AF33" s="201">
        <v>0</v>
      </c>
      <c r="AG33" s="201">
        <v>-0.34</v>
      </c>
      <c r="AH33" s="201">
        <v>0</v>
      </c>
      <c r="AI33" s="201">
        <v>0</v>
      </c>
      <c r="AJ33" s="201">
        <v>0</v>
      </c>
      <c r="AK33" s="201">
        <v>-35</v>
      </c>
      <c r="AL33" s="201">
        <v>0</v>
      </c>
      <c r="AM33" s="201">
        <v>0</v>
      </c>
      <c r="AN33" s="201">
        <v>0</v>
      </c>
      <c r="AO33" s="201">
        <v>180.15</v>
      </c>
      <c r="AP33" s="201">
        <v>0</v>
      </c>
      <c r="AQ33" s="201">
        <v>0</v>
      </c>
      <c r="AR33" s="201">
        <v>0</v>
      </c>
      <c r="AS33" s="201">
        <v>36.76</v>
      </c>
      <c r="AT33" s="201">
        <v>0</v>
      </c>
      <c r="AU33" s="201">
        <v>3.98</v>
      </c>
      <c r="AV33" s="201">
        <v>0.12</v>
      </c>
      <c r="AW33" s="201">
        <v>0.17</v>
      </c>
      <c r="AX33" s="201">
        <v>0.11</v>
      </c>
      <c r="AY33" s="201">
        <v>0.03</v>
      </c>
    </row>
    <row r="34" spans="1:51">
      <c r="A34" t="s">
        <v>76</v>
      </c>
      <c r="B34" s="201">
        <v>0</v>
      </c>
      <c r="C34" s="201">
        <v>0</v>
      </c>
      <c r="D34" s="201">
        <v>21.82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46.06</v>
      </c>
      <c r="K34" s="201">
        <v>239.75</v>
      </c>
      <c r="L34" s="201">
        <v>10.84</v>
      </c>
      <c r="M34" s="201">
        <v>2.16</v>
      </c>
      <c r="N34" s="201">
        <v>1.8</v>
      </c>
      <c r="O34" s="201">
        <v>2.5099999999999998</v>
      </c>
      <c r="P34" s="201">
        <v>0.76</v>
      </c>
      <c r="Q34" s="201">
        <v>0.34</v>
      </c>
      <c r="R34" s="201">
        <v>0.66</v>
      </c>
      <c r="S34" s="201">
        <v>0.41</v>
      </c>
      <c r="T34" s="201">
        <v>0</v>
      </c>
      <c r="U34" s="201">
        <v>1.1499999999999999</v>
      </c>
      <c r="V34" s="201">
        <v>0.27</v>
      </c>
      <c r="W34" s="201">
        <v>0.66</v>
      </c>
      <c r="X34" s="201">
        <v>2.19</v>
      </c>
      <c r="Y34" s="201">
        <v>0</v>
      </c>
      <c r="Z34" s="201">
        <v>4.12</v>
      </c>
      <c r="AA34" s="201">
        <v>1.28</v>
      </c>
      <c r="AB34" s="201">
        <v>0</v>
      </c>
      <c r="AC34" s="201">
        <v>17.100000000000001</v>
      </c>
      <c r="AD34" s="201">
        <v>0</v>
      </c>
      <c r="AE34" s="201">
        <v>0</v>
      </c>
      <c r="AF34" s="201">
        <v>0</v>
      </c>
      <c r="AG34" s="201">
        <v>-0.34</v>
      </c>
      <c r="AH34" s="201">
        <v>0</v>
      </c>
      <c r="AI34" s="201">
        <v>0</v>
      </c>
      <c r="AJ34" s="201">
        <v>0</v>
      </c>
      <c r="AK34" s="201">
        <v>-35</v>
      </c>
      <c r="AL34" s="201">
        <v>0</v>
      </c>
      <c r="AM34" s="201">
        <v>0</v>
      </c>
      <c r="AN34" s="201">
        <v>0</v>
      </c>
      <c r="AO34" s="201">
        <v>180.15</v>
      </c>
      <c r="AP34" s="201">
        <v>0</v>
      </c>
      <c r="AQ34" s="201">
        <v>0</v>
      </c>
      <c r="AR34" s="201">
        <v>0</v>
      </c>
      <c r="AS34" s="201">
        <v>36.409999999999997</v>
      </c>
      <c r="AT34" s="201">
        <v>0</v>
      </c>
      <c r="AU34" s="201">
        <v>3.98</v>
      </c>
      <c r="AV34" s="201">
        <v>0.12</v>
      </c>
      <c r="AW34" s="201">
        <v>0.17</v>
      </c>
      <c r="AX34" s="201">
        <v>0.11</v>
      </c>
      <c r="AY34" s="201">
        <v>0.03</v>
      </c>
    </row>
    <row r="35" spans="1:51">
      <c r="A35" t="s">
        <v>77</v>
      </c>
      <c r="B35" s="201">
        <v>0</v>
      </c>
      <c r="C35" s="201">
        <v>0</v>
      </c>
      <c r="D35" s="201">
        <v>21.53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46.06</v>
      </c>
      <c r="K35" s="201">
        <v>237.23</v>
      </c>
      <c r="L35" s="201">
        <v>10.84</v>
      </c>
      <c r="M35" s="201">
        <v>2.16</v>
      </c>
      <c r="N35" s="201">
        <v>1.8</v>
      </c>
      <c r="O35" s="201">
        <v>2.5099999999999998</v>
      </c>
      <c r="P35" s="201">
        <v>0.76</v>
      </c>
      <c r="Q35" s="201">
        <v>4.6500000000000004</v>
      </c>
      <c r="R35" s="201">
        <v>9.19</v>
      </c>
      <c r="S35" s="201">
        <v>5.62</v>
      </c>
      <c r="T35" s="201">
        <v>0</v>
      </c>
      <c r="U35" s="201">
        <v>1.1499999999999999</v>
      </c>
      <c r="V35" s="201">
        <v>0.27</v>
      </c>
      <c r="W35" s="201">
        <v>0.65</v>
      </c>
      <c r="X35" s="201">
        <v>2.19</v>
      </c>
      <c r="Y35" s="201">
        <v>0</v>
      </c>
      <c r="Z35" s="201">
        <v>4.12</v>
      </c>
      <c r="AA35" s="201">
        <v>14.28</v>
      </c>
      <c r="AB35" s="201">
        <v>0</v>
      </c>
      <c r="AC35" s="201">
        <v>17.100000000000001</v>
      </c>
      <c r="AD35" s="201">
        <v>0</v>
      </c>
      <c r="AE35" s="201">
        <v>0</v>
      </c>
      <c r="AF35" s="201">
        <v>0</v>
      </c>
      <c r="AG35" s="201">
        <v>-0.34</v>
      </c>
      <c r="AH35" s="201">
        <v>0</v>
      </c>
      <c r="AI35" s="201">
        <v>0</v>
      </c>
      <c r="AJ35" s="201">
        <v>0</v>
      </c>
      <c r="AK35" s="201">
        <v>-35</v>
      </c>
      <c r="AL35" s="201">
        <v>0</v>
      </c>
      <c r="AM35" s="201">
        <v>0</v>
      </c>
      <c r="AN35" s="201">
        <v>0</v>
      </c>
      <c r="AO35" s="201">
        <v>180.15</v>
      </c>
      <c r="AP35" s="201">
        <v>0</v>
      </c>
      <c r="AQ35" s="201">
        <v>0</v>
      </c>
      <c r="AR35" s="201">
        <v>0</v>
      </c>
      <c r="AS35" s="201">
        <v>36.409999999999997</v>
      </c>
      <c r="AT35" s="201">
        <v>0</v>
      </c>
      <c r="AU35" s="201">
        <v>3.98</v>
      </c>
      <c r="AV35" s="201">
        <v>0.12</v>
      </c>
      <c r="AW35" s="201">
        <v>0.17</v>
      </c>
      <c r="AX35" s="201">
        <v>0.11</v>
      </c>
      <c r="AY35" s="201">
        <v>0.03</v>
      </c>
    </row>
    <row r="36" spans="1:51">
      <c r="A36" t="s">
        <v>78</v>
      </c>
      <c r="B36" s="201">
        <v>0</v>
      </c>
      <c r="C36" s="201">
        <v>0</v>
      </c>
      <c r="D36" s="201">
        <v>21.53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46.06</v>
      </c>
      <c r="K36" s="201">
        <v>237.23</v>
      </c>
      <c r="L36" s="201">
        <v>10.84</v>
      </c>
      <c r="M36" s="201">
        <v>2.16</v>
      </c>
      <c r="N36" s="201">
        <v>1.8</v>
      </c>
      <c r="O36" s="201">
        <v>2.5099999999999998</v>
      </c>
      <c r="P36" s="201">
        <v>0.76</v>
      </c>
      <c r="Q36" s="201">
        <v>4.6500000000000004</v>
      </c>
      <c r="R36" s="201">
        <v>9.19</v>
      </c>
      <c r="S36" s="201">
        <v>5.62</v>
      </c>
      <c r="T36" s="201">
        <v>0</v>
      </c>
      <c r="U36" s="201">
        <v>1.1499999999999999</v>
      </c>
      <c r="V36" s="201">
        <v>0.27</v>
      </c>
      <c r="W36" s="201">
        <v>0.65</v>
      </c>
      <c r="X36" s="201">
        <v>2.19</v>
      </c>
      <c r="Y36" s="201">
        <v>0</v>
      </c>
      <c r="Z36" s="201">
        <v>4.12</v>
      </c>
      <c r="AA36" s="201">
        <v>14.28</v>
      </c>
      <c r="AB36" s="201">
        <v>0</v>
      </c>
      <c r="AC36" s="201">
        <v>17.100000000000001</v>
      </c>
      <c r="AD36" s="201">
        <v>0</v>
      </c>
      <c r="AE36" s="201">
        <v>0</v>
      </c>
      <c r="AF36" s="201">
        <v>0</v>
      </c>
      <c r="AG36" s="201">
        <v>-0.34</v>
      </c>
      <c r="AH36" s="201">
        <v>0</v>
      </c>
      <c r="AI36" s="201">
        <v>0</v>
      </c>
      <c r="AJ36" s="201">
        <v>0</v>
      </c>
      <c r="AK36" s="201">
        <v>-35</v>
      </c>
      <c r="AL36" s="201">
        <v>0</v>
      </c>
      <c r="AM36" s="201">
        <v>0</v>
      </c>
      <c r="AN36" s="201">
        <v>0</v>
      </c>
      <c r="AO36" s="201">
        <v>180.15</v>
      </c>
      <c r="AP36" s="201">
        <v>0</v>
      </c>
      <c r="AQ36" s="201">
        <v>0</v>
      </c>
      <c r="AR36" s="201">
        <v>0</v>
      </c>
      <c r="AS36" s="201">
        <v>36.409999999999997</v>
      </c>
      <c r="AT36" s="201">
        <v>0</v>
      </c>
      <c r="AU36" s="201">
        <v>3.98</v>
      </c>
      <c r="AV36" s="201">
        <v>0.12</v>
      </c>
      <c r="AW36" s="201">
        <v>0.17</v>
      </c>
      <c r="AX36" s="201">
        <v>0.11</v>
      </c>
      <c r="AY36" s="201">
        <v>0.03</v>
      </c>
    </row>
    <row r="37" spans="1:51">
      <c r="A37" t="s">
        <v>79</v>
      </c>
      <c r="B37" s="201">
        <v>0</v>
      </c>
      <c r="C37" s="201">
        <v>0</v>
      </c>
      <c r="D37" s="201">
        <v>21.53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46.06</v>
      </c>
      <c r="K37" s="201">
        <v>237.23</v>
      </c>
      <c r="L37" s="201">
        <v>10.84</v>
      </c>
      <c r="M37" s="201">
        <v>2.16</v>
      </c>
      <c r="N37" s="201">
        <v>1.8</v>
      </c>
      <c r="O37" s="201">
        <v>2.5099999999999998</v>
      </c>
      <c r="P37" s="201">
        <v>0.76</v>
      </c>
      <c r="Q37" s="201">
        <v>4.6500000000000004</v>
      </c>
      <c r="R37" s="201">
        <v>9.19</v>
      </c>
      <c r="S37" s="201">
        <v>5.62</v>
      </c>
      <c r="T37" s="201">
        <v>0</v>
      </c>
      <c r="U37" s="201">
        <v>1.1499999999999999</v>
      </c>
      <c r="V37" s="201">
        <v>0.27</v>
      </c>
      <c r="W37" s="201">
        <v>0.65</v>
      </c>
      <c r="X37" s="201">
        <v>2.19</v>
      </c>
      <c r="Y37" s="201">
        <v>0</v>
      </c>
      <c r="Z37" s="201">
        <v>4.12</v>
      </c>
      <c r="AA37" s="201">
        <v>14.28</v>
      </c>
      <c r="AB37" s="201">
        <v>0</v>
      </c>
      <c r="AC37" s="201">
        <v>17.100000000000001</v>
      </c>
      <c r="AD37" s="201">
        <v>0</v>
      </c>
      <c r="AE37" s="201">
        <v>0</v>
      </c>
      <c r="AF37" s="201">
        <v>0</v>
      </c>
      <c r="AG37" s="201">
        <v>-0.34</v>
      </c>
      <c r="AH37" s="201">
        <v>0</v>
      </c>
      <c r="AI37" s="201">
        <v>0</v>
      </c>
      <c r="AJ37" s="201">
        <v>0</v>
      </c>
      <c r="AK37" s="201">
        <v>-35</v>
      </c>
      <c r="AL37" s="201">
        <v>0</v>
      </c>
      <c r="AM37" s="201">
        <v>0</v>
      </c>
      <c r="AN37" s="201">
        <v>0</v>
      </c>
      <c r="AO37" s="201">
        <v>180.15</v>
      </c>
      <c r="AP37" s="201">
        <v>0</v>
      </c>
      <c r="AQ37" s="201">
        <v>0</v>
      </c>
      <c r="AR37" s="201">
        <v>0</v>
      </c>
      <c r="AS37" s="201">
        <v>36.409999999999997</v>
      </c>
      <c r="AT37" s="201">
        <v>0</v>
      </c>
      <c r="AU37" s="201">
        <v>3.98</v>
      </c>
      <c r="AV37" s="201">
        <v>0.12</v>
      </c>
      <c r="AW37" s="201">
        <v>0.17</v>
      </c>
      <c r="AX37" s="201">
        <v>0.11</v>
      </c>
      <c r="AY37" s="201">
        <v>0.03</v>
      </c>
    </row>
    <row r="38" spans="1:51">
      <c r="A38" t="s">
        <v>80</v>
      </c>
      <c r="B38" s="201">
        <v>0</v>
      </c>
      <c r="C38" s="201">
        <v>0</v>
      </c>
      <c r="D38" s="201">
        <v>21.53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46.06</v>
      </c>
      <c r="K38" s="201">
        <v>237.23</v>
      </c>
      <c r="L38" s="201">
        <v>10.84</v>
      </c>
      <c r="M38" s="201">
        <v>2.16</v>
      </c>
      <c r="N38" s="201">
        <v>1.8</v>
      </c>
      <c r="O38" s="201">
        <v>2.5099999999999998</v>
      </c>
      <c r="P38" s="201">
        <v>0.76</v>
      </c>
      <c r="Q38" s="201">
        <v>4.6500000000000004</v>
      </c>
      <c r="R38" s="201">
        <v>9.19</v>
      </c>
      <c r="S38" s="201">
        <v>5.62</v>
      </c>
      <c r="T38" s="201">
        <v>0</v>
      </c>
      <c r="U38" s="201">
        <v>1.1499999999999999</v>
      </c>
      <c r="V38" s="201">
        <v>0.27</v>
      </c>
      <c r="W38" s="201">
        <v>0.65</v>
      </c>
      <c r="X38" s="201">
        <v>2.19</v>
      </c>
      <c r="Y38" s="201">
        <v>0</v>
      </c>
      <c r="Z38" s="201">
        <v>4.12</v>
      </c>
      <c r="AA38" s="201">
        <v>14.28</v>
      </c>
      <c r="AB38" s="201">
        <v>0</v>
      </c>
      <c r="AC38" s="201">
        <v>17.100000000000001</v>
      </c>
      <c r="AD38" s="201">
        <v>0</v>
      </c>
      <c r="AE38" s="201">
        <v>0</v>
      </c>
      <c r="AF38" s="201">
        <v>0</v>
      </c>
      <c r="AG38" s="201">
        <v>-0.34</v>
      </c>
      <c r="AH38" s="201">
        <v>0</v>
      </c>
      <c r="AI38" s="201">
        <v>0</v>
      </c>
      <c r="AJ38" s="201">
        <v>0</v>
      </c>
      <c r="AK38" s="201">
        <v>-35</v>
      </c>
      <c r="AL38" s="201">
        <v>0</v>
      </c>
      <c r="AM38" s="201">
        <v>0</v>
      </c>
      <c r="AN38" s="201">
        <v>0</v>
      </c>
      <c r="AO38" s="201">
        <v>180.15</v>
      </c>
      <c r="AP38" s="201">
        <v>0</v>
      </c>
      <c r="AQ38" s="201">
        <v>0</v>
      </c>
      <c r="AR38" s="201">
        <v>0</v>
      </c>
      <c r="AS38" s="201">
        <v>36.409999999999997</v>
      </c>
      <c r="AT38" s="201">
        <v>0</v>
      </c>
      <c r="AU38" s="201">
        <v>3.98</v>
      </c>
      <c r="AV38" s="201">
        <v>0.12</v>
      </c>
      <c r="AW38" s="201">
        <v>0.17</v>
      </c>
      <c r="AX38" s="201">
        <v>0.11</v>
      </c>
      <c r="AY38" s="201">
        <v>0.03</v>
      </c>
    </row>
    <row r="39" spans="1:51">
      <c r="A39" t="s">
        <v>81</v>
      </c>
      <c r="B39" s="201">
        <v>0</v>
      </c>
      <c r="C39" s="201">
        <v>0</v>
      </c>
      <c r="D39" s="201">
        <v>21.53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45.45</v>
      </c>
      <c r="K39" s="201">
        <v>237.23</v>
      </c>
      <c r="L39" s="201">
        <v>10.84</v>
      </c>
      <c r="M39" s="201">
        <v>2.17</v>
      </c>
      <c r="N39" s="201">
        <v>1.8</v>
      </c>
      <c r="O39" s="201">
        <v>2.5099999999999998</v>
      </c>
      <c r="P39" s="201">
        <v>0.76</v>
      </c>
      <c r="Q39" s="201">
        <v>4.66</v>
      </c>
      <c r="R39" s="201">
        <v>9.19</v>
      </c>
      <c r="S39" s="201">
        <v>5.62</v>
      </c>
      <c r="T39" s="201">
        <v>0</v>
      </c>
      <c r="U39" s="201">
        <v>1.1499999999999999</v>
      </c>
      <c r="V39" s="201">
        <v>0.27</v>
      </c>
      <c r="W39" s="201">
        <v>0.65</v>
      </c>
      <c r="X39" s="201">
        <v>2.19</v>
      </c>
      <c r="Y39" s="201">
        <v>0</v>
      </c>
      <c r="Z39" s="201">
        <v>4.12</v>
      </c>
      <c r="AA39" s="201">
        <v>14.28</v>
      </c>
      <c r="AB39" s="201">
        <v>0</v>
      </c>
      <c r="AC39" s="201">
        <v>17.100000000000001</v>
      </c>
      <c r="AD39" s="201">
        <v>0</v>
      </c>
      <c r="AE39" s="201">
        <v>0</v>
      </c>
      <c r="AF39" s="201">
        <v>0</v>
      </c>
      <c r="AG39" s="201">
        <v>-0.34</v>
      </c>
      <c r="AH39" s="201">
        <v>0</v>
      </c>
      <c r="AI39" s="201">
        <v>0</v>
      </c>
      <c r="AJ39" s="201">
        <v>0</v>
      </c>
      <c r="AK39" s="201">
        <v>-35</v>
      </c>
      <c r="AL39" s="201">
        <v>0</v>
      </c>
      <c r="AM39" s="201">
        <v>0</v>
      </c>
      <c r="AN39" s="201">
        <v>0</v>
      </c>
      <c r="AO39" s="201">
        <v>173.93</v>
      </c>
      <c r="AP39" s="201">
        <v>0</v>
      </c>
      <c r="AQ39" s="201">
        <v>0</v>
      </c>
      <c r="AR39" s="201">
        <v>0</v>
      </c>
      <c r="AS39" s="201">
        <v>35.81</v>
      </c>
      <c r="AT39" s="201">
        <v>0</v>
      </c>
      <c r="AU39" s="201">
        <v>4.29</v>
      </c>
      <c r="AV39" s="201">
        <v>0.12</v>
      </c>
      <c r="AW39" s="201">
        <v>0.17</v>
      </c>
      <c r="AX39" s="201">
        <v>0.11</v>
      </c>
      <c r="AY39" s="201">
        <v>0.17</v>
      </c>
    </row>
    <row r="40" spans="1:51">
      <c r="A40" t="s">
        <v>82</v>
      </c>
      <c r="B40" s="201">
        <v>0</v>
      </c>
      <c r="C40" s="201">
        <v>0</v>
      </c>
      <c r="D40" s="201">
        <v>21.53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45.45</v>
      </c>
      <c r="K40" s="201">
        <v>237.23</v>
      </c>
      <c r="L40" s="201">
        <v>10.84</v>
      </c>
      <c r="M40" s="201">
        <v>2.17</v>
      </c>
      <c r="N40" s="201">
        <v>1.8</v>
      </c>
      <c r="O40" s="201">
        <v>2.5099999999999998</v>
      </c>
      <c r="P40" s="201">
        <v>0.76</v>
      </c>
      <c r="Q40" s="201">
        <v>4.66</v>
      </c>
      <c r="R40" s="201">
        <v>9.19</v>
      </c>
      <c r="S40" s="201">
        <v>5.62</v>
      </c>
      <c r="T40" s="201">
        <v>0</v>
      </c>
      <c r="U40" s="201">
        <v>1.1499999999999999</v>
      </c>
      <c r="V40" s="201">
        <v>0.27</v>
      </c>
      <c r="W40" s="201">
        <v>0.65</v>
      </c>
      <c r="X40" s="201">
        <v>2.19</v>
      </c>
      <c r="Y40" s="201">
        <v>0</v>
      </c>
      <c r="Z40" s="201">
        <v>4.12</v>
      </c>
      <c r="AA40" s="201">
        <v>14.28</v>
      </c>
      <c r="AB40" s="201">
        <v>0</v>
      </c>
      <c r="AC40" s="201">
        <v>17.100000000000001</v>
      </c>
      <c r="AD40" s="201">
        <v>0</v>
      </c>
      <c r="AE40" s="201">
        <v>0</v>
      </c>
      <c r="AF40" s="201">
        <v>0</v>
      </c>
      <c r="AG40" s="201">
        <v>-0.34</v>
      </c>
      <c r="AH40" s="201">
        <v>0</v>
      </c>
      <c r="AI40" s="201">
        <v>0</v>
      </c>
      <c r="AJ40" s="201">
        <v>0</v>
      </c>
      <c r="AK40" s="201">
        <v>-35</v>
      </c>
      <c r="AL40" s="201">
        <v>0</v>
      </c>
      <c r="AM40" s="201">
        <v>0</v>
      </c>
      <c r="AN40" s="201">
        <v>0</v>
      </c>
      <c r="AO40" s="201">
        <v>173.93</v>
      </c>
      <c r="AP40" s="201">
        <v>0</v>
      </c>
      <c r="AQ40" s="201">
        <v>0</v>
      </c>
      <c r="AR40" s="201">
        <v>0</v>
      </c>
      <c r="AS40" s="201">
        <v>35.81</v>
      </c>
      <c r="AT40" s="201">
        <v>0</v>
      </c>
      <c r="AU40" s="201">
        <v>4.29</v>
      </c>
      <c r="AV40" s="201">
        <v>0.12</v>
      </c>
      <c r="AW40" s="201">
        <v>0.17</v>
      </c>
      <c r="AX40" s="201">
        <v>0.11</v>
      </c>
      <c r="AY40" s="201">
        <v>0.17</v>
      </c>
    </row>
    <row r="41" spans="1:51">
      <c r="A41" t="s">
        <v>83</v>
      </c>
      <c r="B41" s="201">
        <v>0</v>
      </c>
      <c r="C41" s="201">
        <v>0</v>
      </c>
      <c r="D41" s="201">
        <v>21.53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45.45</v>
      </c>
      <c r="K41" s="201">
        <v>237.22</v>
      </c>
      <c r="L41" s="201">
        <v>10.84</v>
      </c>
      <c r="M41" s="201">
        <v>2.17</v>
      </c>
      <c r="N41" s="201">
        <v>1.8</v>
      </c>
      <c r="O41" s="201">
        <v>2.5099999999999998</v>
      </c>
      <c r="P41" s="201">
        <v>0.76</v>
      </c>
      <c r="Q41" s="201">
        <v>4.66</v>
      </c>
      <c r="R41" s="201">
        <v>9.19</v>
      </c>
      <c r="S41" s="201">
        <v>5.62</v>
      </c>
      <c r="T41" s="201">
        <v>0</v>
      </c>
      <c r="U41" s="201">
        <v>1.1499999999999999</v>
      </c>
      <c r="V41" s="201">
        <v>0.26</v>
      </c>
      <c r="W41" s="201">
        <v>0.65</v>
      </c>
      <c r="X41" s="201">
        <v>2.19</v>
      </c>
      <c r="Y41" s="201">
        <v>0</v>
      </c>
      <c r="Z41" s="201">
        <v>4.12</v>
      </c>
      <c r="AA41" s="201">
        <v>14.28</v>
      </c>
      <c r="AB41" s="201">
        <v>0</v>
      </c>
      <c r="AC41" s="201">
        <v>17.100000000000001</v>
      </c>
      <c r="AD41" s="201">
        <v>0</v>
      </c>
      <c r="AE41" s="201">
        <v>0</v>
      </c>
      <c r="AF41" s="201">
        <v>0</v>
      </c>
      <c r="AG41" s="201">
        <v>-0.34</v>
      </c>
      <c r="AH41" s="201">
        <v>0</v>
      </c>
      <c r="AI41" s="201">
        <v>0</v>
      </c>
      <c r="AJ41" s="201">
        <v>0</v>
      </c>
      <c r="AK41" s="201">
        <v>-35</v>
      </c>
      <c r="AL41" s="201">
        <v>0</v>
      </c>
      <c r="AM41" s="201">
        <v>0</v>
      </c>
      <c r="AN41" s="201">
        <v>0</v>
      </c>
      <c r="AO41" s="201">
        <v>173.93</v>
      </c>
      <c r="AP41" s="201">
        <v>0</v>
      </c>
      <c r="AQ41" s="201">
        <v>0</v>
      </c>
      <c r="AR41" s="201">
        <v>0</v>
      </c>
      <c r="AS41" s="201">
        <v>35.81</v>
      </c>
      <c r="AT41" s="201">
        <v>0</v>
      </c>
      <c r="AU41" s="201">
        <v>4.29</v>
      </c>
      <c r="AV41" s="201">
        <v>0.11</v>
      </c>
      <c r="AW41" s="201">
        <v>0.17</v>
      </c>
      <c r="AX41" s="201">
        <v>0.11</v>
      </c>
      <c r="AY41" s="201">
        <v>0.17</v>
      </c>
    </row>
    <row r="42" spans="1:51">
      <c r="A42" t="s">
        <v>84</v>
      </c>
      <c r="B42" s="201">
        <v>0</v>
      </c>
      <c r="C42" s="201">
        <v>0</v>
      </c>
      <c r="D42" s="201">
        <v>21.53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45.45</v>
      </c>
      <c r="K42" s="201">
        <v>237.22</v>
      </c>
      <c r="L42" s="201">
        <v>10.84</v>
      </c>
      <c r="M42" s="201">
        <v>2.17</v>
      </c>
      <c r="N42" s="201">
        <v>1.8</v>
      </c>
      <c r="O42" s="201">
        <v>2.5099999999999998</v>
      </c>
      <c r="P42" s="201">
        <v>0.76</v>
      </c>
      <c r="Q42" s="201">
        <v>4.6500000000000004</v>
      </c>
      <c r="R42" s="201">
        <v>9.19</v>
      </c>
      <c r="S42" s="201">
        <v>5.62</v>
      </c>
      <c r="T42" s="201">
        <v>0</v>
      </c>
      <c r="U42" s="201">
        <v>1.1499999999999999</v>
      </c>
      <c r="V42" s="201">
        <v>0.26</v>
      </c>
      <c r="W42" s="201">
        <v>0.65</v>
      </c>
      <c r="X42" s="201">
        <v>2.19</v>
      </c>
      <c r="Y42" s="201">
        <v>0</v>
      </c>
      <c r="Z42" s="201">
        <v>4.12</v>
      </c>
      <c r="AA42" s="201">
        <v>20.28</v>
      </c>
      <c r="AB42" s="201">
        <v>0</v>
      </c>
      <c r="AC42" s="201">
        <v>17.100000000000001</v>
      </c>
      <c r="AD42" s="201">
        <v>0</v>
      </c>
      <c r="AE42" s="201">
        <v>0</v>
      </c>
      <c r="AF42" s="201">
        <v>0</v>
      </c>
      <c r="AG42" s="201">
        <v>-0.34</v>
      </c>
      <c r="AH42" s="201">
        <v>0</v>
      </c>
      <c r="AI42" s="201">
        <v>0</v>
      </c>
      <c r="AJ42" s="201">
        <v>0</v>
      </c>
      <c r="AK42" s="201">
        <v>-35</v>
      </c>
      <c r="AL42" s="201">
        <v>0</v>
      </c>
      <c r="AM42" s="201">
        <v>0</v>
      </c>
      <c r="AN42" s="201">
        <v>0</v>
      </c>
      <c r="AO42" s="201">
        <v>173.93</v>
      </c>
      <c r="AP42" s="201">
        <v>0</v>
      </c>
      <c r="AQ42" s="201">
        <v>0</v>
      </c>
      <c r="AR42" s="201">
        <v>0</v>
      </c>
      <c r="AS42" s="201">
        <v>35.81</v>
      </c>
      <c r="AT42" s="201">
        <v>0</v>
      </c>
      <c r="AU42" s="201">
        <v>4.29</v>
      </c>
      <c r="AV42" s="201">
        <v>0.11</v>
      </c>
      <c r="AW42" s="201">
        <v>0.17</v>
      </c>
      <c r="AX42" s="201">
        <v>0.11</v>
      </c>
      <c r="AY42" s="201">
        <v>0.17</v>
      </c>
    </row>
    <row r="43" spans="1:51">
      <c r="A43" t="s">
        <v>85</v>
      </c>
      <c r="B43" s="201">
        <v>0</v>
      </c>
      <c r="C43" s="201">
        <v>0</v>
      </c>
      <c r="D43" s="201">
        <v>21.53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45.45</v>
      </c>
      <c r="K43" s="201">
        <v>237.22</v>
      </c>
      <c r="L43" s="201">
        <v>10.84</v>
      </c>
      <c r="M43" s="201">
        <v>2.17</v>
      </c>
      <c r="N43" s="201">
        <v>1.8</v>
      </c>
      <c r="O43" s="201">
        <v>2.5099999999999998</v>
      </c>
      <c r="P43" s="201">
        <v>0.76</v>
      </c>
      <c r="Q43" s="201">
        <v>4.6500000000000004</v>
      </c>
      <c r="R43" s="201">
        <v>9.19</v>
      </c>
      <c r="S43" s="201">
        <v>5.62</v>
      </c>
      <c r="T43" s="201">
        <v>0</v>
      </c>
      <c r="U43" s="201">
        <v>1.1499999999999999</v>
      </c>
      <c r="V43" s="201">
        <v>0.26</v>
      </c>
      <c r="W43" s="201">
        <v>0.65</v>
      </c>
      <c r="X43" s="201">
        <v>2.19</v>
      </c>
      <c r="Y43" s="201">
        <v>0</v>
      </c>
      <c r="Z43" s="201">
        <v>4.12</v>
      </c>
      <c r="AA43" s="201">
        <v>20.28</v>
      </c>
      <c r="AB43" s="201">
        <v>0</v>
      </c>
      <c r="AC43" s="201">
        <v>17.100000000000001</v>
      </c>
      <c r="AD43" s="201">
        <v>0</v>
      </c>
      <c r="AE43" s="201">
        <v>0</v>
      </c>
      <c r="AF43" s="201">
        <v>0</v>
      </c>
      <c r="AG43" s="201">
        <v>-0.22</v>
      </c>
      <c r="AH43" s="201">
        <v>0</v>
      </c>
      <c r="AI43" s="201">
        <v>0</v>
      </c>
      <c r="AJ43" s="201">
        <v>0</v>
      </c>
      <c r="AK43" s="201">
        <v>-35</v>
      </c>
      <c r="AL43" s="201">
        <v>0</v>
      </c>
      <c r="AM43" s="201">
        <v>0</v>
      </c>
      <c r="AN43" s="201">
        <v>0</v>
      </c>
      <c r="AO43" s="201">
        <v>173.93</v>
      </c>
      <c r="AP43" s="201">
        <v>0</v>
      </c>
      <c r="AQ43" s="201">
        <v>0</v>
      </c>
      <c r="AR43" s="201">
        <v>0</v>
      </c>
      <c r="AS43" s="201">
        <v>35.81</v>
      </c>
      <c r="AT43" s="201">
        <v>0</v>
      </c>
      <c r="AU43" s="201">
        <v>4.29</v>
      </c>
      <c r="AV43" s="201">
        <v>0.15</v>
      </c>
      <c r="AW43" s="201">
        <v>0.17</v>
      </c>
      <c r="AX43" s="201">
        <v>0.11</v>
      </c>
      <c r="AY43" s="201">
        <v>0.17</v>
      </c>
    </row>
    <row r="44" spans="1:51">
      <c r="A44" t="s">
        <v>86</v>
      </c>
      <c r="B44" s="201">
        <v>0</v>
      </c>
      <c r="C44" s="201">
        <v>0</v>
      </c>
      <c r="D44" s="201">
        <v>21.53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45.45</v>
      </c>
      <c r="K44" s="201">
        <v>237.22</v>
      </c>
      <c r="L44" s="201">
        <v>10.84</v>
      </c>
      <c r="M44" s="201">
        <v>2.17</v>
      </c>
      <c r="N44" s="201">
        <v>1.8</v>
      </c>
      <c r="O44" s="201">
        <v>2.5099999999999998</v>
      </c>
      <c r="P44" s="201">
        <v>0.76</v>
      </c>
      <c r="Q44" s="201">
        <v>4.6500000000000004</v>
      </c>
      <c r="R44" s="201">
        <v>9.19</v>
      </c>
      <c r="S44" s="201">
        <v>5.62</v>
      </c>
      <c r="T44" s="201">
        <v>0</v>
      </c>
      <c r="U44" s="201">
        <v>1.1499999999999999</v>
      </c>
      <c r="V44" s="201">
        <v>0.26</v>
      </c>
      <c r="W44" s="201">
        <v>0.65</v>
      </c>
      <c r="X44" s="201">
        <v>2.19</v>
      </c>
      <c r="Y44" s="201">
        <v>0</v>
      </c>
      <c r="Z44" s="201">
        <v>4.12</v>
      </c>
      <c r="AA44" s="201">
        <v>20.28</v>
      </c>
      <c r="AB44" s="201">
        <v>0</v>
      </c>
      <c r="AC44" s="201">
        <v>17.100000000000001</v>
      </c>
      <c r="AD44" s="201">
        <v>0</v>
      </c>
      <c r="AE44" s="201">
        <v>0</v>
      </c>
      <c r="AF44" s="201">
        <v>0</v>
      </c>
      <c r="AG44" s="201">
        <v>-0.22</v>
      </c>
      <c r="AH44" s="201">
        <v>0</v>
      </c>
      <c r="AI44" s="201">
        <v>0</v>
      </c>
      <c r="AJ44" s="201">
        <v>0</v>
      </c>
      <c r="AK44" s="201">
        <v>-35</v>
      </c>
      <c r="AL44" s="201">
        <v>0</v>
      </c>
      <c r="AM44" s="201">
        <v>0</v>
      </c>
      <c r="AN44" s="201">
        <v>0</v>
      </c>
      <c r="AO44" s="201">
        <v>173.93</v>
      </c>
      <c r="AP44" s="201">
        <v>0</v>
      </c>
      <c r="AQ44" s="201">
        <v>0</v>
      </c>
      <c r="AR44" s="201">
        <v>0</v>
      </c>
      <c r="AS44" s="201">
        <v>35.81</v>
      </c>
      <c r="AT44" s="201">
        <v>0</v>
      </c>
      <c r="AU44" s="201">
        <v>4.29</v>
      </c>
      <c r="AV44" s="201">
        <v>7.0000000000000007E-2</v>
      </c>
      <c r="AW44" s="201">
        <v>0.17</v>
      </c>
      <c r="AX44" s="201">
        <v>0.11</v>
      </c>
      <c r="AY44" s="201">
        <v>0.17</v>
      </c>
    </row>
    <row r="45" spans="1:51">
      <c r="A45" t="s">
        <v>87</v>
      </c>
      <c r="B45" s="201">
        <v>0</v>
      </c>
      <c r="C45" s="201">
        <v>0</v>
      </c>
      <c r="D45" s="201">
        <v>21.53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45.45</v>
      </c>
      <c r="K45" s="201">
        <v>190.84</v>
      </c>
      <c r="L45" s="201">
        <v>12.89</v>
      </c>
      <c r="M45" s="201">
        <v>2.17</v>
      </c>
      <c r="N45" s="201">
        <v>1.8</v>
      </c>
      <c r="O45" s="201">
        <v>2.5099999999999998</v>
      </c>
      <c r="P45" s="201">
        <v>0.76</v>
      </c>
      <c r="Q45" s="201">
        <v>1.1299999999999999</v>
      </c>
      <c r="R45" s="201">
        <v>0.67</v>
      </c>
      <c r="S45" s="201">
        <v>0.41</v>
      </c>
      <c r="T45" s="201">
        <v>0</v>
      </c>
      <c r="U45" s="201">
        <v>1.1499999999999999</v>
      </c>
      <c r="V45" s="201">
        <v>0.26</v>
      </c>
      <c r="W45" s="201">
        <v>0.65</v>
      </c>
      <c r="X45" s="201">
        <v>2.19</v>
      </c>
      <c r="Y45" s="201">
        <v>0</v>
      </c>
      <c r="Z45" s="201">
        <v>4.12</v>
      </c>
      <c r="AA45" s="201">
        <v>1.33</v>
      </c>
      <c r="AB45" s="201">
        <v>0</v>
      </c>
      <c r="AC45" s="201">
        <v>17.100000000000001</v>
      </c>
      <c r="AD45" s="201">
        <v>0</v>
      </c>
      <c r="AE45" s="201">
        <v>0</v>
      </c>
      <c r="AF45" s="201">
        <v>0</v>
      </c>
      <c r="AG45" s="201">
        <v>-0.22</v>
      </c>
      <c r="AH45" s="201">
        <v>0</v>
      </c>
      <c r="AI45" s="201">
        <v>0</v>
      </c>
      <c r="AJ45" s="201">
        <v>0</v>
      </c>
      <c r="AK45" s="201">
        <v>-35</v>
      </c>
      <c r="AL45" s="201">
        <v>0</v>
      </c>
      <c r="AM45" s="201">
        <v>0</v>
      </c>
      <c r="AN45" s="201">
        <v>0</v>
      </c>
      <c r="AO45" s="201">
        <v>173.93</v>
      </c>
      <c r="AP45" s="201">
        <v>0</v>
      </c>
      <c r="AQ45" s="201">
        <v>0</v>
      </c>
      <c r="AR45" s="201">
        <v>0</v>
      </c>
      <c r="AS45" s="201">
        <v>35.81</v>
      </c>
      <c r="AT45" s="201">
        <v>0</v>
      </c>
      <c r="AU45" s="201">
        <v>4.29</v>
      </c>
      <c r="AV45" s="201">
        <v>0</v>
      </c>
      <c r="AW45" s="201">
        <v>0.17</v>
      </c>
      <c r="AX45" s="201">
        <v>0.11</v>
      </c>
      <c r="AY45" s="201">
        <v>0.17</v>
      </c>
    </row>
    <row r="46" spans="1:51">
      <c r="A46" t="s">
        <v>88</v>
      </c>
      <c r="B46" s="201">
        <v>0</v>
      </c>
      <c r="C46" s="201">
        <v>0</v>
      </c>
      <c r="D46" s="201">
        <v>21.53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45.45</v>
      </c>
      <c r="K46" s="201">
        <v>142.52000000000001</v>
      </c>
      <c r="L46" s="201">
        <v>11.87</v>
      </c>
      <c r="M46" s="201">
        <v>2.17</v>
      </c>
      <c r="N46" s="201">
        <v>1.8</v>
      </c>
      <c r="O46" s="201">
        <v>2.5099999999999998</v>
      </c>
      <c r="P46" s="201">
        <v>0.76</v>
      </c>
      <c r="Q46" s="201">
        <v>0.35</v>
      </c>
      <c r="R46" s="201">
        <v>0.67</v>
      </c>
      <c r="S46" s="201">
        <v>0.41</v>
      </c>
      <c r="T46" s="201">
        <v>0</v>
      </c>
      <c r="U46" s="201">
        <v>1.1499999999999999</v>
      </c>
      <c r="V46" s="201">
        <v>0.26</v>
      </c>
      <c r="W46" s="201">
        <v>0.65</v>
      </c>
      <c r="X46" s="201">
        <v>2.19</v>
      </c>
      <c r="Y46" s="201">
        <v>0</v>
      </c>
      <c r="Z46" s="201">
        <v>4.12</v>
      </c>
      <c r="AA46" s="201">
        <v>1.33</v>
      </c>
      <c r="AB46" s="201">
        <v>0</v>
      </c>
      <c r="AC46" s="201">
        <v>17.100000000000001</v>
      </c>
      <c r="AD46" s="201">
        <v>0</v>
      </c>
      <c r="AE46" s="201">
        <v>0</v>
      </c>
      <c r="AF46" s="201">
        <v>0</v>
      </c>
      <c r="AG46" s="201">
        <v>-0.22</v>
      </c>
      <c r="AH46" s="201">
        <v>0</v>
      </c>
      <c r="AI46" s="201">
        <v>0</v>
      </c>
      <c r="AJ46" s="201">
        <v>0</v>
      </c>
      <c r="AK46" s="201">
        <v>-35</v>
      </c>
      <c r="AL46" s="201">
        <v>0</v>
      </c>
      <c r="AM46" s="201">
        <v>0</v>
      </c>
      <c r="AN46" s="201">
        <v>0</v>
      </c>
      <c r="AO46" s="201">
        <v>173.93</v>
      </c>
      <c r="AP46" s="201">
        <v>0</v>
      </c>
      <c r="AQ46" s="201">
        <v>0</v>
      </c>
      <c r="AR46" s="201">
        <v>0</v>
      </c>
      <c r="AS46" s="201">
        <v>35.81</v>
      </c>
      <c r="AT46" s="201">
        <v>0</v>
      </c>
      <c r="AU46" s="201">
        <v>4.29</v>
      </c>
      <c r="AV46" s="201">
        <v>0</v>
      </c>
      <c r="AW46" s="201">
        <v>0.17</v>
      </c>
      <c r="AX46" s="201">
        <v>0.11</v>
      </c>
      <c r="AY46" s="201">
        <v>0.17</v>
      </c>
    </row>
    <row r="47" spans="1:51">
      <c r="A47" t="s">
        <v>89</v>
      </c>
      <c r="B47" s="201">
        <v>0</v>
      </c>
      <c r="C47" s="201">
        <v>0</v>
      </c>
      <c r="D47" s="201">
        <v>21.53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44.84</v>
      </c>
      <c r="K47" s="201">
        <v>171.51</v>
      </c>
      <c r="L47" s="201">
        <v>11.19</v>
      </c>
      <c r="M47" s="201">
        <v>2.17</v>
      </c>
      <c r="N47" s="201">
        <v>1.8</v>
      </c>
      <c r="O47" s="201">
        <v>2.5099999999999998</v>
      </c>
      <c r="P47" s="201">
        <v>0.76</v>
      </c>
      <c r="Q47" s="201">
        <v>0.33</v>
      </c>
      <c r="R47" s="201">
        <v>0.67</v>
      </c>
      <c r="S47" s="201">
        <v>0.41</v>
      </c>
      <c r="T47" s="201">
        <v>0</v>
      </c>
      <c r="U47" s="201">
        <v>1.1499999999999999</v>
      </c>
      <c r="V47" s="201">
        <v>0.26</v>
      </c>
      <c r="W47" s="201">
        <v>0.65</v>
      </c>
      <c r="X47" s="201">
        <v>2.19</v>
      </c>
      <c r="Y47" s="201">
        <v>0</v>
      </c>
      <c r="Z47" s="201">
        <v>4.12</v>
      </c>
      <c r="AA47" s="201">
        <v>1.33</v>
      </c>
      <c r="AB47" s="201">
        <v>0</v>
      </c>
      <c r="AC47" s="201">
        <v>17.100000000000001</v>
      </c>
      <c r="AD47" s="201">
        <v>0</v>
      </c>
      <c r="AE47" s="201">
        <v>0</v>
      </c>
      <c r="AF47" s="201">
        <v>0</v>
      </c>
      <c r="AG47" s="201">
        <v>-0.34</v>
      </c>
      <c r="AH47" s="201">
        <v>0</v>
      </c>
      <c r="AI47" s="201">
        <v>0</v>
      </c>
      <c r="AJ47" s="201">
        <v>0</v>
      </c>
      <c r="AK47" s="201">
        <v>-35</v>
      </c>
      <c r="AL47" s="201">
        <v>0</v>
      </c>
      <c r="AM47" s="201">
        <v>0</v>
      </c>
      <c r="AN47" s="201">
        <v>0</v>
      </c>
      <c r="AO47" s="201">
        <v>173.93</v>
      </c>
      <c r="AP47" s="201">
        <v>0</v>
      </c>
      <c r="AQ47" s="201">
        <v>0</v>
      </c>
      <c r="AR47" s="201">
        <v>0</v>
      </c>
      <c r="AS47" s="201">
        <v>35.81</v>
      </c>
      <c r="AT47" s="201">
        <v>0</v>
      </c>
      <c r="AU47" s="201">
        <v>0.27</v>
      </c>
      <c r="AV47" s="201">
        <v>0</v>
      </c>
      <c r="AW47" s="201">
        <v>0.17</v>
      </c>
      <c r="AX47" s="201">
        <v>0.11</v>
      </c>
      <c r="AY47" s="201">
        <v>0.17</v>
      </c>
    </row>
    <row r="48" spans="1:51">
      <c r="A48" t="s">
        <v>90</v>
      </c>
      <c r="B48" s="201">
        <v>0</v>
      </c>
      <c r="C48" s="201">
        <v>0</v>
      </c>
      <c r="D48" s="201">
        <v>21.53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44.84</v>
      </c>
      <c r="K48" s="201">
        <v>154.11000000000001</v>
      </c>
      <c r="L48" s="201">
        <v>11.19</v>
      </c>
      <c r="M48" s="201">
        <v>2.17</v>
      </c>
      <c r="N48" s="201">
        <v>1.8</v>
      </c>
      <c r="O48" s="201">
        <v>2.5099999999999998</v>
      </c>
      <c r="P48" s="201">
        <v>0.76</v>
      </c>
      <c r="Q48" s="201">
        <v>0.33</v>
      </c>
      <c r="R48" s="201">
        <v>0.67</v>
      </c>
      <c r="S48" s="201">
        <v>0.41</v>
      </c>
      <c r="T48" s="201">
        <v>0</v>
      </c>
      <c r="U48" s="201">
        <v>1.1499999999999999</v>
      </c>
      <c r="V48" s="201">
        <v>0.26</v>
      </c>
      <c r="W48" s="201">
        <v>0.65</v>
      </c>
      <c r="X48" s="201">
        <v>2.19</v>
      </c>
      <c r="Y48" s="201">
        <v>0</v>
      </c>
      <c r="Z48" s="201">
        <v>4.12</v>
      </c>
      <c r="AA48" s="201">
        <v>1.33</v>
      </c>
      <c r="AB48" s="201">
        <v>0</v>
      </c>
      <c r="AC48" s="201">
        <v>17.100000000000001</v>
      </c>
      <c r="AD48" s="201">
        <v>0</v>
      </c>
      <c r="AE48" s="201">
        <v>0</v>
      </c>
      <c r="AF48" s="201">
        <v>0</v>
      </c>
      <c r="AG48" s="201">
        <v>-0.34</v>
      </c>
      <c r="AH48" s="201">
        <v>0</v>
      </c>
      <c r="AI48" s="201">
        <v>0</v>
      </c>
      <c r="AJ48" s="201">
        <v>0</v>
      </c>
      <c r="AK48" s="201">
        <v>-35</v>
      </c>
      <c r="AL48" s="201">
        <v>0</v>
      </c>
      <c r="AM48" s="201">
        <v>0</v>
      </c>
      <c r="AN48" s="201">
        <v>0</v>
      </c>
      <c r="AO48" s="201">
        <v>173.93</v>
      </c>
      <c r="AP48" s="201">
        <v>0</v>
      </c>
      <c r="AQ48" s="201">
        <v>0</v>
      </c>
      <c r="AR48" s="201">
        <v>0</v>
      </c>
      <c r="AS48" s="201">
        <v>35.81</v>
      </c>
      <c r="AT48" s="201">
        <v>0</v>
      </c>
      <c r="AU48" s="201">
        <v>0.27</v>
      </c>
      <c r="AV48" s="201">
        <v>0</v>
      </c>
      <c r="AW48" s="201">
        <v>0.17</v>
      </c>
      <c r="AX48" s="201">
        <v>0.11</v>
      </c>
      <c r="AY48" s="201">
        <v>0.17</v>
      </c>
    </row>
    <row r="49" spans="1:51">
      <c r="A49" t="s">
        <v>91</v>
      </c>
      <c r="B49" s="201">
        <v>0</v>
      </c>
      <c r="C49" s="201">
        <v>0</v>
      </c>
      <c r="D49" s="201">
        <v>21.53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44.84</v>
      </c>
      <c r="K49" s="201">
        <v>142.41999999999999</v>
      </c>
      <c r="L49" s="201">
        <v>11.19</v>
      </c>
      <c r="M49" s="201">
        <v>2.17</v>
      </c>
      <c r="N49" s="201">
        <v>1.8</v>
      </c>
      <c r="O49" s="201">
        <v>2.5099999999999998</v>
      </c>
      <c r="P49" s="201">
        <v>0.76</v>
      </c>
      <c r="Q49" s="201">
        <v>0.33</v>
      </c>
      <c r="R49" s="201">
        <v>0.67</v>
      </c>
      <c r="S49" s="201">
        <v>0.41</v>
      </c>
      <c r="T49" s="201">
        <v>0</v>
      </c>
      <c r="U49" s="201">
        <v>1.1499999999999999</v>
      </c>
      <c r="V49" s="201">
        <v>0.26</v>
      </c>
      <c r="W49" s="201">
        <v>0.65</v>
      </c>
      <c r="X49" s="201">
        <v>2.19</v>
      </c>
      <c r="Y49" s="201">
        <v>0</v>
      </c>
      <c r="Z49" s="201">
        <v>4.12</v>
      </c>
      <c r="AA49" s="201">
        <v>1.33</v>
      </c>
      <c r="AB49" s="201">
        <v>0</v>
      </c>
      <c r="AC49" s="201">
        <v>17.100000000000001</v>
      </c>
      <c r="AD49" s="201">
        <v>0</v>
      </c>
      <c r="AE49" s="201">
        <v>0</v>
      </c>
      <c r="AF49" s="201">
        <v>0</v>
      </c>
      <c r="AG49" s="201">
        <v>-0.34</v>
      </c>
      <c r="AH49" s="201">
        <v>0</v>
      </c>
      <c r="AI49" s="201">
        <v>0</v>
      </c>
      <c r="AJ49" s="201">
        <v>0</v>
      </c>
      <c r="AK49" s="201">
        <v>-35</v>
      </c>
      <c r="AL49" s="201">
        <v>0</v>
      </c>
      <c r="AM49" s="201">
        <v>0</v>
      </c>
      <c r="AN49" s="201">
        <v>0</v>
      </c>
      <c r="AO49" s="201">
        <v>173.93</v>
      </c>
      <c r="AP49" s="201">
        <v>0</v>
      </c>
      <c r="AQ49" s="201">
        <v>0</v>
      </c>
      <c r="AR49" s="201">
        <v>0</v>
      </c>
      <c r="AS49" s="201">
        <v>35.81</v>
      </c>
      <c r="AT49" s="201">
        <v>0</v>
      </c>
      <c r="AU49" s="201">
        <v>0.27</v>
      </c>
      <c r="AV49" s="201">
        <v>0</v>
      </c>
      <c r="AW49" s="201">
        <v>0.17</v>
      </c>
      <c r="AX49" s="201">
        <v>0.11</v>
      </c>
      <c r="AY49" s="201">
        <v>0.17</v>
      </c>
    </row>
    <row r="50" spans="1:51">
      <c r="A50" t="s">
        <v>92</v>
      </c>
      <c r="B50" s="201">
        <v>0</v>
      </c>
      <c r="C50" s="201">
        <v>0</v>
      </c>
      <c r="D50" s="201">
        <v>21.53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44.84</v>
      </c>
      <c r="K50" s="201">
        <v>128.99</v>
      </c>
      <c r="L50" s="201">
        <v>11.19</v>
      </c>
      <c r="M50" s="201">
        <v>2.17</v>
      </c>
      <c r="N50" s="201">
        <v>1.8</v>
      </c>
      <c r="O50" s="201">
        <v>2.5099999999999998</v>
      </c>
      <c r="P50" s="201">
        <v>0.76</v>
      </c>
      <c r="Q50" s="201">
        <v>0.33</v>
      </c>
      <c r="R50" s="201">
        <v>0.67</v>
      </c>
      <c r="S50" s="201">
        <v>0.41</v>
      </c>
      <c r="T50" s="201">
        <v>0</v>
      </c>
      <c r="U50" s="201">
        <v>1.1499999999999999</v>
      </c>
      <c r="V50" s="201">
        <v>0.26</v>
      </c>
      <c r="W50" s="201">
        <v>0.65</v>
      </c>
      <c r="X50" s="201">
        <v>2.19</v>
      </c>
      <c r="Y50" s="201">
        <v>0</v>
      </c>
      <c r="Z50" s="201">
        <v>4.12</v>
      </c>
      <c r="AA50" s="201">
        <v>1.33</v>
      </c>
      <c r="AB50" s="201">
        <v>0</v>
      </c>
      <c r="AC50" s="201">
        <v>17.100000000000001</v>
      </c>
      <c r="AD50" s="201">
        <v>0</v>
      </c>
      <c r="AE50" s="201">
        <v>0</v>
      </c>
      <c r="AF50" s="201">
        <v>0</v>
      </c>
      <c r="AG50" s="201">
        <v>-0.34</v>
      </c>
      <c r="AH50" s="201">
        <v>0</v>
      </c>
      <c r="AI50" s="201">
        <v>0</v>
      </c>
      <c r="AJ50" s="201">
        <v>0</v>
      </c>
      <c r="AK50" s="201">
        <v>-35</v>
      </c>
      <c r="AL50" s="201">
        <v>0</v>
      </c>
      <c r="AM50" s="201">
        <v>0</v>
      </c>
      <c r="AN50" s="201">
        <v>0</v>
      </c>
      <c r="AO50" s="201">
        <v>173.93</v>
      </c>
      <c r="AP50" s="201">
        <v>0</v>
      </c>
      <c r="AQ50" s="201">
        <v>0</v>
      </c>
      <c r="AR50" s="201">
        <v>0</v>
      </c>
      <c r="AS50" s="201">
        <v>35.81</v>
      </c>
      <c r="AT50" s="201">
        <v>0</v>
      </c>
      <c r="AU50" s="201">
        <v>0.27</v>
      </c>
      <c r="AV50" s="201">
        <v>0</v>
      </c>
      <c r="AW50" s="201">
        <v>0.17</v>
      </c>
      <c r="AX50" s="201">
        <v>0.11</v>
      </c>
      <c r="AY50" s="201">
        <v>0.17</v>
      </c>
    </row>
    <row r="51" spans="1:51">
      <c r="A51" t="s">
        <v>93</v>
      </c>
      <c r="B51" s="201">
        <v>0</v>
      </c>
      <c r="C51" s="201">
        <v>0</v>
      </c>
      <c r="D51" s="201">
        <v>21.24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44.84</v>
      </c>
      <c r="K51" s="201">
        <v>117.39</v>
      </c>
      <c r="L51" s="201">
        <v>11.19</v>
      </c>
      <c r="M51" s="201">
        <v>2.17</v>
      </c>
      <c r="N51" s="201">
        <v>1.8</v>
      </c>
      <c r="O51" s="201">
        <v>2.5099999999999998</v>
      </c>
      <c r="P51" s="201">
        <v>0.76</v>
      </c>
      <c r="Q51" s="201">
        <v>0.33</v>
      </c>
      <c r="R51" s="201">
        <v>0.67</v>
      </c>
      <c r="S51" s="201">
        <v>0.41</v>
      </c>
      <c r="T51" s="201">
        <v>0</v>
      </c>
      <c r="U51" s="201">
        <v>3.66</v>
      </c>
      <c r="V51" s="201">
        <v>0.26</v>
      </c>
      <c r="W51" s="201">
        <v>0.65</v>
      </c>
      <c r="X51" s="201">
        <v>2.19</v>
      </c>
      <c r="Y51" s="201">
        <v>0</v>
      </c>
      <c r="Z51" s="201">
        <v>4.12</v>
      </c>
      <c r="AA51" s="201">
        <v>1.33</v>
      </c>
      <c r="AB51" s="201">
        <v>0</v>
      </c>
      <c r="AC51" s="201">
        <v>17.100000000000001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-35</v>
      </c>
      <c r="AL51" s="201">
        <v>0</v>
      </c>
      <c r="AM51" s="201">
        <v>0</v>
      </c>
      <c r="AN51" s="201">
        <v>0</v>
      </c>
      <c r="AO51" s="201">
        <v>167.7</v>
      </c>
      <c r="AP51" s="201">
        <v>0</v>
      </c>
      <c r="AQ51" s="201">
        <v>0</v>
      </c>
      <c r="AR51" s="201">
        <v>0</v>
      </c>
      <c r="AS51" s="201">
        <v>35.21</v>
      </c>
      <c r="AT51" s="201">
        <v>0</v>
      </c>
      <c r="AU51" s="201">
        <v>0.27</v>
      </c>
      <c r="AV51" s="201">
        <v>0</v>
      </c>
      <c r="AW51" s="201">
        <v>0.17</v>
      </c>
      <c r="AX51" s="201">
        <v>0.11</v>
      </c>
      <c r="AY51" s="201">
        <v>0.17</v>
      </c>
    </row>
    <row r="52" spans="1:51">
      <c r="A52" t="s">
        <v>94</v>
      </c>
      <c r="B52" s="201">
        <v>0</v>
      </c>
      <c r="C52" s="201">
        <v>0</v>
      </c>
      <c r="D52" s="201">
        <v>21.24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44.84</v>
      </c>
      <c r="K52" s="201">
        <v>118.36</v>
      </c>
      <c r="L52" s="201">
        <v>11.19</v>
      </c>
      <c r="M52" s="201">
        <v>2.17</v>
      </c>
      <c r="N52" s="201">
        <v>1.8</v>
      </c>
      <c r="O52" s="201">
        <v>2.5099999999999998</v>
      </c>
      <c r="P52" s="201">
        <v>0.76</v>
      </c>
      <c r="Q52" s="201">
        <v>0.33</v>
      </c>
      <c r="R52" s="201">
        <v>0.67</v>
      </c>
      <c r="S52" s="201">
        <v>0.41</v>
      </c>
      <c r="T52" s="201">
        <v>0</v>
      </c>
      <c r="U52" s="201">
        <v>2.77</v>
      </c>
      <c r="V52" s="201">
        <v>0.26</v>
      </c>
      <c r="W52" s="201">
        <v>0.65</v>
      </c>
      <c r="X52" s="201">
        <v>2.19</v>
      </c>
      <c r="Y52" s="201">
        <v>0</v>
      </c>
      <c r="Z52" s="201">
        <v>4.12</v>
      </c>
      <c r="AA52" s="201">
        <v>1.33</v>
      </c>
      <c r="AB52" s="201">
        <v>0</v>
      </c>
      <c r="AC52" s="201">
        <v>17.100000000000001</v>
      </c>
      <c r="AD52" s="201">
        <v>0</v>
      </c>
      <c r="AE52" s="201">
        <v>0</v>
      </c>
      <c r="AF52" s="201">
        <v>0</v>
      </c>
      <c r="AG52" s="201">
        <v>-0.22</v>
      </c>
      <c r="AH52" s="201">
        <v>0</v>
      </c>
      <c r="AI52" s="201">
        <v>0</v>
      </c>
      <c r="AJ52" s="201">
        <v>0</v>
      </c>
      <c r="AK52" s="201">
        <v>-35</v>
      </c>
      <c r="AL52" s="201">
        <v>0</v>
      </c>
      <c r="AM52" s="201">
        <v>0</v>
      </c>
      <c r="AN52" s="201">
        <v>0</v>
      </c>
      <c r="AO52" s="201">
        <v>167.7</v>
      </c>
      <c r="AP52" s="201">
        <v>0</v>
      </c>
      <c r="AQ52" s="201">
        <v>0</v>
      </c>
      <c r="AR52" s="201">
        <v>0</v>
      </c>
      <c r="AS52" s="201">
        <v>35.21</v>
      </c>
      <c r="AT52" s="201">
        <v>0</v>
      </c>
      <c r="AU52" s="201">
        <v>0.27</v>
      </c>
      <c r="AV52" s="201">
        <v>0</v>
      </c>
      <c r="AW52" s="201">
        <v>0.17</v>
      </c>
      <c r="AX52" s="201">
        <v>0.11</v>
      </c>
      <c r="AY52" s="201">
        <v>0.17</v>
      </c>
    </row>
    <row r="53" spans="1:51">
      <c r="A53" t="s">
        <v>95</v>
      </c>
      <c r="B53" s="201">
        <v>0</v>
      </c>
      <c r="C53" s="201">
        <v>0</v>
      </c>
      <c r="D53" s="201">
        <v>21.24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44.84</v>
      </c>
      <c r="K53" s="201">
        <v>119.32</v>
      </c>
      <c r="L53" s="201">
        <v>11.19</v>
      </c>
      <c r="M53" s="201">
        <v>2.17</v>
      </c>
      <c r="N53" s="201">
        <v>1.8</v>
      </c>
      <c r="O53" s="201">
        <v>2.5099999999999998</v>
      </c>
      <c r="P53" s="201">
        <v>0.76</v>
      </c>
      <c r="Q53" s="201">
        <v>0.33</v>
      </c>
      <c r="R53" s="201">
        <v>0.67</v>
      </c>
      <c r="S53" s="201">
        <v>0.41</v>
      </c>
      <c r="T53" s="201">
        <v>0</v>
      </c>
      <c r="U53" s="201">
        <v>0.91</v>
      </c>
      <c r="V53" s="201">
        <v>0.26</v>
      </c>
      <c r="W53" s="201">
        <v>0.65</v>
      </c>
      <c r="X53" s="201">
        <v>2.19</v>
      </c>
      <c r="Y53" s="201">
        <v>0</v>
      </c>
      <c r="Z53" s="201">
        <v>4.12</v>
      </c>
      <c r="AA53" s="201">
        <v>1.33</v>
      </c>
      <c r="AB53" s="201">
        <v>0</v>
      </c>
      <c r="AC53" s="201">
        <v>17.100000000000001</v>
      </c>
      <c r="AD53" s="201">
        <v>0</v>
      </c>
      <c r="AE53" s="201">
        <v>0</v>
      </c>
      <c r="AF53" s="201">
        <v>0</v>
      </c>
      <c r="AG53" s="201">
        <v>-0.22</v>
      </c>
      <c r="AH53" s="201">
        <v>0</v>
      </c>
      <c r="AI53" s="201">
        <v>0</v>
      </c>
      <c r="AJ53" s="201">
        <v>0</v>
      </c>
      <c r="AK53" s="201">
        <v>-35</v>
      </c>
      <c r="AL53" s="201">
        <v>0</v>
      </c>
      <c r="AM53" s="201">
        <v>0</v>
      </c>
      <c r="AN53" s="201">
        <v>0</v>
      </c>
      <c r="AO53" s="201">
        <v>167.7</v>
      </c>
      <c r="AP53" s="201">
        <v>0</v>
      </c>
      <c r="AQ53" s="201">
        <v>0</v>
      </c>
      <c r="AR53" s="201">
        <v>0</v>
      </c>
      <c r="AS53" s="201">
        <v>35.21</v>
      </c>
      <c r="AT53" s="201">
        <v>0</v>
      </c>
      <c r="AU53" s="201">
        <v>0.27</v>
      </c>
      <c r="AV53" s="201">
        <v>0.09</v>
      </c>
      <c r="AW53" s="201">
        <v>0.17</v>
      </c>
      <c r="AX53" s="201">
        <v>0.11</v>
      </c>
      <c r="AY53" s="201">
        <v>0.17</v>
      </c>
    </row>
    <row r="54" spans="1:51">
      <c r="A54" t="s">
        <v>96</v>
      </c>
      <c r="B54" s="201">
        <v>0</v>
      </c>
      <c r="C54" s="201">
        <v>0</v>
      </c>
      <c r="D54" s="201">
        <v>21.24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44.84</v>
      </c>
      <c r="K54" s="201">
        <v>115.46</v>
      </c>
      <c r="L54" s="201">
        <v>11.19</v>
      </c>
      <c r="M54" s="201">
        <v>2.17</v>
      </c>
      <c r="N54" s="201">
        <v>1.8</v>
      </c>
      <c r="O54" s="201">
        <v>2.5099999999999998</v>
      </c>
      <c r="P54" s="201">
        <v>0.76</v>
      </c>
      <c r="Q54" s="201">
        <v>0.33</v>
      </c>
      <c r="R54" s="201">
        <v>0.67</v>
      </c>
      <c r="S54" s="201">
        <v>0.41</v>
      </c>
      <c r="T54" s="201">
        <v>0</v>
      </c>
      <c r="U54" s="201">
        <v>0.73</v>
      </c>
      <c r="V54" s="201">
        <v>0.26</v>
      </c>
      <c r="W54" s="201">
        <v>0.65</v>
      </c>
      <c r="X54" s="201">
        <v>2.19</v>
      </c>
      <c r="Y54" s="201">
        <v>0</v>
      </c>
      <c r="Z54" s="201">
        <v>4.12</v>
      </c>
      <c r="AA54" s="201">
        <v>1.33</v>
      </c>
      <c r="AB54" s="201">
        <v>0</v>
      </c>
      <c r="AC54" s="201">
        <v>17.100000000000001</v>
      </c>
      <c r="AD54" s="201">
        <v>0</v>
      </c>
      <c r="AE54" s="201">
        <v>0</v>
      </c>
      <c r="AF54" s="201">
        <v>0</v>
      </c>
      <c r="AG54" s="201">
        <v>-0.22</v>
      </c>
      <c r="AH54" s="201">
        <v>0</v>
      </c>
      <c r="AI54" s="201">
        <v>0</v>
      </c>
      <c r="AJ54" s="201">
        <v>0</v>
      </c>
      <c r="AK54" s="201">
        <v>-35</v>
      </c>
      <c r="AL54" s="201">
        <v>0</v>
      </c>
      <c r="AM54" s="201">
        <v>0</v>
      </c>
      <c r="AN54" s="201">
        <v>0</v>
      </c>
      <c r="AO54" s="201">
        <v>167.7</v>
      </c>
      <c r="AP54" s="201">
        <v>0</v>
      </c>
      <c r="AQ54" s="201">
        <v>0</v>
      </c>
      <c r="AR54" s="201">
        <v>0</v>
      </c>
      <c r="AS54" s="201">
        <v>35.21</v>
      </c>
      <c r="AT54" s="201">
        <v>0</v>
      </c>
      <c r="AU54" s="201">
        <v>0.27</v>
      </c>
      <c r="AV54" s="201">
        <v>0.19</v>
      </c>
      <c r="AW54" s="201">
        <v>0.17</v>
      </c>
      <c r="AX54" s="201">
        <v>0.11</v>
      </c>
      <c r="AY54" s="201">
        <v>0.17</v>
      </c>
    </row>
    <row r="55" spans="1:51">
      <c r="A55" t="s">
        <v>97</v>
      </c>
      <c r="B55" s="201">
        <v>0</v>
      </c>
      <c r="C55" s="201">
        <v>0</v>
      </c>
      <c r="D55" s="201">
        <v>21.24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44.84</v>
      </c>
      <c r="K55" s="201">
        <v>132.85</v>
      </c>
      <c r="L55" s="201">
        <v>11.19</v>
      </c>
      <c r="M55" s="201">
        <v>2.17</v>
      </c>
      <c r="N55" s="201">
        <v>1.8</v>
      </c>
      <c r="O55" s="201">
        <v>2.5099999999999998</v>
      </c>
      <c r="P55" s="201">
        <v>0.76</v>
      </c>
      <c r="Q55" s="201">
        <v>0.33</v>
      </c>
      <c r="R55" s="201">
        <v>0.67</v>
      </c>
      <c r="S55" s="201">
        <v>0.41</v>
      </c>
      <c r="T55" s="201">
        <v>0</v>
      </c>
      <c r="U55" s="201">
        <v>0.69</v>
      </c>
      <c r="V55" s="201">
        <v>0.26</v>
      </c>
      <c r="W55" s="201">
        <v>0.65</v>
      </c>
      <c r="X55" s="201">
        <v>2.19</v>
      </c>
      <c r="Y55" s="201">
        <v>0</v>
      </c>
      <c r="Z55" s="201">
        <v>4.12</v>
      </c>
      <c r="AA55" s="201">
        <v>1.33</v>
      </c>
      <c r="AB55" s="201">
        <v>0</v>
      </c>
      <c r="AC55" s="201">
        <v>17.100000000000001</v>
      </c>
      <c r="AD55" s="201">
        <v>0</v>
      </c>
      <c r="AE55" s="201">
        <v>0</v>
      </c>
      <c r="AF55" s="201">
        <v>0</v>
      </c>
      <c r="AG55" s="201">
        <v>-0.22</v>
      </c>
      <c r="AH55" s="201">
        <v>0</v>
      </c>
      <c r="AI55" s="201">
        <v>0</v>
      </c>
      <c r="AJ55" s="201">
        <v>0</v>
      </c>
      <c r="AK55" s="201">
        <v>-35</v>
      </c>
      <c r="AL55" s="201">
        <v>0</v>
      </c>
      <c r="AM55" s="201">
        <v>0</v>
      </c>
      <c r="AN55" s="201">
        <v>0</v>
      </c>
      <c r="AO55" s="201">
        <v>167.7</v>
      </c>
      <c r="AP55" s="201">
        <v>0</v>
      </c>
      <c r="AQ55" s="201">
        <v>0</v>
      </c>
      <c r="AR55" s="201">
        <v>0</v>
      </c>
      <c r="AS55" s="201">
        <v>35.21</v>
      </c>
      <c r="AT55" s="201">
        <v>0</v>
      </c>
      <c r="AU55" s="201">
        <v>0.27</v>
      </c>
      <c r="AV55" s="201">
        <v>0.13</v>
      </c>
      <c r="AW55" s="201">
        <v>0.17</v>
      </c>
      <c r="AX55" s="201">
        <v>0.11</v>
      </c>
      <c r="AY55" s="201">
        <v>0.17</v>
      </c>
    </row>
    <row r="56" spans="1:51">
      <c r="A56" t="s">
        <v>98</v>
      </c>
      <c r="B56" s="201">
        <v>0</v>
      </c>
      <c r="C56" s="201">
        <v>0</v>
      </c>
      <c r="D56" s="201">
        <v>21.24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44.84</v>
      </c>
      <c r="K56" s="201">
        <v>115.46</v>
      </c>
      <c r="L56" s="201">
        <v>11.19</v>
      </c>
      <c r="M56" s="201">
        <v>2.17</v>
      </c>
      <c r="N56" s="201">
        <v>1.8</v>
      </c>
      <c r="O56" s="201">
        <v>2.5099999999999998</v>
      </c>
      <c r="P56" s="201">
        <v>0.76</v>
      </c>
      <c r="Q56" s="201">
        <v>0.33</v>
      </c>
      <c r="R56" s="201">
        <v>0.67</v>
      </c>
      <c r="S56" s="201">
        <v>0.41</v>
      </c>
      <c r="T56" s="201">
        <v>0</v>
      </c>
      <c r="U56" s="201">
        <v>0.59</v>
      </c>
      <c r="V56" s="201">
        <v>0.26</v>
      </c>
      <c r="W56" s="201">
        <v>0.65</v>
      </c>
      <c r="X56" s="201">
        <v>2.19</v>
      </c>
      <c r="Y56" s="201">
        <v>0</v>
      </c>
      <c r="Z56" s="201">
        <v>4.12</v>
      </c>
      <c r="AA56" s="201">
        <v>1.33</v>
      </c>
      <c r="AB56" s="201">
        <v>0</v>
      </c>
      <c r="AC56" s="201">
        <v>17.100000000000001</v>
      </c>
      <c r="AD56" s="201">
        <v>0</v>
      </c>
      <c r="AE56" s="201">
        <v>0</v>
      </c>
      <c r="AF56" s="201">
        <v>0</v>
      </c>
      <c r="AG56" s="201">
        <v>-0.22</v>
      </c>
      <c r="AH56" s="201">
        <v>0</v>
      </c>
      <c r="AI56" s="201">
        <v>0</v>
      </c>
      <c r="AJ56" s="201">
        <v>0</v>
      </c>
      <c r="AK56" s="201">
        <v>-35</v>
      </c>
      <c r="AL56" s="201">
        <v>0</v>
      </c>
      <c r="AM56" s="201">
        <v>0</v>
      </c>
      <c r="AN56" s="201">
        <v>0</v>
      </c>
      <c r="AO56" s="201">
        <v>167.7</v>
      </c>
      <c r="AP56" s="201">
        <v>0</v>
      </c>
      <c r="AQ56" s="201">
        <v>0</v>
      </c>
      <c r="AR56" s="201">
        <v>0</v>
      </c>
      <c r="AS56" s="201">
        <v>35.21</v>
      </c>
      <c r="AT56" s="201">
        <v>0</v>
      </c>
      <c r="AU56" s="201">
        <v>0.27</v>
      </c>
      <c r="AV56" s="201">
        <v>0.13</v>
      </c>
      <c r="AW56" s="201">
        <v>0.17</v>
      </c>
      <c r="AX56" s="201">
        <v>0.11</v>
      </c>
      <c r="AY56" s="201">
        <v>0.17</v>
      </c>
    </row>
    <row r="57" spans="1:51">
      <c r="A57" t="s">
        <v>99</v>
      </c>
      <c r="B57" s="201">
        <v>0</v>
      </c>
      <c r="C57" s="201">
        <v>0</v>
      </c>
      <c r="D57" s="201">
        <v>21.24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44.84</v>
      </c>
      <c r="K57" s="201">
        <v>50.71</v>
      </c>
      <c r="L57" s="201">
        <v>11.19</v>
      </c>
      <c r="M57" s="201">
        <v>2.17</v>
      </c>
      <c r="N57" s="201">
        <v>1.8</v>
      </c>
      <c r="O57" s="201">
        <v>2.5099999999999998</v>
      </c>
      <c r="P57" s="201">
        <v>0.76</v>
      </c>
      <c r="Q57" s="201">
        <v>0.33</v>
      </c>
      <c r="R57" s="201">
        <v>0.67</v>
      </c>
      <c r="S57" s="201">
        <v>0.41</v>
      </c>
      <c r="T57" s="201">
        <v>0</v>
      </c>
      <c r="U57" s="201">
        <v>0.2</v>
      </c>
      <c r="V57" s="201">
        <v>0.26</v>
      </c>
      <c r="W57" s="201">
        <v>0.65</v>
      </c>
      <c r="X57" s="201">
        <v>2.19</v>
      </c>
      <c r="Y57" s="201">
        <v>0</v>
      </c>
      <c r="Z57" s="201">
        <v>4.12</v>
      </c>
      <c r="AA57" s="201">
        <v>1.33</v>
      </c>
      <c r="AB57" s="201">
        <v>0</v>
      </c>
      <c r="AC57" s="201">
        <v>17.100000000000001</v>
      </c>
      <c r="AD57" s="201">
        <v>0</v>
      </c>
      <c r="AE57" s="201">
        <v>0</v>
      </c>
      <c r="AF57" s="201">
        <v>0</v>
      </c>
      <c r="AG57" s="201">
        <v>-0.22</v>
      </c>
      <c r="AH57" s="201">
        <v>0</v>
      </c>
      <c r="AI57" s="201">
        <v>0</v>
      </c>
      <c r="AJ57" s="201">
        <v>0</v>
      </c>
      <c r="AK57" s="201">
        <v>-35</v>
      </c>
      <c r="AL57" s="201">
        <v>0</v>
      </c>
      <c r="AM57" s="201">
        <v>0</v>
      </c>
      <c r="AN57" s="201">
        <v>0</v>
      </c>
      <c r="AO57" s="201">
        <v>167.7</v>
      </c>
      <c r="AP57" s="201">
        <v>0</v>
      </c>
      <c r="AQ57" s="201">
        <v>0</v>
      </c>
      <c r="AR57" s="201">
        <v>0</v>
      </c>
      <c r="AS57" s="201">
        <v>35.21</v>
      </c>
      <c r="AT57" s="201">
        <v>0</v>
      </c>
      <c r="AU57" s="201">
        <v>0.27</v>
      </c>
      <c r="AV57" s="201">
        <v>0.13</v>
      </c>
      <c r="AW57" s="201">
        <v>0.17</v>
      </c>
      <c r="AX57" s="201">
        <v>0.11</v>
      </c>
      <c r="AY57" s="201">
        <v>0.17</v>
      </c>
    </row>
    <row r="58" spans="1:51">
      <c r="A58" t="s">
        <v>100</v>
      </c>
      <c r="B58" s="201">
        <v>0</v>
      </c>
      <c r="C58" s="201">
        <v>0</v>
      </c>
      <c r="D58" s="201">
        <v>21.24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44.84</v>
      </c>
      <c r="K58" s="201">
        <v>14.69</v>
      </c>
      <c r="L58" s="201">
        <v>0.61</v>
      </c>
      <c r="M58" s="201">
        <v>2.17</v>
      </c>
      <c r="N58" s="201">
        <v>1.8</v>
      </c>
      <c r="O58" s="201">
        <v>2.5099999999999998</v>
      </c>
      <c r="P58" s="201">
        <v>0.76</v>
      </c>
      <c r="Q58" s="201">
        <v>0.33</v>
      </c>
      <c r="R58" s="201">
        <v>0.67</v>
      </c>
      <c r="S58" s="201">
        <v>0.41</v>
      </c>
      <c r="T58" s="201">
        <v>0</v>
      </c>
      <c r="U58" s="201">
        <v>0.13</v>
      </c>
      <c r="V58" s="201">
        <v>0.26</v>
      </c>
      <c r="W58" s="201">
        <v>0.65</v>
      </c>
      <c r="X58" s="201">
        <v>2.19</v>
      </c>
      <c r="Y58" s="201">
        <v>0</v>
      </c>
      <c r="Z58" s="201">
        <v>4.12</v>
      </c>
      <c r="AA58" s="201">
        <v>1.33</v>
      </c>
      <c r="AB58" s="201">
        <v>0</v>
      </c>
      <c r="AC58" s="201">
        <v>17.100000000000001</v>
      </c>
      <c r="AD58" s="201">
        <v>0</v>
      </c>
      <c r="AE58" s="201">
        <v>0</v>
      </c>
      <c r="AF58" s="201">
        <v>0</v>
      </c>
      <c r="AG58" s="201">
        <v>-0.22</v>
      </c>
      <c r="AH58" s="201">
        <v>0</v>
      </c>
      <c r="AI58" s="201">
        <v>0</v>
      </c>
      <c r="AJ58" s="201">
        <v>0</v>
      </c>
      <c r="AK58" s="201">
        <v>-35</v>
      </c>
      <c r="AL58" s="201">
        <v>0</v>
      </c>
      <c r="AM58" s="201">
        <v>0</v>
      </c>
      <c r="AN58" s="201">
        <v>0</v>
      </c>
      <c r="AO58" s="201">
        <v>167.7</v>
      </c>
      <c r="AP58" s="201">
        <v>0</v>
      </c>
      <c r="AQ58" s="201">
        <v>0</v>
      </c>
      <c r="AR58" s="201">
        <v>0</v>
      </c>
      <c r="AS58" s="201">
        <v>35.21</v>
      </c>
      <c r="AT58" s="201">
        <v>0</v>
      </c>
      <c r="AU58" s="201">
        <v>0.27</v>
      </c>
      <c r="AV58" s="201">
        <v>0.13</v>
      </c>
      <c r="AW58" s="201">
        <v>0.17</v>
      </c>
      <c r="AX58" s="201">
        <v>0.11</v>
      </c>
      <c r="AY58" s="201">
        <v>0.17</v>
      </c>
    </row>
    <row r="59" spans="1:51">
      <c r="A59" t="s">
        <v>101</v>
      </c>
      <c r="B59" s="201">
        <v>0</v>
      </c>
      <c r="C59" s="201">
        <v>0</v>
      </c>
      <c r="D59" s="201">
        <v>21.24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44.24</v>
      </c>
      <c r="K59" s="201">
        <v>14.69</v>
      </c>
      <c r="L59" s="201">
        <v>0.61</v>
      </c>
      <c r="M59" s="201">
        <v>2.17</v>
      </c>
      <c r="N59" s="201">
        <v>1.8</v>
      </c>
      <c r="O59" s="201">
        <v>2.5099999999999998</v>
      </c>
      <c r="P59" s="201">
        <v>0.76</v>
      </c>
      <c r="Q59" s="201">
        <v>0.33</v>
      </c>
      <c r="R59" s="201">
        <v>0.67</v>
      </c>
      <c r="S59" s="201">
        <v>0.41</v>
      </c>
      <c r="T59" s="201">
        <v>0</v>
      </c>
      <c r="U59" s="201">
        <v>0.13</v>
      </c>
      <c r="V59" s="201">
        <v>0.26</v>
      </c>
      <c r="W59" s="201">
        <v>0.65</v>
      </c>
      <c r="X59" s="201">
        <v>2.19</v>
      </c>
      <c r="Y59" s="201">
        <v>0</v>
      </c>
      <c r="Z59" s="201">
        <v>4.12</v>
      </c>
      <c r="AA59" s="201">
        <v>1.33</v>
      </c>
      <c r="AB59" s="201">
        <v>0</v>
      </c>
      <c r="AC59" s="201">
        <v>17.100000000000001</v>
      </c>
      <c r="AD59" s="201">
        <v>0</v>
      </c>
      <c r="AE59" s="201">
        <v>0</v>
      </c>
      <c r="AF59" s="201">
        <v>0</v>
      </c>
      <c r="AG59" s="201">
        <v>-0.22</v>
      </c>
      <c r="AH59" s="201">
        <v>0</v>
      </c>
      <c r="AI59" s="201">
        <v>0</v>
      </c>
      <c r="AJ59" s="201">
        <v>0</v>
      </c>
      <c r="AK59" s="201">
        <v>-35</v>
      </c>
      <c r="AL59" s="201">
        <v>0</v>
      </c>
      <c r="AM59" s="201">
        <v>0</v>
      </c>
      <c r="AN59" s="201">
        <v>0</v>
      </c>
      <c r="AO59" s="201">
        <v>167.7</v>
      </c>
      <c r="AP59" s="201">
        <v>0</v>
      </c>
      <c r="AQ59" s="201">
        <v>0</v>
      </c>
      <c r="AR59" s="201">
        <v>0</v>
      </c>
      <c r="AS59" s="201">
        <v>35.21</v>
      </c>
      <c r="AT59" s="201">
        <v>0</v>
      </c>
      <c r="AU59" s="201">
        <v>0.27</v>
      </c>
      <c r="AV59" s="201">
        <v>0.13</v>
      </c>
      <c r="AW59" s="201">
        <v>0.17</v>
      </c>
      <c r="AX59" s="201">
        <v>0.11</v>
      </c>
      <c r="AY59" s="201">
        <v>0.17</v>
      </c>
    </row>
    <row r="60" spans="1:51">
      <c r="A60" t="s">
        <v>102</v>
      </c>
      <c r="B60" s="201">
        <v>0</v>
      </c>
      <c r="C60" s="201">
        <v>0</v>
      </c>
      <c r="D60" s="201">
        <v>21.24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44.24</v>
      </c>
      <c r="K60" s="201">
        <v>14.69</v>
      </c>
      <c r="L60" s="201">
        <v>0.61</v>
      </c>
      <c r="M60" s="201">
        <v>2.17</v>
      </c>
      <c r="N60" s="201">
        <v>1.8</v>
      </c>
      <c r="O60" s="201">
        <v>2.5099999999999998</v>
      </c>
      <c r="P60" s="201">
        <v>0.76</v>
      </c>
      <c r="Q60" s="201">
        <v>0.33</v>
      </c>
      <c r="R60" s="201">
        <v>0.67</v>
      </c>
      <c r="S60" s="201">
        <v>0.41</v>
      </c>
      <c r="T60" s="201">
        <v>0</v>
      </c>
      <c r="U60" s="201">
        <v>0.13</v>
      </c>
      <c r="V60" s="201">
        <v>0.26</v>
      </c>
      <c r="W60" s="201">
        <v>0.65</v>
      </c>
      <c r="X60" s="201">
        <v>2.19</v>
      </c>
      <c r="Y60" s="201">
        <v>0</v>
      </c>
      <c r="Z60" s="201">
        <v>4.12</v>
      </c>
      <c r="AA60" s="201">
        <v>1.33</v>
      </c>
      <c r="AB60" s="201">
        <v>0</v>
      </c>
      <c r="AC60" s="201">
        <v>17.100000000000001</v>
      </c>
      <c r="AD60" s="201">
        <v>0</v>
      </c>
      <c r="AE60" s="201">
        <v>0</v>
      </c>
      <c r="AF60" s="201">
        <v>0</v>
      </c>
      <c r="AG60" s="201">
        <v>-0.22</v>
      </c>
      <c r="AH60" s="201">
        <v>0</v>
      </c>
      <c r="AI60" s="201">
        <v>0</v>
      </c>
      <c r="AJ60" s="201">
        <v>0</v>
      </c>
      <c r="AK60" s="201">
        <v>-35</v>
      </c>
      <c r="AL60" s="201">
        <v>0</v>
      </c>
      <c r="AM60" s="201">
        <v>0</v>
      </c>
      <c r="AN60" s="201">
        <v>0</v>
      </c>
      <c r="AO60" s="201">
        <v>167.7</v>
      </c>
      <c r="AP60" s="201">
        <v>0</v>
      </c>
      <c r="AQ60" s="201">
        <v>0</v>
      </c>
      <c r="AR60" s="201">
        <v>0</v>
      </c>
      <c r="AS60" s="201">
        <v>35.21</v>
      </c>
      <c r="AT60" s="201">
        <v>0</v>
      </c>
      <c r="AU60" s="201">
        <v>0.27</v>
      </c>
      <c r="AV60" s="201">
        <v>0.13</v>
      </c>
      <c r="AW60" s="201">
        <v>0.17</v>
      </c>
      <c r="AX60" s="201">
        <v>0.11</v>
      </c>
      <c r="AY60" s="201">
        <v>0.17</v>
      </c>
    </row>
    <row r="61" spans="1:51">
      <c r="A61" t="s">
        <v>103</v>
      </c>
      <c r="B61" s="201">
        <v>0</v>
      </c>
      <c r="C61" s="201">
        <v>0</v>
      </c>
      <c r="D61" s="201">
        <v>21.24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44.24</v>
      </c>
      <c r="K61" s="201">
        <v>14.69</v>
      </c>
      <c r="L61" s="201">
        <v>0.61</v>
      </c>
      <c r="M61" s="201">
        <v>2.17</v>
      </c>
      <c r="N61" s="201">
        <v>1.8</v>
      </c>
      <c r="O61" s="201">
        <v>2.5099999999999998</v>
      </c>
      <c r="P61" s="201">
        <v>0.76</v>
      </c>
      <c r="Q61" s="201">
        <v>0.33</v>
      </c>
      <c r="R61" s="201">
        <v>0.65</v>
      </c>
      <c r="S61" s="201">
        <v>0.41</v>
      </c>
      <c r="T61" s="201">
        <v>0</v>
      </c>
      <c r="U61" s="201">
        <v>0.13</v>
      </c>
      <c r="V61" s="201">
        <v>0.38</v>
      </c>
      <c r="W61" s="201">
        <v>0.65</v>
      </c>
      <c r="X61" s="201">
        <v>2.19</v>
      </c>
      <c r="Y61" s="201">
        <v>0</v>
      </c>
      <c r="Z61" s="201">
        <v>4.12</v>
      </c>
      <c r="AA61" s="201">
        <v>1.33</v>
      </c>
      <c r="AB61" s="201">
        <v>0</v>
      </c>
      <c r="AC61" s="201">
        <v>17.100000000000001</v>
      </c>
      <c r="AD61" s="201">
        <v>0</v>
      </c>
      <c r="AE61" s="201">
        <v>0</v>
      </c>
      <c r="AF61" s="201">
        <v>0</v>
      </c>
      <c r="AG61" s="201">
        <v>-0.22</v>
      </c>
      <c r="AH61" s="201">
        <v>0</v>
      </c>
      <c r="AI61" s="201">
        <v>0</v>
      </c>
      <c r="AJ61" s="201">
        <v>0</v>
      </c>
      <c r="AK61" s="201">
        <v>-35</v>
      </c>
      <c r="AL61" s="201">
        <v>0</v>
      </c>
      <c r="AM61" s="201">
        <v>0</v>
      </c>
      <c r="AN61" s="201">
        <v>0</v>
      </c>
      <c r="AO61" s="201">
        <v>167.7</v>
      </c>
      <c r="AP61" s="201">
        <v>0</v>
      </c>
      <c r="AQ61" s="201">
        <v>0</v>
      </c>
      <c r="AR61" s="201">
        <v>0</v>
      </c>
      <c r="AS61" s="201">
        <v>35.21</v>
      </c>
      <c r="AT61" s="201">
        <v>0</v>
      </c>
      <c r="AU61" s="201">
        <v>0.27</v>
      </c>
      <c r="AV61" s="201">
        <v>0.13</v>
      </c>
      <c r="AW61" s="201">
        <v>0.17</v>
      </c>
      <c r="AX61" s="201">
        <v>0.11</v>
      </c>
      <c r="AY61" s="201">
        <v>0.17</v>
      </c>
    </row>
    <row r="62" spans="1:51">
      <c r="A62" t="s">
        <v>104</v>
      </c>
      <c r="B62" s="201">
        <v>0</v>
      </c>
      <c r="C62" s="201">
        <v>0</v>
      </c>
      <c r="D62" s="201">
        <v>21.24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44.24</v>
      </c>
      <c r="K62" s="201">
        <v>14.69</v>
      </c>
      <c r="L62" s="201">
        <v>0.61</v>
      </c>
      <c r="M62" s="201">
        <v>2.17</v>
      </c>
      <c r="N62" s="201">
        <v>1.8</v>
      </c>
      <c r="O62" s="201">
        <v>2.5099999999999998</v>
      </c>
      <c r="P62" s="201">
        <v>0.76</v>
      </c>
      <c r="Q62" s="201">
        <v>0.33</v>
      </c>
      <c r="R62" s="201">
        <v>0.65</v>
      </c>
      <c r="S62" s="201">
        <v>0.4</v>
      </c>
      <c r="T62" s="201">
        <v>0</v>
      </c>
      <c r="U62" s="201">
        <v>0.13</v>
      </c>
      <c r="V62" s="201">
        <v>0.38</v>
      </c>
      <c r="W62" s="201">
        <v>0.65</v>
      </c>
      <c r="X62" s="201">
        <v>2.19</v>
      </c>
      <c r="Y62" s="201">
        <v>0</v>
      </c>
      <c r="Z62" s="201">
        <v>4.12</v>
      </c>
      <c r="AA62" s="201">
        <v>1.33</v>
      </c>
      <c r="AB62" s="201">
        <v>0</v>
      </c>
      <c r="AC62" s="201">
        <v>17.100000000000001</v>
      </c>
      <c r="AD62" s="201">
        <v>0</v>
      </c>
      <c r="AE62" s="201">
        <v>0</v>
      </c>
      <c r="AF62" s="201">
        <v>0</v>
      </c>
      <c r="AG62" s="201">
        <v>-0.22</v>
      </c>
      <c r="AH62" s="201">
        <v>0</v>
      </c>
      <c r="AI62" s="201">
        <v>0</v>
      </c>
      <c r="AJ62" s="201">
        <v>0</v>
      </c>
      <c r="AK62" s="201">
        <v>-6.95</v>
      </c>
      <c r="AL62" s="201">
        <v>0</v>
      </c>
      <c r="AM62" s="201">
        <v>0</v>
      </c>
      <c r="AN62" s="201">
        <v>0</v>
      </c>
      <c r="AO62" s="201">
        <v>167.7</v>
      </c>
      <c r="AP62" s="201">
        <v>0</v>
      </c>
      <c r="AQ62" s="201">
        <v>0</v>
      </c>
      <c r="AR62" s="201">
        <v>0</v>
      </c>
      <c r="AS62" s="201">
        <v>35.21</v>
      </c>
      <c r="AT62" s="201">
        <v>0</v>
      </c>
      <c r="AU62" s="201">
        <v>0.27</v>
      </c>
      <c r="AV62" s="201">
        <v>0.13</v>
      </c>
      <c r="AW62" s="201">
        <v>0.17</v>
      </c>
      <c r="AX62" s="201">
        <v>0.11</v>
      </c>
      <c r="AY62" s="201">
        <v>0.17</v>
      </c>
    </row>
    <row r="63" spans="1:51">
      <c r="A63" t="s">
        <v>105</v>
      </c>
      <c r="B63" s="201">
        <v>0</v>
      </c>
      <c r="C63" s="201">
        <v>0</v>
      </c>
      <c r="D63" s="201">
        <v>21.24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44.24</v>
      </c>
      <c r="K63" s="201">
        <v>14.69</v>
      </c>
      <c r="L63" s="201">
        <v>0.61</v>
      </c>
      <c r="M63" s="201">
        <v>2.17</v>
      </c>
      <c r="N63" s="201">
        <v>1.8</v>
      </c>
      <c r="O63" s="201">
        <v>2.5099999999999998</v>
      </c>
      <c r="P63" s="201">
        <v>0.76</v>
      </c>
      <c r="Q63" s="201">
        <v>0.33</v>
      </c>
      <c r="R63" s="201">
        <v>0.65</v>
      </c>
      <c r="S63" s="201">
        <v>0.4</v>
      </c>
      <c r="T63" s="201">
        <v>0</v>
      </c>
      <c r="U63" s="201">
        <v>0.13</v>
      </c>
      <c r="V63" s="201">
        <v>0.38</v>
      </c>
      <c r="W63" s="201">
        <v>0.65</v>
      </c>
      <c r="X63" s="201">
        <v>2.19</v>
      </c>
      <c r="Y63" s="201">
        <v>0</v>
      </c>
      <c r="Z63" s="201">
        <v>4.12</v>
      </c>
      <c r="AA63" s="201">
        <v>1.33</v>
      </c>
      <c r="AB63" s="201">
        <v>0</v>
      </c>
      <c r="AC63" s="201">
        <v>17.100000000000001</v>
      </c>
      <c r="AD63" s="201">
        <v>0</v>
      </c>
      <c r="AE63" s="201">
        <v>0</v>
      </c>
      <c r="AF63" s="201">
        <v>0</v>
      </c>
      <c r="AG63" s="201">
        <v>-0.22</v>
      </c>
      <c r="AH63" s="201">
        <v>0</v>
      </c>
      <c r="AI63" s="201">
        <v>0</v>
      </c>
      <c r="AJ63" s="201">
        <v>0</v>
      </c>
      <c r="AK63" s="201">
        <v>-6.95</v>
      </c>
      <c r="AL63" s="201">
        <v>0</v>
      </c>
      <c r="AM63" s="201">
        <v>0</v>
      </c>
      <c r="AN63" s="201">
        <v>0</v>
      </c>
      <c r="AO63" s="201">
        <v>167.7</v>
      </c>
      <c r="AP63" s="201">
        <v>0</v>
      </c>
      <c r="AQ63" s="201">
        <v>0</v>
      </c>
      <c r="AR63" s="201">
        <v>0</v>
      </c>
      <c r="AS63" s="201">
        <v>35.21</v>
      </c>
      <c r="AT63" s="201">
        <v>0</v>
      </c>
      <c r="AU63" s="201">
        <v>0.27</v>
      </c>
      <c r="AV63" s="201">
        <v>0.13</v>
      </c>
      <c r="AW63" s="201">
        <v>0.17</v>
      </c>
      <c r="AX63" s="201">
        <v>0.11</v>
      </c>
      <c r="AY63" s="201">
        <v>0.17</v>
      </c>
    </row>
    <row r="64" spans="1:51">
      <c r="A64" t="s">
        <v>106</v>
      </c>
      <c r="B64" s="201">
        <v>0</v>
      </c>
      <c r="C64" s="201">
        <v>0</v>
      </c>
      <c r="D64" s="201">
        <v>21.24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44.24</v>
      </c>
      <c r="K64" s="201">
        <v>14.69</v>
      </c>
      <c r="L64" s="201">
        <v>0.61</v>
      </c>
      <c r="M64" s="201">
        <v>2.17</v>
      </c>
      <c r="N64" s="201">
        <v>1.8</v>
      </c>
      <c r="O64" s="201">
        <v>2.5099999999999998</v>
      </c>
      <c r="P64" s="201">
        <v>0.76</v>
      </c>
      <c r="Q64" s="201">
        <v>0.33</v>
      </c>
      <c r="R64" s="201">
        <v>0.65</v>
      </c>
      <c r="S64" s="201">
        <v>0.4</v>
      </c>
      <c r="T64" s="201">
        <v>0</v>
      </c>
      <c r="U64" s="201">
        <v>0.13</v>
      </c>
      <c r="V64" s="201">
        <v>0.38</v>
      </c>
      <c r="W64" s="201">
        <v>0.65</v>
      </c>
      <c r="X64" s="201">
        <v>2.19</v>
      </c>
      <c r="Y64" s="201">
        <v>0</v>
      </c>
      <c r="Z64" s="201">
        <v>4.12</v>
      </c>
      <c r="AA64" s="201">
        <v>1.33</v>
      </c>
      <c r="AB64" s="201">
        <v>0</v>
      </c>
      <c r="AC64" s="201">
        <v>17.100000000000001</v>
      </c>
      <c r="AD64" s="201">
        <v>0</v>
      </c>
      <c r="AE64" s="201">
        <v>0</v>
      </c>
      <c r="AF64" s="201">
        <v>0</v>
      </c>
      <c r="AG64" s="201">
        <v>-0.22</v>
      </c>
      <c r="AH64" s="201">
        <v>0</v>
      </c>
      <c r="AI64" s="201">
        <v>0</v>
      </c>
      <c r="AJ64" s="201">
        <v>0</v>
      </c>
      <c r="AK64" s="201">
        <v>-6.95</v>
      </c>
      <c r="AL64" s="201">
        <v>0</v>
      </c>
      <c r="AM64" s="201">
        <v>0</v>
      </c>
      <c r="AN64" s="201">
        <v>0</v>
      </c>
      <c r="AO64" s="201">
        <v>167.7</v>
      </c>
      <c r="AP64" s="201">
        <v>0</v>
      </c>
      <c r="AQ64" s="201">
        <v>0</v>
      </c>
      <c r="AR64" s="201">
        <v>0</v>
      </c>
      <c r="AS64" s="201">
        <v>35.21</v>
      </c>
      <c r="AT64" s="201">
        <v>0</v>
      </c>
      <c r="AU64" s="201">
        <v>0.27</v>
      </c>
      <c r="AV64" s="201">
        <v>0.13</v>
      </c>
      <c r="AW64" s="201">
        <v>0.17</v>
      </c>
      <c r="AX64" s="201">
        <v>0.11</v>
      </c>
      <c r="AY64" s="201">
        <v>0.17</v>
      </c>
    </row>
    <row r="65" spans="1:51">
      <c r="A65" t="s">
        <v>107</v>
      </c>
      <c r="B65" s="201">
        <v>0</v>
      </c>
      <c r="C65" s="201">
        <v>0</v>
      </c>
      <c r="D65" s="201">
        <v>21.24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44.24</v>
      </c>
      <c r="K65" s="201">
        <v>61.34</v>
      </c>
      <c r="L65" s="201">
        <v>11.19</v>
      </c>
      <c r="M65" s="201">
        <v>2.17</v>
      </c>
      <c r="N65" s="201">
        <v>1.8</v>
      </c>
      <c r="O65" s="201">
        <v>2.5099999999999998</v>
      </c>
      <c r="P65" s="201">
        <v>0.76</v>
      </c>
      <c r="Q65" s="201">
        <v>0.33</v>
      </c>
      <c r="R65" s="201">
        <v>0.65</v>
      </c>
      <c r="S65" s="201">
        <v>0.4</v>
      </c>
      <c r="T65" s="201">
        <v>0</v>
      </c>
      <c r="U65" s="201">
        <v>0.5</v>
      </c>
      <c r="V65" s="201">
        <v>0.38</v>
      </c>
      <c r="W65" s="201">
        <v>0.65</v>
      </c>
      <c r="X65" s="201">
        <v>2.19</v>
      </c>
      <c r="Y65" s="201">
        <v>0</v>
      </c>
      <c r="Z65" s="201">
        <v>4.12</v>
      </c>
      <c r="AA65" s="201">
        <v>1.33</v>
      </c>
      <c r="AB65" s="201">
        <v>0</v>
      </c>
      <c r="AC65" s="201">
        <v>17.100000000000001</v>
      </c>
      <c r="AD65" s="201">
        <v>0</v>
      </c>
      <c r="AE65" s="201">
        <v>0</v>
      </c>
      <c r="AF65" s="201">
        <v>0</v>
      </c>
      <c r="AG65" s="201">
        <v>-0.22</v>
      </c>
      <c r="AH65" s="201">
        <v>0</v>
      </c>
      <c r="AI65" s="201">
        <v>0</v>
      </c>
      <c r="AJ65" s="201">
        <v>0</v>
      </c>
      <c r="AK65" s="201">
        <v>-6.95</v>
      </c>
      <c r="AL65" s="201">
        <v>0</v>
      </c>
      <c r="AM65" s="201">
        <v>0</v>
      </c>
      <c r="AN65" s="201">
        <v>0</v>
      </c>
      <c r="AO65" s="201">
        <v>167.7</v>
      </c>
      <c r="AP65" s="201">
        <v>0</v>
      </c>
      <c r="AQ65" s="201">
        <v>0</v>
      </c>
      <c r="AR65" s="201">
        <v>0</v>
      </c>
      <c r="AS65" s="201">
        <v>35.21</v>
      </c>
      <c r="AT65" s="201">
        <v>0</v>
      </c>
      <c r="AU65" s="201">
        <v>0.27</v>
      </c>
      <c r="AV65" s="201">
        <v>0.13</v>
      </c>
      <c r="AW65" s="201">
        <v>0.17</v>
      </c>
      <c r="AX65" s="201">
        <v>0.11</v>
      </c>
      <c r="AY65" s="201">
        <v>0.17</v>
      </c>
    </row>
    <row r="66" spans="1:51">
      <c r="A66" t="s">
        <v>108</v>
      </c>
      <c r="B66" s="201">
        <v>0</v>
      </c>
      <c r="C66" s="201">
        <v>0</v>
      </c>
      <c r="D66" s="201">
        <v>21.24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44.24</v>
      </c>
      <c r="K66" s="201">
        <v>62.3</v>
      </c>
      <c r="L66" s="201">
        <v>11.19</v>
      </c>
      <c r="M66" s="201">
        <v>2.17</v>
      </c>
      <c r="N66" s="201">
        <v>1.8</v>
      </c>
      <c r="O66" s="201">
        <v>2.5099999999999998</v>
      </c>
      <c r="P66" s="201">
        <v>0.76</v>
      </c>
      <c r="Q66" s="201">
        <v>0.33</v>
      </c>
      <c r="R66" s="201">
        <v>0.65</v>
      </c>
      <c r="S66" s="201">
        <v>0.4</v>
      </c>
      <c r="T66" s="201">
        <v>0</v>
      </c>
      <c r="U66" s="201">
        <v>0.5</v>
      </c>
      <c r="V66" s="201">
        <v>0.38</v>
      </c>
      <c r="W66" s="201">
        <v>0.65</v>
      </c>
      <c r="X66" s="201">
        <v>2.19</v>
      </c>
      <c r="Y66" s="201">
        <v>0</v>
      </c>
      <c r="Z66" s="201">
        <v>4.12</v>
      </c>
      <c r="AA66" s="201">
        <v>1.33</v>
      </c>
      <c r="AB66" s="201">
        <v>0</v>
      </c>
      <c r="AC66" s="201">
        <v>17.100000000000001</v>
      </c>
      <c r="AD66" s="201">
        <v>0</v>
      </c>
      <c r="AE66" s="201">
        <v>0</v>
      </c>
      <c r="AF66" s="201">
        <v>0</v>
      </c>
      <c r="AG66" s="201">
        <v>-0.22</v>
      </c>
      <c r="AH66" s="201">
        <v>0</v>
      </c>
      <c r="AI66" s="201">
        <v>0</v>
      </c>
      <c r="AJ66" s="201">
        <v>0</v>
      </c>
      <c r="AK66" s="201">
        <v>-6.95</v>
      </c>
      <c r="AL66" s="201">
        <v>0</v>
      </c>
      <c r="AM66" s="201">
        <v>0</v>
      </c>
      <c r="AN66" s="201">
        <v>0</v>
      </c>
      <c r="AO66" s="201">
        <v>167.7</v>
      </c>
      <c r="AP66" s="201">
        <v>0</v>
      </c>
      <c r="AQ66" s="201">
        <v>0</v>
      </c>
      <c r="AR66" s="201">
        <v>0</v>
      </c>
      <c r="AS66" s="201">
        <v>35.21</v>
      </c>
      <c r="AT66" s="201">
        <v>0</v>
      </c>
      <c r="AU66" s="201">
        <v>0.27</v>
      </c>
      <c r="AV66" s="201">
        <v>0.13</v>
      </c>
      <c r="AW66" s="201">
        <v>0.17</v>
      </c>
      <c r="AX66" s="201">
        <v>0.11</v>
      </c>
      <c r="AY66" s="201">
        <v>0.17</v>
      </c>
    </row>
    <row r="67" spans="1:51">
      <c r="A67" t="s">
        <v>109</v>
      </c>
      <c r="B67" s="201">
        <v>0</v>
      </c>
      <c r="C67" s="201">
        <v>0</v>
      </c>
      <c r="D67" s="201">
        <v>21.24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43.63</v>
      </c>
      <c r="K67" s="201">
        <v>81.849999999999994</v>
      </c>
      <c r="L67" s="201">
        <v>6.93</v>
      </c>
      <c r="M67" s="201">
        <v>2.17</v>
      </c>
      <c r="N67" s="201">
        <v>1.8</v>
      </c>
      <c r="O67" s="201">
        <v>2.5099999999999998</v>
      </c>
      <c r="P67" s="201">
        <v>0.76</v>
      </c>
      <c r="Q67" s="201">
        <v>0.33</v>
      </c>
      <c r="R67" s="201">
        <v>0.65</v>
      </c>
      <c r="S67" s="201">
        <v>0.4</v>
      </c>
      <c r="T67" s="201">
        <v>0</v>
      </c>
      <c r="U67" s="201">
        <v>0</v>
      </c>
      <c r="V67" s="201">
        <v>0.38</v>
      </c>
      <c r="W67" s="201">
        <v>0.65</v>
      </c>
      <c r="X67" s="201">
        <v>2.19</v>
      </c>
      <c r="Y67" s="201">
        <v>0</v>
      </c>
      <c r="Z67" s="201">
        <v>4.12</v>
      </c>
      <c r="AA67" s="201">
        <v>1.33</v>
      </c>
      <c r="AB67" s="201">
        <v>0</v>
      </c>
      <c r="AC67" s="201">
        <v>17.100000000000001</v>
      </c>
      <c r="AD67" s="201">
        <v>0</v>
      </c>
      <c r="AE67" s="201">
        <v>0</v>
      </c>
      <c r="AF67" s="201">
        <v>0</v>
      </c>
      <c r="AG67" s="201">
        <v>-0.22</v>
      </c>
      <c r="AH67" s="201">
        <v>0</v>
      </c>
      <c r="AI67" s="201">
        <v>0</v>
      </c>
      <c r="AJ67" s="201">
        <v>0</v>
      </c>
      <c r="AK67" s="201">
        <v>-6.95</v>
      </c>
      <c r="AL67" s="201">
        <v>0</v>
      </c>
      <c r="AM67" s="201">
        <v>0</v>
      </c>
      <c r="AN67" s="201">
        <v>0</v>
      </c>
      <c r="AO67" s="201">
        <v>167.7</v>
      </c>
      <c r="AP67" s="201">
        <v>0</v>
      </c>
      <c r="AQ67" s="201">
        <v>0</v>
      </c>
      <c r="AR67" s="201">
        <v>0</v>
      </c>
      <c r="AS67" s="201">
        <v>35.21</v>
      </c>
      <c r="AT67" s="201">
        <v>0</v>
      </c>
      <c r="AU67" s="201">
        <v>0.27</v>
      </c>
      <c r="AV67" s="201">
        <v>0.13</v>
      </c>
      <c r="AW67" s="201">
        <v>0.17</v>
      </c>
      <c r="AX67" s="201">
        <v>0.11</v>
      </c>
      <c r="AY67" s="201">
        <v>0.17</v>
      </c>
    </row>
    <row r="68" spans="1:51">
      <c r="A68" t="s">
        <v>110</v>
      </c>
      <c r="B68" s="201">
        <v>0</v>
      </c>
      <c r="C68" s="201">
        <v>0</v>
      </c>
      <c r="D68" s="201">
        <v>21.24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43.63</v>
      </c>
      <c r="K68" s="201">
        <v>100.52</v>
      </c>
      <c r="L68" s="201">
        <v>6.93</v>
      </c>
      <c r="M68" s="201">
        <v>2.17</v>
      </c>
      <c r="N68" s="201">
        <v>1.8</v>
      </c>
      <c r="O68" s="201">
        <v>2.5099999999999998</v>
      </c>
      <c r="P68" s="201">
        <v>0.76</v>
      </c>
      <c r="Q68" s="201">
        <v>0.33</v>
      </c>
      <c r="R68" s="201">
        <v>0.65</v>
      </c>
      <c r="S68" s="201">
        <v>0.4</v>
      </c>
      <c r="T68" s="201">
        <v>0</v>
      </c>
      <c r="U68" s="201">
        <v>0</v>
      </c>
      <c r="V68" s="201">
        <v>0.38</v>
      </c>
      <c r="W68" s="201">
        <v>0.65</v>
      </c>
      <c r="X68" s="201">
        <v>2.19</v>
      </c>
      <c r="Y68" s="201">
        <v>0</v>
      </c>
      <c r="Z68" s="201">
        <v>4.12</v>
      </c>
      <c r="AA68" s="201">
        <v>1.33</v>
      </c>
      <c r="AB68" s="201">
        <v>0</v>
      </c>
      <c r="AC68" s="201">
        <v>17.100000000000001</v>
      </c>
      <c r="AD68" s="201">
        <v>0</v>
      </c>
      <c r="AE68" s="201">
        <v>0</v>
      </c>
      <c r="AF68" s="201">
        <v>0</v>
      </c>
      <c r="AG68" s="201">
        <v>-0.22</v>
      </c>
      <c r="AH68" s="201">
        <v>0</v>
      </c>
      <c r="AI68" s="201">
        <v>0</v>
      </c>
      <c r="AJ68" s="201">
        <v>0</v>
      </c>
      <c r="AK68" s="201">
        <v>-6.95</v>
      </c>
      <c r="AL68" s="201">
        <v>0</v>
      </c>
      <c r="AM68" s="201">
        <v>0</v>
      </c>
      <c r="AN68" s="201">
        <v>0</v>
      </c>
      <c r="AO68" s="201">
        <v>167.7</v>
      </c>
      <c r="AP68" s="201">
        <v>0</v>
      </c>
      <c r="AQ68" s="201">
        <v>0</v>
      </c>
      <c r="AR68" s="201">
        <v>0</v>
      </c>
      <c r="AS68" s="201">
        <v>35.21</v>
      </c>
      <c r="AT68" s="201">
        <v>0</v>
      </c>
      <c r="AU68" s="201">
        <v>0.27</v>
      </c>
      <c r="AV68" s="201">
        <v>0.13</v>
      </c>
      <c r="AW68" s="201">
        <v>0.17</v>
      </c>
      <c r="AX68" s="201">
        <v>0.11</v>
      </c>
      <c r="AY68" s="201">
        <v>0.17</v>
      </c>
    </row>
    <row r="69" spans="1:51">
      <c r="A69" t="s">
        <v>111</v>
      </c>
      <c r="B69" s="201">
        <v>0</v>
      </c>
      <c r="C69" s="201">
        <v>0</v>
      </c>
      <c r="D69" s="201">
        <v>21.24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43.63</v>
      </c>
      <c r="K69" s="201">
        <v>119.54</v>
      </c>
      <c r="L69" s="201">
        <v>5.14</v>
      </c>
      <c r="M69" s="201">
        <v>2.17</v>
      </c>
      <c r="N69" s="201">
        <v>1.8</v>
      </c>
      <c r="O69" s="201">
        <v>2.5099999999999998</v>
      </c>
      <c r="P69" s="201">
        <v>0.76</v>
      </c>
      <c r="Q69" s="201">
        <v>0.33</v>
      </c>
      <c r="R69" s="201">
        <v>0.65</v>
      </c>
      <c r="S69" s="201">
        <v>0.4</v>
      </c>
      <c r="T69" s="201">
        <v>0</v>
      </c>
      <c r="U69" s="201">
        <v>0</v>
      </c>
      <c r="V69" s="201">
        <v>0.38</v>
      </c>
      <c r="W69" s="201">
        <v>0.65</v>
      </c>
      <c r="X69" s="201">
        <v>2.19</v>
      </c>
      <c r="Y69" s="201">
        <v>0</v>
      </c>
      <c r="Z69" s="201">
        <v>4.12</v>
      </c>
      <c r="AA69" s="201">
        <v>1.33</v>
      </c>
      <c r="AB69" s="201">
        <v>0</v>
      </c>
      <c r="AC69" s="201">
        <v>17.100000000000001</v>
      </c>
      <c r="AD69" s="201">
        <v>0</v>
      </c>
      <c r="AE69" s="201">
        <v>0</v>
      </c>
      <c r="AF69" s="201">
        <v>0</v>
      </c>
      <c r="AG69" s="201">
        <v>-0.22</v>
      </c>
      <c r="AH69" s="201">
        <v>0</v>
      </c>
      <c r="AI69" s="201">
        <v>0</v>
      </c>
      <c r="AJ69" s="201">
        <v>0</v>
      </c>
      <c r="AK69" s="201">
        <v>-6.95</v>
      </c>
      <c r="AL69" s="201">
        <v>0</v>
      </c>
      <c r="AM69" s="201">
        <v>0</v>
      </c>
      <c r="AN69" s="201">
        <v>0</v>
      </c>
      <c r="AO69" s="201">
        <v>167.7</v>
      </c>
      <c r="AP69" s="201">
        <v>0</v>
      </c>
      <c r="AQ69" s="201">
        <v>0</v>
      </c>
      <c r="AR69" s="201">
        <v>0</v>
      </c>
      <c r="AS69" s="201">
        <v>35.21</v>
      </c>
      <c r="AT69" s="201">
        <v>0</v>
      </c>
      <c r="AU69" s="201">
        <v>0.27</v>
      </c>
      <c r="AV69" s="201">
        <v>0.13</v>
      </c>
      <c r="AW69" s="201">
        <v>0.17</v>
      </c>
      <c r="AX69" s="201">
        <v>0.11</v>
      </c>
      <c r="AY69" s="201">
        <v>0.17</v>
      </c>
    </row>
    <row r="70" spans="1:51">
      <c r="A70" t="s">
        <v>112</v>
      </c>
      <c r="B70" s="201">
        <v>0</v>
      </c>
      <c r="C70" s="201">
        <v>0</v>
      </c>
      <c r="D70" s="201">
        <v>21.24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43.63</v>
      </c>
      <c r="K70" s="201">
        <v>123.03</v>
      </c>
      <c r="L70" s="201">
        <v>5.62</v>
      </c>
      <c r="M70" s="201">
        <v>2.17</v>
      </c>
      <c r="N70" s="201">
        <v>1.8</v>
      </c>
      <c r="O70" s="201">
        <v>2.5099999999999998</v>
      </c>
      <c r="P70" s="201">
        <v>0.76</v>
      </c>
      <c r="Q70" s="201">
        <v>0.33</v>
      </c>
      <c r="R70" s="201">
        <v>0.65</v>
      </c>
      <c r="S70" s="201">
        <v>0.4</v>
      </c>
      <c r="T70" s="201">
        <v>0</v>
      </c>
      <c r="U70" s="201">
        <v>0</v>
      </c>
      <c r="V70" s="201">
        <v>0.38</v>
      </c>
      <c r="W70" s="201">
        <v>0.65</v>
      </c>
      <c r="X70" s="201">
        <v>2.19</v>
      </c>
      <c r="Y70" s="201">
        <v>0</v>
      </c>
      <c r="Z70" s="201">
        <v>4.12</v>
      </c>
      <c r="AA70" s="201">
        <v>1.33</v>
      </c>
      <c r="AB70" s="201">
        <v>0</v>
      </c>
      <c r="AC70" s="201">
        <v>17.100000000000001</v>
      </c>
      <c r="AD70" s="201">
        <v>0</v>
      </c>
      <c r="AE70" s="201">
        <v>0</v>
      </c>
      <c r="AF70" s="201">
        <v>0</v>
      </c>
      <c r="AG70" s="201">
        <v>-0.22</v>
      </c>
      <c r="AH70" s="201">
        <v>0</v>
      </c>
      <c r="AI70" s="201">
        <v>0</v>
      </c>
      <c r="AJ70" s="201">
        <v>0</v>
      </c>
      <c r="AK70" s="201">
        <v>-6.95</v>
      </c>
      <c r="AL70" s="201">
        <v>0</v>
      </c>
      <c r="AM70" s="201">
        <v>0</v>
      </c>
      <c r="AN70" s="201">
        <v>0</v>
      </c>
      <c r="AO70" s="201">
        <v>167.7</v>
      </c>
      <c r="AP70" s="201">
        <v>0</v>
      </c>
      <c r="AQ70" s="201">
        <v>0</v>
      </c>
      <c r="AR70" s="201">
        <v>0</v>
      </c>
      <c r="AS70" s="201">
        <v>35.21</v>
      </c>
      <c r="AT70" s="201">
        <v>0</v>
      </c>
      <c r="AU70" s="201">
        <v>0.27</v>
      </c>
      <c r="AV70" s="201">
        <v>0.13</v>
      </c>
      <c r="AW70" s="201">
        <v>0.17</v>
      </c>
      <c r="AX70" s="201">
        <v>0.11</v>
      </c>
      <c r="AY70" s="201">
        <v>0.17</v>
      </c>
    </row>
    <row r="71" spans="1:51">
      <c r="A71" t="s">
        <v>113</v>
      </c>
      <c r="B71" s="201">
        <v>0</v>
      </c>
      <c r="C71" s="201">
        <v>0</v>
      </c>
      <c r="D71" s="201">
        <v>21.24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43.63</v>
      </c>
      <c r="K71" s="201">
        <v>135.75</v>
      </c>
      <c r="L71" s="201">
        <v>11.19</v>
      </c>
      <c r="M71" s="201">
        <v>2.17</v>
      </c>
      <c r="N71" s="201">
        <v>1.8</v>
      </c>
      <c r="O71" s="201">
        <v>2.5099999999999998</v>
      </c>
      <c r="P71" s="201">
        <v>0.76</v>
      </c>
      <c r="Q71" s="201">
        <v>0.33</v>
      </c>
      <c r="R71" s="201">
        <v>0.65</v>
      </c>
      <c r="S71" s="201">
        <v>0.4</v>
      </c>
      <c r="T71" s="201">
        <v>0</v>
      </c>
      <c r="U71" s="201">
        <v>0</v>
      </c>
      <c r="V71" s="201">
        <v>0.38</v>
      </c>
      <c r="W71" s="201">
        <v>0.65</v>
      </c>
      <c r="X71" s="201">
        <v>2.19</v>
      </c>
      <c r="Y71" s="201">
        <v>0</v>
      </c>
      <c r="Z71" s="201">
        <v>4.12</v>
      </c>
      <c r="AA71" s="201">
        <v>1.33</v>
      </c>
      <c r="AB71" s="201">
        <v>0</v>
      </c>
      <c r="AC71" s="201">
        <v>17.100000000000001</v>
      </c>
      <c r="AD71" s="201">
        <v>0</v>
      </c>
      <c r="AE71" s="201">
        <v>0</v>
      </c>
      <c r="AF71" s="201">
        <v>0</v>
      </c>
      <c r="AG71" s="201">
        <v>-0.22</v>
      </c>
      <c r="AH71" s="201">
        <v>0</v>
      </c>
      <c r="AI71" s="201">
        <v>0</v>
      </c>
      <c r="AJ71" s="201">
        <v>0</v>
      </c>
      <c r="AK71" s="201">
        <v>-6.95</v>
      </c>
      <c r="AL71" s="201">
        <v>0</v>
      </c>
      <c r="AM71" s="201">
        <v>0</v>
      </c>
      <c r="AN71" s="201">
        <v>0</v>
      </c>
      <c r="AO71" s="201">
        <v>167.7</v>
      </c>
      <c r="AP71" s="201">
        <v>0</v>
      </c>
      <c r="AQ71" s="201">
        <v>0</v>
      </c>
      <c r="AR71" s="201">
        <v>0</v>
      </c>
      <c r="AS71" s="201">
        <v>35.21</v>
      </c>
      <c r="AT71" s="201">
        <v>0</v>
      </c>
      <c r="AU71" s="201">
        <v>0.27</v>
      </c>
      <c r="AV71" s="201">
        <v>0.13</v>
      </c>
      <c r="AW71" s="201">
        <v>0.17</v>
      </c>
      <c r="AX71" s="201">
        <v>0.11</v>
      </c>
      <c r="AY71" s="201">
        <v>0.17</v>
      </c>
    </row>
    <row r="72" spans="1:51">
      <c r="A72" t="s">
        <v>114</v>
      </c>
      <c r="B72" s="201">
        <v>0</v>
      </c>
      <c r="C72" s="201">
        <v>0</v>
      </c>
      <c r="D72" s="201">
        <v>21.24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43.63</v>
      </c>
      <c r="K72" s="201">
        <v>119.32</v>
      </c>
      <c r="L72" s="201">
        <v>11.19</v>
      </c>
      <c r="M72" s="201">
        <v>2.17</v>
      </c>
      <c r="N72" s="201">
        <v>1.8</v>
      </c>
      <c r="O72" s="201">
        <v>2.5099999999999998</v>
      </c>
      <c r="P72" s="201">
        <v>0.76</v>
      </c>
      <c r="Q72" s="201">
        <v>0.33</v>
      </c>
      <c r="R72" s="201">
        <v>0.65</v>
      </c>
      <c r="S72" s="201">
        <v>0.4</v>
      </c>
      <c r="T72" s="201">
        <v>0</v>
      </c>
      <c r="U72" s="201">
        <v>0</v>
      </c>
      <c r="V72" s="201">
        <v>0.38</v>
      </c>
      <c r="W72" s="201">
        <v>0.65</v>
      </c>
      <c r="X72" s="201">
        <v>2.19</v>
      </c>
      <c r="Y72" s="201">
        <v>0</v>
      </c>
      <c r="Z72" s="201">
        <v>4.12</v>
      </c>
      <c r="AA72" s="201">
        <v>1.33</v>
      </c>
      <c r="AB72" s="201">
        <v>0</v>
      </c>
      <c r="AC72" s="201">
        <v>17.100000000000001</v>
      </c>
      <c r="AD72" s="201">
        <v>0</v>
      </c>
      <c r="AE72" s="201">
        <v>0</v>
      </c>
      <c r="AF72" s="201">
        <v>0</v>
      </c>
      <c r="AG72" s="201">
        <v>-0.22</v>
      </c>
      <c r="AH72" s="201">
        <v>0</v>
      </c>
      <c r="AI72" s="201">
        <v>0</v>
      </c>
      <c r="AJ72" s="201">
        <v>0</v>
      </c>
      <c r="AK72" s="201">
        <v>-6.95</v>
      </c>
      <c r="AL72" s="201">
        <v>0</v>
      </c>
      <c r="AM72" s="201">
        <v>0</v>
      </c>
      <c r="AN72" s="201">
        <v>0</v>
      </c>
      <c r="AO72" s="201">
        <v>167.7</v>
      </c>
      <c r="AP72" s="201">
        <v>0</v>
      </c>
      <c r="AQ72" s="201">
        <v>0</v>
      </c>
      <c r="AR72" s="201">
        <v>0</v>
      </c>
      <c r="AS72" s="201">
        <v>35.21</v>
      </c>
      <c r="AT72" s="201">
        <v>0</v>
      </c>
      <c r="AU72" s="201">
        <v>0.27</v>
      </c>
      <c r="AV72" s="201">
        <v>0.13</v>
      </c>
      <c r="AW72" s="201">
        <v>0.17</v>
      </c>
      <c r="AX72" s="201">
        <v>0.11</v>
      </c>
      <c r="AY72" s="201">
        <v>0.17</v>
      </c>
    </row>
    <row r="73" spans="1:51">
      <c r="A73" t="s">
        <v>115</v>
      </c>
      <c r="B73" s="201">
        <v>0</v>
      </c>
      <c r="C73" s="201">
        <v>0</v>
      </c>
      <c r="D73" s="201">
        <v>21.24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43.63</v>
      </c>
      <c r="K73" s="201">
        <v>127.05</v>
      </c>
      <c r="L73" s="201">
        <v>11.19</v>
      </c>
      <c r="M73" s="201">
        <v>2.17</v>
      </c>
      <c r="N73" s="201">
        <v>1.8</v>
      </c>
      <c r="O73" s="201">
        <v>2.5099999999999998</v>
      </c>
      <c r="P73" s="201">
        <v>0.76</v>
      </c>
      <c r="Q73" s="201">
        <v>0.33</v>
      </c>
      <c r="R73" s="201">
        <v>0.65</v>
      </c>
      <c r="S73" s="201">
        <v>0.41</v>
      </c>
      <c r="T73" s="201">
        <v>0</v>
      </c>
      <c r="U73" s="201">
        <v>0</v>
      </c>
      <c r="V73" s="201">
        <v>0.22</v>
      </c>
      <c r="W73" s="201">
        <v>0.65</v>
      </c>
      <c r="X73" s="201">
        <v>2.19</v>
      </c>
      <c r="Y73" s="201">
        <v>0</v>
      </c>
      <c r="Z73" s="201">
        <v>4.12</v>
      </c>
      <c r="AA73" s="201">
        <v>1.33</v>
      </c>
      <c r="AB73" s="201">
        <v>0</v>
      </c>
      <c r="AC73" s="201">
        <v>17.100000000000001</v>
      </c>
      <c r="AD73" s="201">
        <v>0</v>
      </c>
      <c r="AE73" s="201">
        <v>0</v>
      </c>
      <c r="AF73" s="201">
        <v>0</v>
      </c>
      <c r="AG73" s="201">
        <v>-0.22</v>
      </c>
      <c r="AH73" s="201">
        <v>0</v>
      </c>
      <c r="AI73" s="201">
        <v>0</v>
      </c>
      <c r="AJ73" s="201">
        <v>0</v>
      </c>
      <c r="AK73" s="201">
        <v>-6.95</v>
      </c>
      <c r="AL73" s="201">
        <v>0</v>
      </c>
      <c r="AM73" s="201">
        <v>0</v>
      </c>
      <c r="AN73" s="201">
        <v>0</v>
      </c>
      <c r="AO73" s="201">
        <v>167.7</v>
      </c>
      <c r="AP73" s="201">
        <v>0</v>
      </c>
      <c r="AQ73" s="201">
        <v>0</v>
      </c>
      <c r="AR73" s="201">
        <v>0</v>
      </c>
      <c r="AS73" s="201">
        <v>35.21</v>
      </c>
      <c r="AT73" s="201">
        <v>0</v>
      </c>
      <c r="AU73" s="201">
        <v>0.27</v>
      </c>
      <c r="AV73" s="201">
        <v>0.13</v>
      </c>
      <c r="AW73" s="201">
        <v>0.17</v>
      </c>
      <c r="AX73" s="201">
        <v>0.11</v>
      </c>
      <c r="AY73" s="201">
        <v>0.17</v>
      </c>
    </row>
    <row r="74" spans="1:51">
      <c r="A74" t="s">
        <v>116</v>
      </c>
      <c r="B74" s="201">
        <v>0</v>
      </c>
      <c r="C74" s="201">
        <v>0</v>
      </c>
      <c r="D74" s="201">
        <v>21.24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43.63</v>
      </c>
      <c r="K74" s="201">
        <v>60.16</v>
      </c>
      <c r="L74" s="201">
        <v>11.19</v>
      </c>
      <c r="M74" s="201">
        <v>2.17</v>
      </c>
      <c r="N74" s="201">
        <v>1.8</v>
      </c>
      <c r="O74" s="201">
        <v>2.5099999999999998</v>
      </c>
      <c r="P74" s="201">
        <v>0.76</v>
      </c>
      <c r="Q74" s="201">
        <v>0.33</v>
      </c>
      <c r="R74" s="201">
        <v>0.67</v>
      </c>
      <c r="S74" s="201">
        <v>0.41</v>
      </c>
      <c r="T74" s="201">
        <v>0</v>
      </c>
      <c r="U74" s="201">
        <v>0</v>
      </c>
      <c r="V74" s="201">
        <v>0.22</v>
      </c>
      <c r="W74" s="201">
        <v>0.65</v>
      </c>
      <c r="X74" s="201">
        <v>2.19</v>
      </c>
      <c r="Y74" s="201">
        <v>0</v>
      </c>
      <c r="Z74" s="201">
        <v>4.12</v>
      </c>
      <c r="AA74" s="201">
        <v>1.33</v>
      </c>
      <c r="AB74" s="201">
        <v>0</v>
      </c>
      <c r="AC74" s="201">
        <v>17.100000000000001</v>
      </c>
      <c r="AD74" s="201">
        <v>0</v>
      </c>
      <c r="AE74" s="201">
        <v>0</v>
      </c>
      <c r="AF74" s="201">
        <v>0</v>
      </c>
      <c r="AG74" s="201">
        <v>-0.22</v>
      </c>
      <c r="AH74" s="201">
        <v>0</v>
      </c>
      <c r="AI74" s="201">
        <v>0</v>
      </c>
      <c r="AJ74" s="201">
        <v>0</v>
      </c>
      <c r="AK74" s="201">
        <v>-6.95</v>
      </c>
      <c r="AL74" s="201">
        <v>0</v>
      </c>
      <c r="AM74" s="201">
        <v>0</v>
      </c>
      <c r="AN74" s="201">
        <v>0</v>
      </c>
      <c r="AO74" s="201">
        <v>167.7</v>
      </c>
      <c r="AP74" s="201">
        <v>0</v>
      </c>
      <c r="AQ74" s="201">
        <v>0</v>
      </c>
      <c r="AR74" s="201">
        <v>0</v>
      </c>
      <c r="AS74" s="201">
        <v>34.619999999999997</v>
      </c>
      <c r="AT74" s="201">
        <v>0</v>
      </c>
      <c r="AU74" s="201">
        <v>0.27</v>
      </c>
      <c r="AV74" s="201">
        <v>0.13</v>
      </c>
      <c r="AW74" s="201">
        <v>0.17</v>
      </c>
      <c r="AX74" s="201">
        <v>0.11</v>
      </c>
      <c r="AY74" s="201">
        <v>0.17</v>
      </c>
    </row>
    <row r="75" spans="1:51">
      <c r="A75" t="s">
        <v>117</v>
      </c>
      <c r="B75" s="201">
        <v>0</v>
      </c>
      <c r="C75" s="201">
        <v>0</v>
      </c>
      <c r="D75" s="201">
        <v>21.24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43.63</v>
      </c>
      <c r="K75" s="201">
        <v>38.65</v>
      </c>
      <c r="L75" s="201">
        <v>11.19</v>
      </c>
      <c r="M75" s="201">
        <v>2.17</v>
      </c>
      <c r="N75" s="201">
        <v>1.8</v>
      </c>
      <c r="O75" s="201">
        <v>2.5099999999999998</v>
      </c>
      <c r="P75" s="201">
        <v>0.76</v>
      </c>
      <c r="Q75" s="201">
        <v>0.33</v>
      </c>
      <c r="R75" s="201">
        <v>0.67</v>
      </c>
      <c r="S75" s="201">
        <v>0.41</v>
      </c>
      <c r="T75" s="201">
        <v>0</v>
      </c>
      <c r="U75" s="201">
        <v>0</v>
      </c>
      <c r="V75" s="201">
        <v>0.22</v>
      </c>
      <c r="W75" s="201">
        <v>0.65</v>
      </c>
      <c r="X75" s="201">
        <v>2.19</v>
      </c>
      <c r="Y75" s="201">
        <v>0</v>
      </c>
      <c r="Z75" s="201">
        <v>4.12</v>
      </c>
      <c r="AA75" s="201">
        <v>1.33</v>
      </c>
      <c r="AB75" s="201">
        <v>0</v>
      </c>
      <c r="AC75" s="201">
        <v>17.100000000000001</v>
      </c>
      <c r="AD75" s="201">
        <v>0</v>
      </c>
      <c r="AE75" s="201">
        <v>0</v>
      </c>
      <c r="AF75" s="201">
        <v>0</v>
      </c>
      <c r="AG75" s="201">
        <v>-0.34</v>
      </c>
      <c r="AH75" s="201">
        <v>0</v>
      </c>
      <c r="AI75" s="201">
        <v>0</v>
      </c>
      <c r="AJ75" s="201">
        <v>0</v>
      </c>
      <c r="AK75" s="201">
        <v>-6.95</v>
      </c>
      <c r="AL75" s="201">
        <v>0</v>
      </c>
      <c r="AM75" s="201">
        <v>0</v>
      </c>
      <c r="AN75" s="201">
        <v>0</v>
      </c>
      <c r="AO75" s="201">
        <v>177.04</v>
      </c>
      <c r="AP75" s="201">
        <v>0</v>
      </c>
      <c r="AQ75" s="201">
        <v>0</v>
      </c>
      <c r="AR75" s="201">
        <v>0</v>
      </c>
      <c r="AS75" s="201">
        <v>34.619999999999997</v>
      </c>
      <c r="AT75" s="201">
        <v>0</v>
      </c>
      <c r="AU75" s="201">
        <v>0.27</v>
      </c>
      <c r="AV75" s="201">
        <v>0.13</v>
      </c>
      <c r="AW75" s="201">
        <v>0.17</v>
      </c>
      <c r="AX75" s="201">
        <v>0.11</v>
      </c>
      <c r="AY75" s="201">
        <v>0.17</v>
      </c>
    </row>
    <row r="76" spans="1:51">
      <c r="A76" t="s">
        <v>118</v>
      </c>
      <c r="B76" s="201">
        <v>0</v>
      </c>
      <c r="C76" s="201">
        <v>0</v>
      </c>
      <c r="D76" s="201">
        <v>21.24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43.63</v>
      </c>
      <c r="K76" s="201">
        <v>17.21</v>
      </c>
      <c r="L76" s="201">
        <v>0.61</v>
      </c>
      <c r="M76" s="201">
        <v>2.17</v>
      </c>
      <c r="N76" s="201">
        <v>1.8</v>
      </c>
      <c r="O76" s="201">
        <v>2.5099999999999998</v>
      </c>
      <c r="P76" s="201">
        <v>0.76</v>
      </c>
      <c r="Q76" s="201">
        <v>0.33</v>
      </c>
      <c r="R76" s="201">
        <v>0.65</v>
      </c>
      <c r="S76" s="201">
        <v>0.4</v>
      </c>
      <c r="T76" s="201">
        <v>0</v>
      </c>
      <c r="U76" s="201">
        <v>0</v>
      </c>
      <c r="V76" s="201">
        <v>0.22</v>
      </c>
      <c r="W76" s="201">
        <v>0.65</v>
      </c>
      <c r="X76" s="201">
        <v>2.19</v>
      </c>
      <c r="Y76" s="201">
        <v>0</v>
      </c>
      <c r="Z76" s="201">
        <v>4.12</v>
      </c>
      <c r="AA76" s="201">
        <v>1.33</v>
      </c>
      <c r="AB76" s="201">
        <v>0</v>
      </c>
      <c r="AC76" s="201">
        <v>17.100000000000001</v>
      </c>
      <c r="AD76" s="201">
        <v>0</v>
      </c>
      <c r="AE76" s="201">
        <v>0</v>
      </c>
      <c r="AF76" s="201">
        <v>0</v>
      </c>
      <c r="AG76" s="201">
        <v>-0.34</v>
      </c>
      <c r="AH76" s="201">
        <v>0</v>
      </c>
      <c r="AI76" s="201">
        <v>0</v>
      </c>
      <c r="AJ76" s="201">
        <v>0</v>
      </c>
      <c r="AK76" s="201">
        <v>-6.95</v>
      </c>
      <c r="AL76" s="201">
        <v>0</v>
      </c>
      <c r="AM76" s="201">
        <v>0</v>
      </c>
      <c r="AN76" s="201">
        <v>0</v>
      </c>
      <c r="AO76" s="201">
        <v>177.04</v>
      </c>
      <c r="AP76" s="201">
        <v>0</v>
      </c>
      <c r="AQ76" s="201">
        <v>0</v>
      </c>
      <c r="AR76" s="201">
        <v>0</v>
      </c>
      <c r="AS76" s="201">
        <v>35.81</v>
      </c>
      <c r="AT76" s="201">
        <v>0</v>
      </c>
      <c r="AU76" s="201">
        <v>0.27</v>
      </c>
      <c r="AV76" s="201">
        <v>0.13</v>
      </c>
      <c r="AW76" s="201">
        <v>0.17</v>
      </c>
      <c r="AX76" s="201">
        <v>0.11</v>
      </c>
      <c r="AY76" s="201">
        <v>0.17</v>
      </c>
    </row>
    <row r="77" spans="1:51">
      <c r="A77" t="s">
        <v>119</v>
      </c>
      <c r="B77" s="201">
        <v>0</v>
      </c>
      <c r="C77" s="201">
        <v>0</v>
      </c>
      <c r="D77" s="201">
        <v>21.24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43.63</v>
      </c>
      <c r="K77" s="201">
        <v>17.13</v>
      </c>
      <c r="L77" s="201">
        <v>0.6</v>
      </c>
      <c r="M77" s="201">
        <v>2.17</v>
      </c>
      <c r="N77" s="201">
        <v>1.8</v>
      </c>
      <c r="O77" s="201">
        <v>2.5099999999999998</v>
      </c>
      <c r="P77" s="201">
        <v>0.76</v>
      </c>
      <c r="Q77" s="201">
        <v>0.33</v>
      </c>
      <c r="R77" s="201">
        <v>0.65</v>
      </c>
      <c r="S77" s="201">
        <v>0.4</v>
      </c>
      <c r="T77" s="201">
        <v>0</v>
      </c>
      <c r="U77" s="201">
        <v>0</v>
      </c>
      <c r="V77" s="201">
        <v>0.22</v>
      </c>
      <c r="W77" s="201">
        <v>0.65</v>
      </c>
      <c r="X77" s="201">
        <v>2.19</v>
      </c>
      <c r="Y77" s="201">
        <v>0</v>
      </c>
      <c r="Z77" s="201">
        <v>4.12</v>
      </c>
      <c r="AA77" s="201">
        <v>1.33</v>
      </c>
      <c r="AB77" s="201">
        <v>0</v>
      </c>
      <c r="AC77" s="201">
        <v>17.100000000000001</v>
      </c>
      <c r="AD77" s="201">
        <v>0</v>
      </c>
      <c r="AE77" s="201">
        <v>0</v>
      </c>
      <c r="AF77" s="201">
        <v>0</v>
      </c>
      <c r="AG77" s="201">
        <v>-0.34</v>
      </c>
      <c r="AH77" s="201">
        <v>0</v>
      </c>
      <c r="AI77" s="201">
        <v>0</v>
      </c>
      <c r="AJ77" s="201">
        <v>0</v>
      </c>
      <c r="AK77" s="201">
        <v>-6.95</v>
      </c>
      <c r="AL77" s="201">
        <v>0</v>
      </c>
      <c r="AM77" s="201">
        <v>0</v>
      </c>
      <c r="AN77" s="201">
        <v>0</v>
      </c>
      <c r="AO77" s="201">
        <v>177.04</v>
      </c>
      <c r="AP77" s="201">
        <v>0</v>
      </c>
      <c r="AQ77" s="201">
        <v>0</v>
      </c>
      <c r="AR77" s="201">
        <v>0</v>
      </c>
      <c r="AS77" s="201">
        <v>34.619999999999997</v>
      </c>
      <c r="AT77" s="201">
        <v>0</v>
      </c>
      <c r="AU77" s="201">
        <v>0.27</v>
      </c>
      <c r="AV77" s="201">
        <v>0.13</v>
      </c>
      <c r="AW77" s="201">
        <v>0.17</v>
      </c>
      <c r="AX77" s="201">
        <v>0.11</v>
      </c>
      <c r="AY77" s="201">
        <v>0.17</v>
      </c>
    </row>
    <row r="78" spans="1:51">
      <c r="A78" t="s">
        <v>120</v>
      </c>
      <c r="B78" s="201">
        <v>0</v>
      </c>
      <c r="C78" s="201">
        <v>0</v>
      </c>
      <c r="D78" s="201">
        <v>21.24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43.63</v>
      </c>
      <c r="K78" s="201">
        <v>17.13</v>
      </c>
      <c r="L78" s="201">
        <v>0.6</v>
      </c>
      <c r="M78" s="201">
        <v>2.17</v>
      </c>
      <c r="N78" s="201">
        <v>1.8</v>
      </c>
      <c r="O78" s="201">
        <v>2.5099999999999998</v>
      </c>
      <c r="P78" s="201">
        <v>0.76</v>
      </c>
      <c r="Q78" s="201">
        <v>0.33</v>
      </c>
      <c r="R78" s="201">
        <v>0.65</v>
      </c>
      <c r="S78" s="201">
        <v>0.4</v>
      </c>
      <c r="T78" s="201">
        <v>0</v>
      </c>
      <c r="U78" s="201">
        <v>0</v>
      </c>
      <c r="V78" s="201">
        <v>0.22</v>
      </c>
      <c r="W78" s="201">
        <v>0.65</v>
      </c>
      <c r="X78" s="201">
        <v>2.19</v>
      </c>
      <c r="Y78" s="201">
        <v>0</v>
      </c>
      <c r="Z78" s="201">
        <v>4.12</v>
      </c>
      <c r="AA78" s="201">
        <v>1.33</v>
      </c>
      <c r="AB78" s="201">
        <v>0</v>
      </c>
      <c r="AC78" s="201">
        <v>17.100000000000001</v>
      </c>
      <c r="AD78" s="201">
        <v>0</v>
      </c>
      <c r="AE78" s="201">
        <v>0</v>
      </c>
      <c r="AF78" s="201">
        <v>0</v>
      </c>
      <c r="AG78" s="201">
        <v>-0.34</v>
      </c>
      <c r="AH78" s="201">
        <v>0</v>
      </c>
      <c r="AI78" s="201">
        <v>0</v>
      </c>
      <c r="AJ78" s="201">
        <v>0</v>
      </c>
      <c r="AK78" s="201">
        <v>-6.95</v>
      </c>
      <c r="AL78" s="201">
        <v>0</v>
      </c>
      <c r="AM78" s="201">
        <v>0</v>
      </c>
      <c r="AN78" s="201">
        <v>0</v>
      </c>
      <c r="AO78" s="201">
        <v>177.04</v>
      </c>
      <c r="AP78" s="201">
        <v>0</v>
      </c>
      <c r="AQ78" s="201">
        <v>0</v>
      </c>
      <c r="AR78" s="201">
        <v>0</v>
      </c>
      <c r="AS78" s="201">
        <v>34.619999999999997</v>
      </c>
      <c r="AT78" s="201">
        <v>0</v>
      </c>
      <c r="AU78" s="201">
        <v>0.27</v>
      </c>
      <c r="AV78" s="201">
        <v>0.13</v>
      </c>
      <c r="AW78" s="201">
        <v>0.17</v>
      </c>
      <c r="AX78" s="201">
        <v>0.11</v>
      </c>
      <c r="AY78" s="201">
        <v>0.17</v>
      </c>
    </row>
    <row r="79" spans="1:51">
      <c r="A79" t="s">
        <v>121</v>
      </c>
      <c r="B79" s="201">
        <v>0</v>
      </c>
      <c r="C79" s="201">
        <v>0</v>
      </c>
      <c r="D79" s="201">
        <v>21.24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43.63</v>
      </c>
      <c r="K79" s="201">
        <v>17.13</v>
      </c>
      <c r="L79" s="201">
        <v>0.6</v>
      </c>
      <c r="M79" s="201">
        <v>2.17</v>
      </c>
      <c r="N79" s="201">
        <v>1.8</v>
      </c>
      <c r="O79" s="201">
        <v>2.5099999999999998</v>
      </c>
      <c r="P79" s="201">
        <v>0.76</v>
      </c>
      <c r="Q79" s="201">
        <v>0.33</v>
      </c>
      <c r="R79" s="201">
        <v>0.65</v>
      </c>
      <c r="S79" s="201">
        <v>0.4</v>
      </c>
      <c r="T79" s="201">
        <v>0</v>
      </c>
      <c r="U79" s="201">
        <v>0</v>
      </c>
      <c r="V79" s="201">
        <v>0.26</v>
      </c>
      <c r="W79" s="201">
        <v>0.65</v>
      </c>
      <c r="X79" s="201">
        <v>2.19</v>
      </c>
      <c r="Y79" s="201">
        <v>0</v>
      </c>
      <c r="Z79" s="201">
        <v>4.12</v>
      </c>
      <c r="AA79" s="201">
        <v>1.33</v>
      </c>
      <c r="AB79" s="201">
        <v>0</v>
      </c>
      <c r="AC79" s="201">
        <v>17.100000000000001</v>
      </c>
      <c r="AD79" s="201">
        <v>0</v>
      </c>
      <c r="AE79" s="201">
        <v>0</v>
      </c>
      <c r="AF79" s="201">
        <v>0</v>
      </c>
      <c r="AG79" s="201">
        <v>-0.34</v>
      </c>
      <c r="AH79" s="201">
        <v>0</v>
      </c>
      <c r="AI79" s="201">
        <v>0</v>
      </c>
      <c r="AJ79" s="201">
        <v>0</v>
      </c>
      <c r="AK79" s="201">
        <v>-35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34.619999999999997</v>
      </c>
      <c r="AT79" s="201">
        <v>0</v>
      </c>
      <c r="AU79" s="201">
        <v>0.27</v>
      </c>
      <c r="AV79" s="201">
        <v>0.13</v>
      </c>
      <c r="AW79" s="201">
        <v>0.17</v>
      </c>
      <c r="AX79" s="201">
        <v>0.11</v>
      </c>
      <c r="AY79" s="201">
        <v>0.17</v>
      </c>
    </row>
    <row r="80" spans="1:51">
      <c r="A80" t="s">
        <v>122</v>
      </c>
      <c r="B80" s="201">
        <v>0</v>
      </c>
      <c r="C80" s="201">
        <v>0</v>
      </c>
      <c r="D80" s="201">
        <v>21.24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43.63</v>
      </c>
      <c r="K80" s="201">
        <v>17.13</v>
      </c>
      <c r="L80" s="201">
        <v>0.6</v>
      </c>
      <c r="M80" s="201">
        <v>2.17</v>
      </c>
      <c r="N80" s="201">
        <v>1.8</v>
      </c>
      <c r="O80" s="201">
        <v>2.5099999999999998</v>
      </c>
      <c r="P80" s="201">
        <v>0.76</v>
      </c>
      <c r="Q80" s="201">
        <v>0.33</v>
      </c>
      <c r="R80" s="201">
        <v>0.65</v>
      </c>
      <c r="S80" s="201">
        <v>0.4</v>
      </c>
      <c r="T80" s="201">
        <v>0</v>
      </c>
      <c r="U80" s="201">
        <v>0</v>
      </c>
      <c r="V80" s="201">
        <v>0.26</v>
      </c>
      <c r="W80" s="201">
        <v>0.65</v>
      </c>
      <c r="X80" s="201">
        <v>2.19</v>
      </c>
      <c r="Y80" s="201">
        <v>0</v>
      </c>
      <c r="Z80" s="201">
        <v>4.12</v>
      </c>
      <c r="AA80" s="201">
        <v>1.33</v>
      </c>
      <c r="AB80" s="201">
        <v>0</v>
      </c>
      <c r="AC80" s="201">
        <v>17.100000000000001</v>
      </c>
      <c r="AD80" s="201">
        <v>0</v>
      </c>
      <c r="AE80" s="201">
        <v>0</v>
      </c>
      <c r="AF80" s="201">
        <v>0</v>
      </c>
      <c r="AG80" s="201">
        <v>-0.34</v>
      </c>
      <c r="AH80" s="201">
        <v>0</v>
      </c>
      <c r="AI80" s="201">
        <v>0</v>
      </c>
      <c r="AJ80" s="201">
        <v>0</v>
      </c>
      <c r="AK80" s="201">
        <v>-35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34.619999999999997</v>
      </c>
      <c r="AT80" s="201">
        <v>0</v>
      </c>
      <c r="AU80" s="201">
        <v>0.27</v>
      </c>
      <c r="AV80" s="201">
        <v>0.13</v>
      </c>
      <c r="AW80" s="201">
        <v>0.17</v>
      </c>
      <c r="AX80" s="201">
        <v>0.11</v>
      </c>
      <c r="AY80" s="201">
        <v>0.17</v>
      </c>
    </row>
    <row r="81" spans="1:51">
      <c r="A81" t="s">
        <v>123</v>
      </c>
      <c r="B81" s="201">
        <v>0</v>
      </c>
      <c r="C81" s="201">
        <v>0</v>
      </c>
      <c r="D81" s="201">
        <v>21.24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43.63</v>
      </c>
      <c r="K81" s="201">
        <v>17.13</v>
      </c>
      <c r="L81" s="201">
        <v>0.6</v>
      </c>
      <c r="M81" s="201">
        <v>2.17</v>
      </c>
      <c r="N81" s="201">
        <v>1.8</v>
      </c>
      <c r="O81" s="201">
        <v>2.5099999999999998</v>
      </c>
      <c r="P81" s="201">
        <v>0.76</v>
      </c>
      <c r="Q81" s="201">
        <v>0.33</v>
      </c>
      <c r="R81" s="201">
        <v>0.65</v>
      </c>
      <c r="S81" s="201">
        <v>0.4</v>
      </c>
      <c r="T81" s="201">
        <v>0</v>
      </c>
      <c r="U81" s="201">
        <v>0</v>
      </c>
      <c r="V81" s="201">
        <v>0.26</v>
      </c>
      <c r="W81" s="201">
        <v>0.65</v>
      </c>
      <c r="X81" s="201">
        <v>2.19</v>
      </c>
      <c r="Y81" s="201">
        <v>0</v>
      </c>
      <c r="Z81" s="201">
        <v>4.12</v>
      </c>
      <c r="AA81" s="201">
        <v>1.33</v>
      </c>
      <c r="AB81" s="201">
        <v>0</v>
      </c>
      <c r="AC81" s="201">
        <v>17.100000000000001</v>
      </c>
      <c r="AD81" s="201">
        <v>0</v>
      </c>
      <c r="AE81" s="201">
        <v>0</v>
      </c>
      <c r="AF81" s="201">
        <v>0</v>
      </c>
      <c r="AG81" s="201">
        <v>-0.34</v>
      </c>
      <c r="AH81" s="201">
        <v>0</v>
      </c>
      <c r="AI81" s="201">
        <v>0</v>
      </c>
      <c r="AJ81" s="201">
        <v>0</v>
      </c>
      <c r="AK81" s="201">
        <v>-35</v>
      </c>
      <c r="AL81" s="201">
        <v>0</v>
      </c>
      <c r="AM81" s="201">
        <v>0</v>
      </c>
      <c r="AN81" s="201">
        <v>0</v>
      </c>
      <c r="AO81" s="201">
        <v>52.04</v>
      </c>
      <c r="AP81" s="201">
        <v>0</v>
      </c>
      <c r="AQ81" s="201">
        <v>0</v>
      </c>
      <c r="AR81" s="201">
        <v>0</v>
      </c>
      <c r="AS81" s="201">
        <v>34.619999999999997</v>
      </c>
      <c r="AT81" s="201">
        <v>0</v>
      </c>
      <c r="AU81" s="201">
        <v>0.27</v>
      </c>
      <c r="AV81" s="201">
        <v>0.13</v>
      </c>
      <c r="AW81" s="201">
        <v>0.17</v>
      </c>
      <c r="AX81" s="201">
        <v>0.11</v>
      </c>
      <c r="AY81" s="201">
        <v>0.17</v>
      </c>
    </row>
    <row r="82" spans="1:51">
      <c r="A82" t="s">
        <v>124</v>
      </c>
      <c r="B82" s="201">
        <v>0</v>
      </c>
      <c r="C82" s="201">
        <v>0</v>
      </c>
      <c r="D82" s="201">
        <v>21.24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43.63</v>
      </c>
      <c r="K82" s="201">
        <v>17.13</v>
      </c>
      <c r="L82" s="201">
        <v>0.6</v>
      </c>
      <c r="M82" s="201">
        <v>2.17</v>
      </c>
      <c r="N82" s="201">
        <v>1.8</v>
      </c>
      <c r="O82" s="201">
        <v>2.5099999999999998</v>
      </c>
      <c r="P82" s="201">
        <v>0.76</v>
      </c>
      <c r="Q82" s="201">
        <v>0.33</v>
      </c>
      <c r="R82" s="201">
        <v>0.65</v>
      </c>
      <c r="S82" s="201">
        <v>0.4</v>
      </c>
      <c r="T82" s="201">
        <v>0</v>
      </c>
      <c r="U82" s="201">
        <v>0</v>
      </c>
      <c r="V82" s="201">
        <v>0.26</v>
      </c>
      <c r="W82" s="201">
        <v>0.65</v>
      </c>
      <c r="X82" s="201">
        <v>2.19</v>
      </c>
      <c r="Y82" s="201">
        <v>0</v>
      </c>
      <c r="Z82" s="201">
        <v>4.12</v>
      </c>
      <c r="AA82" s="201">
        <v>1.33</v>
      </c>
      <c r="AB82" s="201">
        <v>0</v>
      </c>
      <c r="AC82" s="201">
        <v>17.100000000000001</v>
      </c>
      <c r="AD82" s="201">
        <v>0</v>
      </c>
      <c r="AE82" s="201">
        <v>0</v>
      </c>
      <c r="AF82" s="201">
        <v>0</v>
      </c>
      <c r="AG82" s="201">
        <v>-0.34</v>
      </c>
      <c r="AH82" s="201">
        <v>0</v>
      </c>
      <c r="AI82" s="201">
        <v>0</v>
      </c>
      <c r="AJ82" s="201">
        <v>0</v>
      </c>
      <c r="AK82" s="201">
        <v>-35</v>
      </c>
      <c r="AL82" s="201">
        <v>0</v>
      </c>
      <c r="AM82" s="201">
        <v>0</v>
      </c>
      <c r="AN82" s="201">
        <v>0</v>
      </c>
      <c r="AO82" s="201">
        <v>17.04</v>
      </c>
      <c r="AP82" s="201">
        <v>0</v>
      </c>
      <c r="AQ82" s="201">
        <v>0</v>
      </c>
      <c r="AR82" s="201">
        <v>0</v>
      </c>
      <c r="AS82" s="201">
        <v>34.619999999999997</v>
      </c>
      <c r="AT82" s="201">
        <v>0</v>
      </c>
      <c r="AU82" s="201">
        <v>0.27</v>
      </c>
      <c r="AV82" s="201">
        <v>0.13</v>
      </c>
      <c r="AW82" s="201">
        <v>0.17</v>
      </c>
      <c r="AX82" s="201">
        <v>0.11</v>
      </c>
      <c r="AY82" s="201">
        <v>0.17</v>
      </c>
    </row>
    <row r="83" spans="1:51">
      <c r="A83" t="s">
        <v>125</v>
      </c>
      <c r="B83" s="201">
        <v>0</v>
      </c>
      <c r="C83" s="201">
        <v>0</v>
      </c>
      <c r="D83" s="201">
        <v>21.53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43.63</v>
      </c>
      <c r="K83" s="201">
        <v>17.13</v>
      </c>
      <c r="L83" s="201">
        <v>0.6</v>
      </c>
      <c r="M83" s="201">
        <v>2.17</v>
      </c>
      <c r="N83" s="201">
        <v>1.8</v>
      </c>
      <c r="O83" s="201">
        <v>2.5099999999999998</v>
      </c>
      <c r="P83" s="201">
        <v>0.76</v>
      </c>
      <c r="Q83" s="201">
        <v>0.33</v>
      </c>
      <c r="R83" s="201">
        <v>0.65</v>
      </c>
      <c r="S83" s="201">
        <v>0.4</v>
      </c>
      <c r="T83" s="201">
        <v>0</v>
      </c>
      <c r="U83" s="201">
        <v>0</v>
      </c>
      <c r="V83" s="201">
        <v>0.26</v>
      </c>
      <c r="W83" s="201">
        <v>0.65</v>
      </c>
      <c r="X83" s="201">
        <v>2.19</v>
      </c>
      <c r="Y83" s="201">
        <v>0</v>
      </c>
      <c r="Z83" s="201">
        <v>4.12</v>
      </c>
      <c r="AA83" s="201">
        <v>1.33</v>
      </c>
      <c r="AB83" s="201">
        <v>0</v>
      </c>
      <c r="AC83" s="201">
        <v>17.100000000000001</v>
      </c>
      <c r="AD83" s="201">
        <v>0</v>
      </c>
      <c r="AE83" s="201">
        <v>0</v>
      </c>
      <c r="AF83" s="201">
        <v>0</v>
      </c>
      <c r="AG83" s="201">
        <v>-0.34</v>
      </c>
      <c r="AH83" s="201">
        <v>0</v>
      </c>
      <c r="AI83" s="201">
        <v>0</v>
      </c>
      <c r="AJ83" s="201">
        <v>0</v>
      </c>
      <c r="AK83" s="201">
        <v>-6.95</v>
      </c>
      <c r="AL83" s="201">
        <v>0</v>
      </c>
      <c r="AM83" s="201">
        <v>0</v>
      </c>
      <c r="AN83" s="201">
        <v>0</v>
      </c>
      <c r="AO83" s="201">
        <v>-77</v>
      </c>
      <c r="AP83" s="201">
        <v>0</v>
      </c>
      <c r="AQ83" s="201">
        <v>0</v>
      </c>
      <c r="AR83" s="201">
        <v>0</v>
      </c>
      <c r="AS83" s="201">
        <v>34.619999999999997</v>
      </c>
      <c r="AT83" s="201">
        <v>0</v>
      </c>
      <c r="AU83" s="201">
        <v>0.27</v>
      </c>
      <c r="AV83" s="201">
        <v>0.13</v>
      </c>
      <c r="AW83" s="201">
        <v>0.17</v>
      </c>
      <c r="AX83" s="201">
        <v>0.11</v>
      </c>
      <c r="AY83" s="201">
        <v>0.17</v>
      </c>
    </row>
    <row r="84" spans="1:51">
      <c r="A84" t="s">
        <v>126</v>
      </c>
      <c r="B84" s="201">
        <v>0</v>
      </c>
      <c r="C84" s="201">
        <v>0</v>
      </c>
      <c r="D84" s="201">
        <v>21.53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43.63</v>
      </c>
      <c r="K84" s="201">
        <v>17.13</v>
      </c>
      <c r="L84" s="201">
        <v>0.6</v>
      </c>
      <c r="M84" s="201">
        <v>2.17</v>
      </c>
      <c r="N84" s="201">
        <v>1.8</v>
      </c>
      <c r="O84" s="201">
        <v>2.5099999999999998</v>
      </c>
      <c r="P84" s="201">
        <v>0.76</v>
      </c>
      <c r="Q84" s="201">
        <v>0.33</v>
      </c>
      <c r="R84" s="201">
        <v>0.65</v>
      </c>
      <c r="S84" s="201">
        <v>0.4</v>
      </c>
      <c r="T84" s="201">
        <v>0</v>
      </c>
      <c r="U84" s="201">
        <v>0</v>
      </c>
      <c r="V84" s="201">
        <v>0.26</v>
      </c>
      <c r="W84" s="201">
        <v>0.65</v>
      </c>
      <c r="X84" s="201">
        <v>2.19</v>
      </c>
      <c r="Y84" s="201">
        <v>0</v>
      </c>
      <c r="Z84" s="201">
        <v>4.12</v>
      </c>
      <c r="AA84" s="201">
        <v>1.33</v>
      </c>
      <c r="AB84" s="201">
        <v>0</v>
      </c>
      <c r="AC84" s="201">
        <v>17.100000000000001</v>
      </c>
      <c r="AD84" s="201">
        <v>0</v>
      </c>
      <c r="AE84" s="201">
        <v>0</v>
      </c>
      <c r="AF84" s="201">
        <v>0</v>
      </c>
      <c r="AG84" s="201">
        <v>-0.34</v>
      </c>
      <c r="AH84" s="201">
        <v>0</v>
      </c>
      <c r="AI84" s="201">
        <v>0</v>
      </c>
      <c r="AJ84" s="201">
        <v>0</v>
      </c>
      <c r="AK84" s="201">
        <v>-6.95</v>
      </c>
      <c r="AL84" s="201">
        <v>0</v>
      </c>
      <c r="AM84" s="201">
        <v>0</v>
      </c>
      <c r="AN84" s="201">
        <v>0</v>
      </c>
      <c r="AO84" s="201">
        <v>-102</v>
      </c>
      <c r="AP84" s="201">
        <v>0</v>
      </c>
      <c r="AQ84" s="201">
        <v>0</v>
      </c>
      <c r="AR84" s="201">
        <v>0</v>
      </c>
      <c r="AS84" s="201">
        <v>34.619999999999997</v>
      </c>
      <c r="AT84" s="201">
        <v>0</v>
      </c>
      <c r="AU84" s="201">
        <v>0.27</v>
      </c>
      <c r="AV84" s="201">
        <v>0.13</v>
      </c>
      <c r="AW84" s="201">
        <v>0.17</v>
      </c>
      <c r="AX84" s="201">
        <v>0.11</v>
      </c>
      <c r="AY84" s="201">
        <v>0.17</v>
      </c>
    </row>
    <row r="85" spans="1:51">
      <c r="A85" t="s">
        <v>127</v>
      </c>
      <c r="B85" s="201">
        <v>0</v>
      </c>
      <c r="C85" s="201">
        <v>0</v>
      </c>
      <c r="D85" s="201">
        <v>21.53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43.63</v>
      </c>
      <c r="K85" s="201">
        <v>17.13</v>
      </c>
      <c r="L85" s="201">
        <v>0.6</v>
      </c>
      <c r="M85" s="201">
        <v>2.17</v>
      </c>
      <c r="N85" s="201">
        <v>1.8</v>
      </c>
      <c r="O85" s="201">
        <v>2.5099999999999998</v>
      </c>
      <c r="P85" s="201">
        <v>0.76</v>
      </c>
      <c r="Q85" s="201">
        <v>0.33</v>
      </c>
      <c r="R85" s="201">
        <v>0.65</v>
      </c>
      <c r="S85" s="201">
        <v>0.4</v>
      </c>
      <c r="T85" s="201">
        <v>0</v>
      </c>
      <c r="U85" s="201">
        <v>0</v>
      </c>
      <c r="V85" s="201">
        <v>0.26</v>
      </c>
      <c r="W85" s="201">
        <v>0.65</v>
      </c>
      <c r="X85" s="201">
        <v>2.19</v>
      </c>
      <c r="Y85" s="201">
        <v>0</v>
      </c>
      <c r="Z85" s="201">
        <v>4.12</v>
      </c>
      <c r="AA85" s="201">
        <v>1.33</v>
      </c>
      <c r="AB85" s="201">
        <v>0</v>
      </c>
      <c r="AC85" s="201">
        <v>17.100000000000001</v>
      </c>
      <c r="AD85" s="201">
        <v>0</v>
      </c>
      <c r="AE85" s="201">
        <v>0</v>
      </c>
      <c r="AF85" s="201">
        <v>0</v>
      </c>
      <c r="AG85" s="201">
        <v>-0.34</v>
      </c>
      <c r="AH85" s="201">
        <v>0</v>
      </c>
      <c r="AI85" s="201">
        <v>0</v>
      </c>
      <c r="AJ85" s="201">
        <v>0</v>
      </c>
      <c r="AK85" s="201">
        <v>-6.95</v>
      </c>
      <c r="AL85" s="201">
        <v>0</v>
      </c>
      <c r="AM85" s="201">
        <v>0</v>
      </c>
      <c r="AN85" s="201">
        <v>0</v>
      </c>
      <c r="AO85" s="201">
        <v>-132</v>
      </c>
      <c r="AP85" s="201">
        <v>0</v>
      </c>
      <c r="AQ85" s="201">
        <v>0</v>
      </c>
      <c r="AR85" s="201">
        <v>0</v>
      </c>
      <c r="AS85" s="201">
        <v>34.619999999999997</v>
      </c>
      <c r="AT85" s="201">
        <v>0</v>
      </c>
      <c r="AU85" s="201">
        <v>0.27</v>
      </c>
      <c r="AV85" s="201">
        <v>0.13</v>
      </c>
      <c r="AW85" s="201">
        <v>0.17</v>
      </c>
      <c r="AX85" s="201">
        <v>0.11</v>
      </c>
      <c r="AY85" s="201">
        <v>0.17</v>
      </c>
    </row>
    <row r="86" spans="1:51">
      <c r="A86" t="s">
        <v>128</v>
      </c>
      <c r="B86" s="201">
        <v>0</v>
      </c>
      <c r="C86" s="201">
        <v>0</v>
      </c>
      <c r="D86" s="201">
        <v>21.53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43.63</v>
      </c>
      <c r="K86" s="201">
        <v>17.13</v>
      </c>
      <c r="L86" s="201">
        <v>0.6</v>
      </c>
      <c r="M86" s="201">
        <v>2.17</v>
      </c>
      <c r="N86" s="201">
        <v>1.8</v>
      </c>
      <c r="O86" s="201">
        <v>2.5099999999999998</v>
      </c>
      <c r="P86" s="201">
        <v>0.76</v>
      </c>
      <c r="Q86" s="201">
        <v>0.33</v>
      </c>
      <c r="R86" s="201">
        <v>0.65</v>
      </c>
      <c r="S86" s="201">
        <v>0.4</v>
      </c>
      <c r="T86" s="201">
        <v>0</v>
      </c>
      <c r="U86" s="201">
        <v>0</v>
      </c>
      <c r="V86" s="201">
        <v>0.26</v>
      </c>
      <c r="W86" s="201">
        <v>0.65</v>
      </c>
      <c r="X86" s="201">
        <v>2.19</v>
      </c>
      <c r="Y86" s="201">
        <v>0</v>
      </c>
      <c r="Z86" s="201">
        <v>4.12</v>
      </c>
      <c r="AA86" s="201">
        <v>1.33</v>
      </c>
      <c r="AB86" s="201">
        <v>0</v>
      </c>
      <c r="AC86" s="201">
        <v>17.100000000000001</v>
      </c>
      <c r="AD86" s="201">
        <v>0</v>
      </c>
      <c r="AE86" s="201">
        <v>0</v>
      </c>
      <c r="AF86" s="201">
        <v>0</v>
      </c>
      <c r="AG86" s="201">
        <v>-0.34</v>
      </c>
      <c r="AH86" s="201">
        <v>0</v>
      </c>
      <c r="AI86" s="201">
        <v>0</v>
      </c>
      <c r="AJ86" s="201">
        <v>0</v>
      </c>
      <c r="AK86" s="201">
        <v>-6.95</v>
      </c>
      <c r="AL86" s="201">
        <v>0</v>
      </c>
      <c r="AM86" s="201">
        <v>0</v>
      </c>
      <c r="AN86" s="201">
        <v>0</v>
      </c>
      <c r="AO86" s="201">
        <v>-179</v>
      </c>
      <c r="AP86" s="201">
        <v>0</v>
      </c>
      <c r="AQ86" s="201">
        <v>0</v>
      </c>
      <c r="AR86" s="201">
        <v>0</v>
      </c>
      <c r="AS86" s="201">
        <v>34.619999999999997</v>
      </c>
      <c r="AT86" s="201">
        <v>0</v>
      </c>
      <c r="AU86" s="201">
        <v>0.27</v>
      </c>
      <c r="AV86" s="201">
        <v>0.13</v>
      </c>
      <c r="AW86" s="201">
        <v>0.17</v>
      </c>
      <c r="AX86" s="201">
        <v>0.11</v>
      </c>
      <c r="AY86" s="201">
        <v>0.17</v>
      </c>
    </row>
    <row r="87" spans="1:51">
      <c r="A87" t="s">
        <v>129</v>
      </c>
      <c r="B87" s="201">
        <v>0</v>
      </c>
      <c r="C87" s="201">
        <v>0</v>
      </c>
      <c r="D87" s="201">
        <v>21.53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43.63</v>
      </c>
      <c r="K87" s="201">
        <v>17.13</v>
      </c>
      <c r="L87" s="201">
        <v>0.6</v>
      </c>
      <c r="M87" s="201">
        <v>2.17</v>
      </c>
      <c r="N87" s="201">
        <v>1.8</v>
      </c>
      <c r="O87" s="201">
        <v>2.5099999999999998</v>
      </c>
      <c r="P87" s="201">
        <v>0.76</v>
      </c>
      <c r="Q87" s="201">
        <v>0.33</v>
      </c>
      <c r="R87" s="201">
        <v>0.65</v>
      </c>
      <c r="S87" s="201">
        <v>0.4</v>
      </c>
      <c r="T87" s="201">
        <v>0</v>
      </c>
      <c r="U87" s="201">
        <v>0</v>
      </c>
      <c r="V87" s="201">
        <v>0.26</v>
      </c>
      <c r="W87" s="201">
        <v>0.65</v>
      </c>
      <c r="X87" s="201">
        <v>2.19</v>
      </c>
      <c r="Y87" s="201">
        <v>0</v>
      </c>
      <c r="Z87" s="201">
        <v>4.12</v>
      </c>
      <c r="AA87" s="201">
        <v>1.33</v>
      </c>
      <c r="AB87" s="201">
        <v>0</v>
      </c>
      <c r="AC87" s="201">
        <v>17.100000000000001</v>
      </c>
      <c r="AD87" s="201">
        <v>0</v>
      </c>
      <c r="AE87" s="201">
        <v>0</v>
      </c>
      <c r="AF87" s="201">
        <v>0</v>
      </c>
      <c r="AG87" s="201">
        <v>-0.34</v>
      </c>
      <c r="AH87" s="201">
        <v>0</v>
      </c>
      <c r="AI87" s="201">
        <v>0</v>
      </c>
      <c r="AJ87" s="201">
        <v>0</v>
      </c>
      <c r="AK87" s="201">
        <v>-6.95</v>
      </c>
      <c r="AL87" s="201">
        <v>0</v>
      </c>
      <c r="AM87" s="201">
        <v>0</v>
      </c>
      <c r="AN87" s="201">
        <v>0</v>
      </c>
      <c r="AO87" s="201">
        <v>-89</v>
      </c>
      <c r="AP87" s="201">
        <v>0</v>
      </c>
      <c r="AQ87" s="201">
        <v>0</v>
      </c>
      <c r="AR87" s="201">
        <v>0</v>
      </c>
      <c r="AS87" s="201">
        <v>34.619999999999997</v>
      </c>
      <c r="AT87" s="201">
        <v>0</v>
      </c>
      <c r="AU87" s="201">
        <v>0.27</v>
      </c>
      <c r="AV87" s="201">
        <v>0.13</v>
      </c>
      <c r="AW87" s="201">
        <v>0.17</v>
      </c>
      <c r="AX87" s="201">
        <v>0.11</v>
      </c>
      <c r="AY87" s="201">
        <v>0.17</v>
      </c>
    </row>
    <row r="88" spans="1:51">
      <c r="A88" t="s">
        <v>130</v>
      </c>
      <c r="B88" s="201">
        <v>0</v>
      </c>
      <c r="C88" s="201">
        <v>0</v>
      </c>
      <c r="D88" s="201">
        <v>21.53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43.63</v>
      </c>
      <c r="K88" s="201">
        <v>17.13</v>
      </c>
      <c r="L88" s="201">
        <v>0.6</v>
      </c>
      <c r="M88" s="201">
        <v>2.17</v>
      </c>
      <c r="N88" s="201">
        <v>1.8</v>
      </c>
      <c r="O88" s="201">
        <v>2.5099999999999998</v>
      </c>
      <c r="P88" s="201">
        <v>0.76</v>
      </c>
      <c r="Q88" s="201">
        <v>0.33</v>
      </c>
      <c r="R88" s="201">
        <v>0.65</v>
      </c>
      <c r="S88" s="201">
        <v>0.4</v>
      </c>
      <c r="T88" s="201">
        <v>0</v>
      </c>
      <c r="U88" s="201">
        <v>0</v>
      </c>
      <c r="V88" s="201">
        <v>0.26</v>
      </c>
      <c r="W88" s="201">
        <v>0.65</v>
      </c>
      <c r="X88" s="201">
        <v>2.19</v>
      </c>
      <c r="Y88" s="201">
        <v>0</v>
      </c>
      <c r="Z88" s="201">
        <v>4.12</v>
      </c>
      <c r="AA88" s="201">
        <v>1.33</v>
      </c>
      <c r="AB88" s="201">
        <v>0</v>
      </c>
      <c r="AC88" s="201">
        <v>17.100000000000001</v>
      </c>
      <c r="AD88" s="201">
        <v>0</v>
      </c>
      <c r="AE88" s="201">
        <v>0</v>
      </c>
      <c r="AF88" s="201">
        <v>0</v>
      </c>
      <c r="AG88" s="201">
        <v>-0.34</v>
      </c>
      <c r="AH88" s="201">
        <v>0</v>
      </c>
      <c r="AI88" s="201">
        <v>0</v>
      </c>
      <c r="AJ88" s="201">
        <v>0</v>
      </c>
      <c r="AK88" s="201">
        <v>-6.95</v>
      </c>
      <c r="AL88" s="201">
        <v>0</v>
      </c>
      <c r="AM88" s="201">
        <v>0</v>
      </c>
      <c r="AN88" s="201">
        <v>0</v>
      </c>
      <c r="AO88" s="201">
        <v>-200</v>
      </c>
      <c r="AP88" s="201">
        <v>0</v>
      </c>
      <c r="AQ88" s="201">
        <v>0</v>
      </c>
      <c r="AR88" s="201">
        <v>0</v>
      </c>
      <c r="AS88" s="201">
        <v>34.619999999999997</v>
      </c>
      <c r="AT88" s="201">
        <v>0</v>
      </c>
      <c r="AU88" s="201">
        <v>0.27</v>
      </c>
      <c r="AV88" s="201">
        <v>0.13</v>
      </c>
      <c r="AW88" s="201">
        <v>0.17</v>
      </c>
      <c r="AX88" s="201">
        <v>0.11</v>
      </c>
      <c r="AY88" s="201">
        <v>0.17</v>
      </c>
    </row>
    <row r="89" spans="1:51">
      <c r="A89" t="s">
        <v>131</v>
      </c>
      <c r="B89" s="201">
        <v>0</v>
      </c>
      <c r="C89" s="201">
        <v>0</v>
      </c>
      <c r="D89" s="201">
        <v>21.53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43.63</v>
      </c>
      <c r="K89" s="201">
        <v>17.13</v>
      </c>
      <c r="L89" s="201">
        <v>0.6</v>
      </c>
      <c r="M89" s="201">
        <v>2.17</v>
      </c>
      <c r="N89" s="201">
        <v>1.8</v>
      </c>
      <c r="O89" s="201">
        <v>2.5099999999999998</v>
      </c>
      <c r="P89" s="201">
        <v>0.76</v>
      </c>
      <c r="Q89" s="201">
        <v>0.33</v>
      </c>
      <c r="R89" s="201">
        <v>0.65</v>
      </c>
      <c r="S89" s="201">
        <v>0.4</v>
      </c>
      <c r="T89" s="201">
        <v>0</v>
      </c>
      <c r="U89" s="201">
        <v>0</v>
      </c>
      <c r="V89" s="201">
        <v>0.26</v>
      </c>
      <c r="W89" s="201">
        <v>0.65</v>
      </c>
      <c r="X89" s="201">
        <v>2.19</v>
      </c>
      <c r="Y89" s="201">
        <v>0</v>
      </c>
      <c r="Z89" s="201">
        <v>4.12</v>
      </c>
      <c r="AA89" s="201">
        <v>1.33</v>
      </c>
      <c r="AB89" s="201">
        <v>0</v>
      </c>
      <c r="AC89" s="201">
        <v>17.100000000000001</v>
      </c>
      <c r="AD89" s="201">
        <v>0</v>
      </c>
      <c r="AE89" s="201">
        <v>0</v>
      </c>
      <c r="AF89" s="201">
        <v>0</v>
      </c>
      <c r="AG89" s="201">
        <v>-0.34</v>
      </c>
      <c r="AH89" s="201">
        <v>0</v>
      </c>
      <c r="AI89" s="201">
        <v>0</v>
      </c>
      <c r="AJ89" s="201">
        <v>0</v>
      </c>
      <c r="AK89" s="201">
        <v>-6.95</v>
      </c>
      <c r="AL89" s="201">
        <v>0</v>
      </c>
      <c r="AM89" s="201">
        <v>0</v>
      </c>
      <c r="AN89" s="201">
        <v>0</v>
      </c>
      <c r="AO89" s="201">
        <v>-250</v>
      </c>
      <c r="AP89" s="201">
        <v>0</v>
      </c>
      <c r="AQ89" s="201">
        <v>0</v>
      </c>
      <c r="AR89" s="201">
        <v>0</v>
      </c>
      <c r="AS89" s="201">
        <v>34.619999999999997</v>
      </c>
      <c r="AT89" s="201">
        <v>0</v>
      </c>
      <c r="AU89" s="201">
        <v>0.27</v>
      </c>
      <c r="AV89" s="201">
        <v>0.13</v>
      </c>
      <c r="AW89" s="201">
        <v>0.17</v>
      </c>
      <c r="AX89" s="201">
        <v>0.11</v>
      </c>
      <c r="AY89" s="201">
        <v>0.17</v>
      </c>
    </row>
    <row r="90" spans="1:51">
      <c r="A90" t="s">
        <v>132</v>
      </c>
      <c r="B90" s="201">
        <v>0</v>
      </c>
      <c r="C90" s="201">
        <v>0</v>
      </c>
      <c r="D90" s="201">
        <v>21.53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43.63</v>
      </c>
      <c r="K90" s="201">
        <v>17.13</v>
      </c>
      <c r="L90" s="201">
        <v>0.6</v>
      </c>
      <c r="M90" s="201">
        <v>2.17</v>
      </c>
      <c r="N90" s="201">
        <v>1.8</v>
      </c>
      <c r="O90" s="201">
        <v>2.5099999999999998</v>
      </c>
      <c r="P90" s="201">
        <v>0.76</v>
      </c>
      <c r="Q90" s="201">
        <v>0.33</v>
      </c>
      <c r="R90" s="201">
        <v>0.65</v>
      </c>
      <c r="S90" s="201">
        <v>0.4</v>
      </c>
      <c r="T90" s="201">
        <v>0</v>
      </c>
      <c r="U90" s="201">
        <v>0</v>
      </c>
      <c r="V90" s="201">
        <v>0.26</v>
      </c>
      <c r="W90" s="201">
        <v>0.65</v>
      </c>
      <c r="X90" s="201">
        <v>2.19</v>
      </c>
      <c r="Y90" s="201">
        <v>0</v>
      </c>
      <c r="Z90" s="201">
        <v>4.12</v>
      </c>
      <c r="AA90" s="201">
        <v>1.33</v>
      </c>
      <c r="AB90" s="201">
        <v>0</v>
      </c>
      <c r="AC90" s="201">
        <v>17.100000000000001</v>
      </c>
      <c r="AD90" s="201">
        <v>0</v>
      </c>
      <c r="AE90" s="201">
        <v>0</v>
      </c>
      <c r="AF90" s="201">
        <v>0</v>
      </c>
      <c r="AG90" s="201">
        <v>-0.34</v>
      </c>
      <c r="AH90" s="201">
        <v>0</v>
      </c>
      <c r="AI90" s="201">
        <v>0</v>
      </c>
      <c r="AJ90" s="201">
        <v>0</v>
      </c>
      <c r="AK90" s="201">
        <v>-6.95</v>
      </c>
      <c r="AL90" s="201">
        <v>0</v>
      </c>
      <c r="AM90" s="201">
        <v>0</v>
      </c>
      <c r="AN90" s="201">
        <v>0</v>
      </c>
      <c r="AO90" s="201">
        <v>-280</v>
      </c>
      <c r="AP90" s="201">
        <v>0</v>
      </c>
      <c r="AQ90" s="201">
        <v>0</v>
      </c>
      <c r="AR90" s="201">
        <v>0</v>
      </c>
      <c r="AS90" s="201">
        <v>34.619999999999997</v>
      </c>
      <c r="AT90" s="201">
        <v>0</v>
      </c>
      <c r="AU90" s="201">
        <v>0.27</v>
      </c>
      <c r="AV90" s="201">
        <v>0.13</v>
      </c>
      <c r="AW90" s="201">
        <v>0.17</v>
      </c>
      <c r="AX90" s="201">
        <v>0.11</v>
      </c>
      <c r="AY90" s="201">
        <v>0.17</v>
      </c>
    </row>
    <row r="91" spans="1:51">
      <c r="A91" t="s">
        <v>133</v>
      </c>
      <c r="B91" s="201">
        <v>0</v>
      </c>
      <c r="C91" s="201">
        <v>0</v>
      </c>
      <c r="D91" s="201">
        <v>21.53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43.63</v>
      </c>
      <c r="K91" s="201">
        <v>17.13</v>
      </c>
      <c r="L91" s="201">
        <v>0.6</v>
      </c>
      <c r="M91" s="201">
        <v>2.17</v>
      </c>
      <c r="N91" s="201">
        <v>1.8</v>
      </c>
      <c r="O91" s="201">
        <v>2.5099999999999998</v>
      </c>
      <c r="P91" s="201">
        <v>0.76</v>
      </c>
      <c r="Q91" s="201">
        <v>0.33</v>
      </c>
      <c r="R91" s="201">
        <v>0.65</v>
      </c>
      <c r="S91" s="201">
        <v>0.4</v>
      </c>
      <c r="T91" s="201">
        <v>0</v>
      </c>
      <c r="U91" s="201">
        <v>0</v>
      </c>
      <c r="V91" s="201">
        <v>0.26</v>
      </c>
      <c r="W91" s="201">
        <v>0.65</v>
      </c>
      <c r="X91" s="201">
        <v>2.19</v>
      </c>
      <c r="Y91" s="201">
        <v>0</v>
      </c>
      <c r="Z91" s="201">
        <v>4.12</v>
      </c>
      <c r="AA91" s="201">
        <v>1.33</v>
      </c>
      <c r="AB91" s="201">
        <v>0</v>
      </c>
      <c r="AC91" s="201">
        <v>20.239999999999998</v>
      </c>
      <c r="AD91" s="201">
        <v>0</v>
      </c>
      <c r="AE91" s="201">
        <v>0</v>
      </c>
      <c r="AF91" s="201">
        <v>0</v>
      </c>
      <c r="AG91" s="201">
        <v>-0.34</v>
      </c>
      <c r="AH91" s="201">
        <v>0</v>
      </c>
      <c r="AI91" s="201">
        <v>0</v>
      </c>
      <c r="AJ91" s="201">
        <v>0</v>
      </c>
      <c r="AK91" s="201">
        <v>-6.95</v>
      </c>
      <c r="AL91" s="201">
        <v>0</v>
      </c>
      <c r="AM91" s="201">
        <v>0</v>
      </c>
      <c r="AN91" s="201">
        <v>0</v>
      </c>
      <c r="AO91" s="201">
        <v>-350</v>
      </c>
      <c r="AP91" s="201">
        <v>0</v>
      </c>
      <c r="AQ91" s="201">
        <v>0</v>
      </c>
      <c r="AR91" s="201">
        <v>0</v>
      </c>
      <c r="AS91" s="201">
        <v>34.619999999999997</v>
      </c>
      <c r="AT91" s="201">
        <v>0</v>
      </c>
      <c r="AU91" s="201">
        <v>0.27</v>
      </c>
      <c r="AV91" s="201">
        <v>0.13</v>
      </c>
      <c r="AW91" s="201">
        <v>0.17</v>
      </c>
      <c r="AX91" s="201">
        <v>0.11</v>
      </c>
      <c r="AY91" s="201">
        <v>0.17</v>
      </c>
    </row>
    <row r="92" spans="1:51">
      <c r="A92" t="s">
        <v>134</v>
      </c>
      <c r="B92" s="201">
        <v>0</v>
      </c>
      <c r="C92" s="201">
        <v>0</v>
      </c>
      <c r="D92" s="201">
        <v>21.53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44.24</v>
      </c>
      <c r="K92" s="201">
        <v>17.13</v>
      </c>
      <c r="L92" s="201">
        <v>0.6</v>
      </c>
      <c r="M92" s="201">
        <v>2.17</v>
      </c>
      <c r="N92" s="201">
        <v>1.8</v>
      </c>
      <c r="O92" s="201">
        <v>2.5099999999999998</v>
      </c>
      <c r="P92" s="201">
        <v>0.76</v>
      </c>
      <c r="Q92" s="201">
        <v>0.33</v>
      </c>
      <c r="R92" s="201">
        <v>0.65</v>
      </c>
      <c r="S92" s="201">
        <v>0.4</v>
      </c>
      <c r="T92" s="201">
        <v>0</v>
      </c>
      <c r="U92" s="201">
        <v>0</v>
      </c>
      <c r="V92" s="201">
        <v>0.26</v>
      </c>
      <c r="W92" s="201">
        <v>0.65</v>
      </c>
      <c r="X92" s="201">
        <v>2.19</v>
      </c>
      <c r="Y92" s="201">
        <v>0</v>
      </c>
      <c r="Z92" s="201">
        <v>4.12</v>
      </c>
      <c r="AA92" s="201">
        <v>1.33</v>
      </c>
      <c r="AB92" s="201">
        <v>0</v>
      </c>
      <c r="AC92" s="201">
        <v>20.239999999999998</v>
      </c>
      <c r="AD92" s="201">
        <v>0</v>
      </c>
      <c r="AE92" s="201">
        <v>0</v>
      </c>
      <c r="AF92" s="201">
        <v>0</v>
      </c>
      <c r="AG92" s="201">
        <v>2.04</v>
      </c>
      <c r="AH92" s="201">
        <v>0</v>
      </c>
      <c r="AI92" s="201">
        <v>0</v>
      </c>
      <c r="AJ92" s="201">
        <v>0</v>
      </c>
      <c r="AK92" s="201">
        <v>-6.95</v>
      </c>
      <c r="AL92" s="201">
        <v>0</v>
      </c>
      <c r="AM92" s="201">
        <v>0</v>
      </c>
      <c r="AN92" s="201">
        <v>0</v>
      </c>
      <c r="AO92" s="201">
        <v>-380</v>
      </c>
      <c r="AP92" s="201">
        <v>0</v>
      </c>
      <c r="AQ92" s="201">
        <v>0</v>
      </c>
      <c r="AR92" s="201">
        <v>0</v>
      </c>
      <c r="AS92" s="201">
        <v>34.619999999999997</v>
      </c>
      <c r="AT92" s="201">
        <v>0</v>
      </c>
      <c r="AU92" s="201">
        <v>0.27</v>
      </c>
      <c r="AV92" s="201">
        <v>0.13</v>
      </c>
      <c r="AW92" s="201">
        <v>0.17</v>
      </c>
      <c r="AX92" s="201">
        <v>0.11</v>
      </c>
      <c r="AY92" s="201">
        <v>0.17</v>
      </c>
    </row>
    <row r="93" spans="1:51">
      <c r="A93" t="s">
        <v>135</v>
      </c>
      <c r="B93" s="201">
        <v>0</v>
      </c>
      <c r="C93" s="201">
        <v>0</v>
      </c>
      <c r="D93" s="201">
        <v>21.53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44.24</v>
      </c>
      <c r="K93" s="201">
        <v>17.13</v>
      </c>
      <c r="L93" s="201">
        <v>0.6</v>
      </c>
      <c r="M93" s="201">
        <v>2.17</v>
      </c>
      <c r="N93" s="201">
        <v>1.8</v>
      </c>
      <c r="O93" s="201">
        <v>2.5099999999999998</v>
      </c>
      <c r="P93" s="201">
        <v>0.76</v>
      </c>
      <c r="Q93" s="201">
        <v>0.33</v>
      </c>
      <c r="R93" s="201">
        <v>0.65</v>
      </c>
      <c r="S93" s="201">
        <v>0.4</v>
      </c>
      <c r="T93" s="201">
        <v>0</v>
      </c>
      <c r="U93" s="201">
        <v>0</v>
      </c>
      <c r="V93" s="201">
        <v>0.26</v>
      </c>
      <c r="W93" s="201">
        <v>0.65</v>
      </c>
      <c r="X93" s="201">
        <v>2.19</v>
      </c>
      <c r="Y93" s="201">
        <v>0</v>
      </c>
      <c r="Z93" s="201">
        <v>4.12</v>
      </c>
      <c r="AA93" s="201">
        <v>1.33</v>
      </c>
      <c r="AB93" s="201">
        <v>0</v>
      </c>
      <c r="AC93" s="201">
        <v>20.239999999999998</v>
      </c>
      <c r="AD93" s="201">
        <v>0</v>
      </c>
      <c r="AE93" s="201">
        <v>0</v>
      </c>
      <c r="AF93" s="201">
        <v>0</v>
      </c>
      <c r="AG93" s="201">
        <v>2.04</v>
      </c>
      <c r="AH93" s="201">
        <v>0</v>
      </c>
      <c r="AI93" s="201">
        <v>0</v>
      </c>
      <c r="AJ93" s="201">
        <v>0</v>
      </c>
      <c r="AK93" s="201">
        <v>-6.95</v>
      </c>
      <c r="AL93" s="201">
        <v>0</v>
      </c>
      <c r="AM93" s="201">
        <v>0</v>
      </c>
      <c r="AN93" s="201">
        <v>0</v>
      </c>
      <c r="AO93" s="201">
        <v>-382.96</v>
      </c>
      <c r="AP93" s="201">
        <v>0</v>
      </c>
      <c r="AQ93" s="201">
        <v>0</v>
      </c>
      <c r="AR93" s="201">
        <v>0</v>
      </c>
      <c r="AS93" s="201">
        <v>34.619999999999997</v>
      </c>
      <c r="AT93" s="201">
        <v>0</v>
      </c>
      <c r="AU93" s="201">
        <v>0.27</v>
      </c>
      <c r="AV93" s="201">
        <v>0.13</v>
      </c>
      <c r="AW93" s="201">
        <v>0.17</v>
      </c>
      <c r="AX93" s="201">
        <v>0.11</v>
      </c>
      <c r="AY93" s="201">
        <v>0.17</v>
      </c>
    </row>
    <row r="94" spans="1:51">
      <c r="A94" t="s">
        <v>136</v>
      </c>
      <c r="B94" s="201">
        <v>0</v>
      </c>
      <c r="C94" s="201">
        <v>0</v>
      </c>
      <c r="D94" s="201">
        <v>21.53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44.24</v>
      </c>
      <c r="K94" s="201">
        <v>17.13</v>
      </c>
      <c r="L94" s="201">
        <v>0.6</v>
      </c>
      <c r="M94" s="201">
        <v>2.17</v>
      </c>
      <c r="N94" s="201">
        <v>1.8</v>
      </c>
      <c r="O94" s="201">
        <v>2.5099999999999998</v>
      </c>
      <c r="P94" s="201">
        <v>0.76</v>
      </c>
      <c r="Q94" s="201">
        <v>0.33</v>
      </c>
      <c r="R94" s="201">
        <v>0.65</v>
      </c>
      <c r="S94" s="201">
        <v>0.4</v>
      </c>
      <c r="T94" s="201">
        <v>0</v>
      </c>
      <c r="U94" s="201">
        <v>0</v>
      </c>
      <c r="V94" s="201">
        <v>0.26</v>
      </c>
      <c r="W94" s="201">
        <v>0.65</v>
      </c>
      <c r="X94" s="201">
        <v>2.19</v>
      </c>
      <c r="Y94" s="201">
        <v>0</v>
      </c>
      <c r="Z94" s="201">
        <v>4.12</v>
      </c>
      <c r="AA94" s="201">
        <v>1.33</v>
      </c>
      <c r="AB94" s="201">
        <v>0</v>
      </c>
      <c r="AC94" s="201">
        <v>20.239999999999998</v>
      </c>
      <c r="AD94" s="201">
        <v>0</v>
      </c>
      <c r="AE94" s="201">
        <v>0</v>
      </c>
      <c r="AF94" s="201">
        <v>0</v>
      </c>
      <c r="AG94" s="201">
        <v>2.04</v>
      </c>
      <c r="AH94" s="201">
        <v>0</v>
      </c>
      <c r="AI94" s="201">
        <v>0</v>
      </c>
      <c r="AJ94" s="201">
        <v>0</v>
      </c>
      <c r="AK94" s="201">
        <v>-6.95</v>
      </c>
      <c r="AL94" s="201">
        <v>0</v>
      </c>
      <c r="AM94" s="201">
        <v>0</v>
      </c>
      <c r="AN94" s="201">
        <v>0</v>
      </c>
      <c r="AO94" s="201">
        <v>-382.96</v>
      </c>
      <c r="AP94" s="201">
        <v>0</v>
      </c>
      <c r="AQ94" s="201">
        <v>0</v>
      </c>
      <c r="AR94" s="201">
        <v>0</v>
      </c>
      <c r="AS94" s="201">
        <v>34.619999999999997</v>
      </c>
      <c r="AT94" s="201">
        <v>0</v>
      </c>
      <c r="AU94" s="201">
        <v>0.27</v>
      </c>
      <c r="AV94" s="201">
        <v>0.13</v>
      </c>
      <c r="AW94" s="201">
        <v>0.17</v>
      </c>
      <c r="AX94" s="201">
        <v>0.11</v>
      </c>
      <c r="AY94" s="201">
        <v>0.17</v>
      </c>
    </row>
    <row r="95" spans="1:51">
      <c r="A95" t="s">
        <v>137</v>
      </c>
      <c r="B95" s="201">
        <v>0</v>
      </c>
      <c r="C95" s="201">
        <v>0</v>
      </c>
      <c r="D95" s="201">
        <v>21.53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44.24</v>
      </c>
      <c r="K95" s="201">
        <v>17.13</v>
      </c>
      <c r="L95" s="201">
        <v>0.6</v>
      </c>
      <c r="M95" s="201">
        <v>2.17</v>
      </c>
      <c r="N95" s="201">
        <v>1.8</v>
      </c>
      <c r="O95" s="201">
        <v>2.5099999999999998</v>
      </c>
      <c r="P95" s="201">
        <v>0.72</v>
      </c>
      <c r="Q95" s="201">
        <v>0.33</v>
      </c>
      <c r="R95" s="201">
        <v>0.65</v>
      </c>
      <c r="S95" s="201">
        <v>0.4</v>
      </c>
      <c r="T95" s="201">
        <v>0</v>
      </c>
      <c r="U95" s="201">
        <v>0</v>
      </c>
      <c r="V95" s="201">
        <v>0.26</v>
      </c>
      <c r="W95" s="201">
        <v>0.65</v>
      </c>
      <c r="X95" s="201">
        <v>2.19</v>
      </c>
      <c r="Y95" s="201">
        <v>0</v>
      </c>
      <c r="Z95" s="201">
        <v>4.12</v>
      </c>
      <c r="AA95" s="201">
        <v>1.33</v>
      </c>
      <c r="AB95" s="201">
        <v>0</v>
      </c>
      <c r="AC95" s="201">
        <v>20.239999999999998</v>
      </c>
      <c r="AD95" s="201">
        <v>0</v>
      </c>
      <c r="AE95" s="201">
        <v>0</v>
      </c>
      <c r="AF95" s="201">
        <v>0</v>
      </c>
      <c r="AG95" s="201">
        <v>2.04</v>
      </c>
      <c r="AH95" s="201">
        <v>0</v>
      </c>
      <c r="AI95" s="201">
        <v>0</v>
      </c>
      <c r="AJ95" s="201">
        <v>0</v>
      </c>
      <c r="AK95" s="201">
        <v>-6.95</v>
      </c>
      <c r="AL95" s="201">
        <v>0</v>
      </c>
      <c r="AM95" s="201">
        <v>0</v>
      </c>
      <c r="AN95" s="201">
        <v>0</v>
      </c>
      <c r="AO95" s="201">
        <v>-305.95999999999998</v>
      </c>
      <c r="AP95" s="201">
        <v>0</v>
      </c>
      <c r="AQ95" s="201">
        <v>0</v>
      </c>
      <c r="AR95" s="201">
        <v>0</v>
      </c>
      <c r="AS95" s="201">
        <v>34.619999999999997</v>
      </c>
      <c r="AT95" s="201">
        <v>0</v>
      </c>
      <c r="AU95" s="201">
        <v>0.27</v>
      </c>
      <c r="AV95" s="201">
        <v>0.13</v>
      </c>
      <c r="AW95" s="201">
        <v>0.17</v>
      </c>
      <c r="AX95" s="201">
        <v>0.11</v>
      </c>
      <c r="AY95" s="201">
        <v>0.17</v>
      </c>
    </row>
    <row r="96" spans="1:51">
      <c r="A96" t="s">
        <v>138</v>
      </c>
      <c r="B96" s="201">
        <v>0</v>
      </c>
      <c r="C96" s="201">
        <v>0</v>
      </c>
      <c r="D96" s="201">
        <v>21.53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44.24</v>
      </c>
      <c r="K96" s="201">
        <v>17.13</v>
      </c>
      <c r="L96" s="201">
        <v>0.6</v>
      </c>
      <c r="M96" s="201">
        <v>2.17</v>
      </c>
      <c r="N96" s="201">
        <v>1.8</v>
      </c>
      <c r="O96" s="201">
        <v>2.5099999999999998</v>
      </c>
      <c r="P96" s="201">
        <v>0.72</v>
      </c>
      <c r="Q96" s="201">
        <v>0.33</v>
      </c>
      <c r="R96" s="201">
        <v>0.65</v>
      </c>
      <c r="S96" s="201">
        <v>0.4</v>
      </c>
      <c r="T96" s="201">
        <v>0</v>
      </c>
      <c r="U96" s="201">
        <v>0</v>
      </c>
      <c r="V96" s="201">
        <v>0.26</v>
      </c>
      <c r="W96" s="201">
        <v>0.65</v>
      </c>
      <c r="X96" s="201">
        <v>2.19</v>
      </c>
      <c r="Y96" s="201">
        <v>0</v>
      </c>
      <c r="Z96" s="201">
        <v>4.12</v>
      </c>
      <c r="AA96" s="201">
        <v>1.33</v>
      </c>
      <c r="AB96" s="201">
        <v>0</v>
      </c>
      <c r="AC96" s="201">
        <v>20.239999999999998</v>
      </c>
      <c r="AD96" s="201">
        <v>0</v>
      </c>
      <c r="AE96" s="201">
        <v>0</v>
      </c>
      <c r="AF96" s="201">
        <v>0</v>
      </c>
      <c r="AG96" s="201">
        <v>2.04</v>
      </c>
      <c r="AH96" s="201">
        <v>0</v>
      </c>
      <c r="AI96" s="201">
        <v>0</v>
      </c>
      <c r="AJ96" s="201">
        <v>0</v>
      </c>
      <c r="AK96" s="201">
        <v>-6.95</v>
      </c>
      <c r="AL96" s="201">
        <v>0</v>
      </c>
      <c r="AM96" s="201">
        <v>0</v>
      </c>
      <c r="AN96" s="201">
        <v>0</v>
      </c>
      <c r="AO96" s="201">
        <v>-293.95999999999998</v>
      </c>
      <c r="AP96" s="201">
        <v>0</v>
      </c>
      <c r="AQ96" s="201">
        <v>0</v>
      </c>
      <c r="AR96" s="201">
        <v>0</v>
      </c>
      <c r="AS96" s="201">
        <v>34.619999999999997</v>
      </c>
      <c r="AT96" s="201">
        <v>0</v>
      </c>
      <c r="AU96" s="201">
        <v>0.27</v>
      </c>
      <c r="AV96" s="201">
        <v>0.13</v>
      </c>
      <c r="AW96" s="201">
        <v>0.17</v>
      </c>
      <c r="AX96" s="201">
        <v>0.11</v>
      </c>
      <c r="AY96" s="201">
        <v>0.17</v>
      </c>
    </row>
    <row r="97" spans="1:51">
      <c r="A97" t="s">
        <v>139</v>
      </c>
      <c r="B97" s="201">
        <v>0</v>
      </c>
      <c r="C97" s="201">
        <v>0</v>
      </c>
      <c r="D97" s="201">
        <v>21.53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44.24</v>
      </c>
      <c r="K97" s="201">
        <v>17.13</v>
      </c>
      <c r="L97" s="201">
        <v>0.6</v>
      </c>
      <c r="M97" s="201">
        <v>2.17</v>
      </c>
      <c r="N97" s="201">
        <v>1.8</v>
      </c>
      <c r="O97" s="201">
        <v>2.5099999999999998</v>
      </c>
      <c r="P97" s="201">
        <v>0.72</v>
      </c>
      <c r="Q97" s="201">
        <v>0.33</v>
      </c>
      <c r="R97" s="201">
        <v>0.65</v>
      </c>
      <c r="S97" s="201">
        <v>0.4</v>
      </c>
      <c r="T97" s="201">
        <v>0</v>
      </c>
      <c r="U97" s="201">
        <v>0</v>
      </c>
      <c r="V97" s="201">
        <v>0.26</v>
      </c>
      <c r="W97" s="201">
        <v>0.65</v>
      </c>
      <c r="X97" s="201">
        <v>2.19</v>
      </c>
      <c r="Y97" s="201">
        <v>0</v>
      </c>
      <c r="Z97" s="201">
        <v>4.12</v>
      </c>
      <c r="AA97" s="201">
        <v>1.33</v>
      </c>
      <c r="AB97" s="201">
        <v>0</v>
      </c>
      <c r="AC97" s="201">
        <v>20.239999999999998</v>
      </c>
      <c r="AD97" s="201">
        <v>0</v>
      </c>
      <c r="AE97" s="201">
        <v>0</v>
      </c>
      <c r="AF97" s="201">
        <v>0</v>
      </c>
      <c r="AG97" s="201">
        <v>2.04</v>
      </c>
      <c r="AH97" s="201">
        <v>0</v>
      </c>
      <c r="AI97" s="201">
        <v>0</v>
      </c>
      <c r="AJ97" s="201">
        <v>0</v>
      </c>
      <c r="AK97" s="201">
        <v>-6.95</v>
      </c>
      <c r="AL97" s="201">
        <v>0</v>
      </c>
      <c r="AM97" s="201">
        <v>0</v>
      </c>
      <c r="AN97" s="201">
        <v>0</v>
      </c>
      <c r="AO97" s="201">
        <v>-288.95999999999998</v>
      </c>
      <c r="AP97" s="201">
        <v>0</v>
      </c>
      <c r="AQ97" s="201">
        <v>0</v>
      </c>
      <c r="AR97" s="201">
        <v>0</v>
      </c>
      <c r="AS97" s="201">
        <v>34.619999999999997</v>
      </c>
      <c r="AT97" s="201">
        <v>0</v>
      </c>
      <c r="AU97" s="201">
        <v>0.27</v>
      </c>
      <c r="AV97" s="201">
        <v>0.13</v>
      </c>
      <c r="AW97" s="201">
        <v>0.17</v>
      </c>
      <c r="AX97" s="201">
        <v>0.11</v>
      </c>
      <c r="AY97" s="201">
        <v>0.17</v>
      </c>
    </row>
    <row r="98" spans="1:51">
      <c r="A98" t="s">
        <v>140</v>
      </c>
      <c r="B98" s="201">
        <v>0</v>
      </c>
      <c r="C98" s="201">
        <v>0</v>
      </c>
      <c r="D98" s="201">
        <v>21.53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44.24</v>
      </c>
      <c r="K98" s="201">
        <v>17.13</v>
      </c>
      <c r="L98" s="201">
        <v>0.6</v>
      </c>
      <c r="M98" s="201">
        <v>2.17</v>
      </c>
      <c r="N98" s="201">
        <v>1.8</v>
      </c>
      <c r="O98" s="201">
        <v>2.5099999999999998</v>
      </c>
      <c r="P98" s="201">
        <v>0.72</v>
      </c>
      <c r="Q98" s="201">
        <v>0.33</v>
      </c>
      <c r="R98" s="201">
        <v>0.65</v>
      </c>
      <c r="S98" s="201">
        <v>0.4</v>
      </c>
      <c r="T98" s="201">
        <v>0</v>
      </c>
      <c r="U98" s="201">
        <v>0</v>
      </c>
      <c r="V98" s="201">
        <v>0.26</v>
      </c>
      <c r="W98" s="201">
        <v>0.65</v>
      </c>
      <c r="X98" s="201">
        <v>2.19</v>
      </c>
      <c r="Y98" s="201">
        <v>0</v>
      </c>
      <c r="Z98" s="201">
        <v>4.12</v>
      </c>
      <c r="AA98" s="201">
        <v>1.33</v>
      </c>
      <c r="AB98" s="201">
        <v>0</v>
      </c>
      <c r="AC98" s="201">
        <v>20.239999999999998</v>
      </c>
      <c r="AD98" s="201">
        <v>0</v>
      </c>
      <c r="AE98" s="201">
        <v>0</v>
      </c>
      <c r="AF98" s="201">
        <v>0</v>
      </c>
      <c r="AG98" s="201">
        <v>2.04</v>
      </c>
      <c r="AH98" s="201">
        <v>0</v>
      </c>
      <c r="AI98" s="201">
        <v>0</v>
      </c>
      <c r="AJ98" s="201">
        <v>0</v>
      </c>
      <c r="AK98" s="201">
        <v>-6.95</v>
      </c>
      <c r="AL98" s="201">
        <v>0</v>
      </c>
      <c r="AM98" s="201">
        <v>0</v>
      </c>
      <c r="AN98" s="201">
        <v>0</v>
      </c>
      <c r="AO98" s="201">
        <v>-296.95999999999998</v>
      </c>
      <c r="AP98" s="201">
        <v>0</v>
      </c>
      <c r="AQ98" s="201">
        <v>0</v>
      </c>
      <c r="AR98" s="201">
        <v>0</v>
      </c>
      <c r="AS98" s="201">
        <v>34.619999999999997</v>
      </c>
      <c r="AT98" s="201">
        <v>0</v>
      </c>
      <c r="AU98" s="201">
        <v>0.27</v>
      </c>
      <c r="AV98" s="201">
        <v>0.13</v>
      </c>
      <c r="AW98" s="201">
        <v>0.17</v>
      </c>
      <c r="AX98" s="201">
        <v>0.11</v>
      </c>
      <c r="AY98" s="201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0.51658499999999996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1.0823250000000002</v>
      </c>
      <c r="K99">
        <f t="shared" si="0"/>
        <v>1.6962574999999998</v>
      </c>
      <c r="L99">
        <f t="shared" si="0"/>
        <v>0.11187000000000015</v>
      </c>
      <c r="M99">
        <f t="shared" si="0"/>
        <v>5.2019999999999886E-2</v>
      </c>
      <c r="N99">
        <f t="shared" si="0"/>
        <v>4.320000000000003E-2</v>
      </c>
      <c r="O99">
        <f t="shared" si="0"/>
        <v>6.0239999999999919E-2</v>
      </c>
      <c r="P99">
        <f t="shared" si="0"/>
        <v>1.9940000000000006E-2</v>
      </c>
      <c r="Q99">
        <f t="shared" si="0"/>
        <v>1.8954999999999975E-2</v>
      </c>
      <c r="R99">
        <f t="shared" si="0"/>
        <v>3.7055000000000046E-2</v>
      </c>
      <c r="S99">
        <f t="shared" si="0"/>
        <v>2.2717500000000029E-2</v>
      </c>
      <c r="T99">
        <f t="shared" si="0"/>
        <v>6.2500000000000001E-5</v>
      </c>
      <c r="U99">
        <f t="shared" si="0"/>
        <v>1.6687499999999984E-2</v>
      </c>
      <c r="V99">
        <f t="shared" si="0"/>
        <v>6.5575000000000008E-3</v>
      </c>
      <c r="W99">
        <f t="shared" si="0"/>
        <v>1.5602499999999976E-2</v>
      </c>
      <c r="X99">
        <f t="shared" si="0"/>
        <v>5.2559999999999961E-2</v>
      </c>
      <c r="Y99">
        <f t="shared" si="0"/>
        <v>0</v>
      </c>
      <c r="Z99">
        <f t="shared" si="0"/>
        <v>9.8880000000000079E-2</v>
      </c>
      <c r="AA99">
        <f t="shared" si="0"/>
        <v>6.8782500000000052E-2</v>
      </c>
      <c r="AB99">
        <f t="shared" si="0"/>
        <v>0</v>
      </c>
      <c r="AC99">
        <f t="shared" si="0"/>
        <v>0.42090999999999956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-7.2000000000000178E-4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-0.53443749999999968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1.6856600000000037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0.85531249999999948</v>
      </c>
      <c r="AT99">
        <f t="shared" si="1"/>
        <v>0</v>
      </c>
      <c r="AU99">
        <f t="shared" si="1"/>
        <v>4.8840000000000119E-2</v>
      </c>
      <c r="AV99">
        <f t="shared" si="1"/>
        <v>2.6650000000000042E-3</v>
      </c>
      <c r="AW99">
        <f t="shared" si="1"/>
        <v>4.0799999999999994E-3</v>
      </c>
      <c r="AX99">
        <f t="shared" si="1"/>
        <v>2.6399999999999991E-3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45443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</v>
      </c>
      <c r="C99" s="110">
        <f>SUM(C3:C98)/4000</f>
        <v>0</v>
      </c>
      <c r="D99" s="110">
        <f>SUM(D3:D98)/4000</f>
        <v>0</v>
      </c>
      <c r="E99" s="110">
        <f>SUM(E3:E98)/4000</f>
        <v>0</v>
      </c>
      <c r="F99" s="110">
        <f>SUM(F3:F98)/4000</f>
        <v>0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9.75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19.52</v>
      </c>
      <c r="K3" s="201">
        <v>5.49</v>
      </c>
      <c r="L3" s="201">
        <v>2.17</v>
      </c>
      <c r="M3" s="201">
        <v>0</v>
      </c>
      <c r="N3" s="201">
        <v>0.99</v>
      </c>
      <c r="O3" s="201">
        <v>1.66</v>
      </c>
      <c r="P3" s="201">
        <v>2.2400000000000002</v>
      </c>
      <c r="Q3" s="201">
        <v>0.18</v>
      </c>
      <c r="R3" s="201">
        <v>0.35</v>
      </c>
      <c r="S3" s="201">
        <v>0.22</v>
      </c>
      <c r="T3" s="201">
        <v>0</v>
      </c>
      <c r="U3" s="201">
        <v>8.89</v>
      </c>
      <c r="V3" s="201">
        <v>0.33</v>
      </c>
      <c r="W3" s="201">
        <v>0.38</v>
      </c>
      <c r="X3" s="201">
        <v>1.26</v>
      </c>
      <c r="Y3" s="201">
        <v>0</v>
      </c>
      <c r="Z3" s="201">
        <v>2.38</v>
      </c>
      <c r="AA3" s="201">
        <v>0.77</v>
      </c>
      <c r="AB3" s="201">
        <v>0</v>
      </c>
      <c r="AC3" s="201">
        <v>0.93</v>
      </c>
      <c r="AD3" s="201">
        <v>0</v>
      </c>
      <c r="AE3" s="201">
        <v>0</v>
      </c>
      <c r="AF3" s="201">
        <v>0</v>
      </c>
      <c r="AG3" s="201">
        <v>-45</v>
      </c>
      <c r="AH3" s="201">
        <v>0</v>
      </c>
      <c r="AI3" s="201">
        <v>0</v>
      </c>
      <c r="AJ3" s="201">
        <v>0</v>
      </c>
      <c r="AK3" s="201">
        <v>2.6</v>
      </c>
      <c r="AL3" s="201">
        <v>0</v>
      </c>
      <c r="AM3" s="201">
        <v>0</v>
      </c>
      <c r="AN3" s="201">
        <v>0</v>
      </c>
      <c r="AO3" s="201">
        <v>2</v>
      </c>
      <c r="AP3" s="201">
        <v>0</v>
      </c>
      <c r="AQ3" s="201">
        <v>0</v>
      </c>
      <c r="AR3" s="201">
        <v>0</v>
      </c>
      <c r="AS3" s="201">
        <v>16.55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20.88</v>
      </c>
      <c r="K4" s="201">
        <v>5.49</v>
      </c>
      <c r="L4" s="201">
        <v>2.17</v>
      </c>
      <c r="M4" s="201">
        <v>0</v>
      </c>
      <c r="N4" s="201">
        <v>0.99</v>
      </c>
      <c r="O4" s="201">
        <v>1.66</v>
      </c>
      <c r="P4" s="201">
        <v>2.2400000000000002</v>
      </c>
      <c r="Q4" s="201">
        <v>0.18</v>
      </c>
      <c r="R4" s="201">
        <v>0.35</v>
      </c>
      <c r="S4" s="201">
        <v>0.22</v>
      </c>
      <c r="T4" s="201">
        <v>0</v>
      </c>
      <c r="U4" s="201">
        <v>8.49</v>
      </c>
      <c r="V4" s="201">
        <v>0.33</v>
      </c>
      <c r="W4" s="201">
        <v>0.38</v>
      </c>
      <c r="X4" s="201">
        <v>1.26</v>
      </c>
      <c r="Y4" s="201">
        <v>0</v>
      </c>
      <c r="Z4" s="201">
        <v>2.38</v>
      </c>
      <c r="AA4" s="201">
        <v>0.77</v>
      </c>
      <c r="AB4" s="201">
        <v>0</v>
      </c>
      <c r="AC4" s="201">
        <v>0.93</v>
      </c>
      <c r="AD4" s="201">
        <v>0</v>
      </c>
      <c r="AE4" s="201">
        <v>0</v>
      </c>
      <c r="AF4" s="201">
        <v>0</v>
      </c>
      <c r="AG4" s="201">
        <v>-45</v>
      </c>
      <c r="AH4" s="201">
        <v>0</v>
      </c>
      <c r="AI4" s="201">
        <v>0</v>
      </c>
      <c r="AJ4" s="201">
        <v>0</v>
      </c>
      <c r="AK4" s="201">
        <v>2.6</v>
      </c>
      <c r="AL4" s="201">
        <v>0</v>
      </c>
      <c r="AM4" s="201">
        <v>0</v>
      </c>
      <c r="AN4" s="201">
        <v>0</v>
      </c>
      <c r="AO4" s="201">
        <v>2</v>
      </c>
      <c r="AP4" s="201">
        <v>0</v>
      </c>
      <c r="AQ4" s="201">
        <v>0</v>
      </c>
      <c r="AR4" s="201">
        <v>0</v>
      </c>
      <c r="AS4" s="201">
        <v>16.55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20.88</v>
      </c>
      <c r="K5" s="201">
        <v>5.49</v>
      </c>
      <c r="L5" s="201">
        <v>2.17</v>
      </c>
      <c r="M5" s="201">
        <v>0</v>
      </c>
      <c r="N5" s="201">
        <v>0.99</v>
      </c>
      <c r="O5" s="201">
        <v>1.66</v>
      </c>
      <c r="P5" s="201">
        <v>2.2400000000000002</v>
      </c>
      <c r="Q5" s="201">
        <v>0.18</v>
      </c>
      <c r="R5" s="201">
        <v>0.35</v>
      </c>
      <c r="S5" s="201">
        <v>0.22</v>
      </c>
      <c r="T5" s="201">
        <v>0</v>
      </c>
      <c r="U5" s="201">
        <v>8.49</v>
      </c>
      <c r="V5" s="201">
        <v>0.33</v>
      </c>
      <c r="W5" s="201">
        <v>0.38</v>
      </c>
      <c r="X5" s="201">
        <v>1.26</v>
      </c>
      <c r="Y5" s="201">
        <v>0</v>
      </c>
      <c r="Z5" s="201">
        <v>2.38</v>
      </c>
      <c r="AA5" s="201">
        <v>0.77</v>
      </c>
      <c r="AB5" s="201">
        <v>0</v>
      </c>
      <c r="AC5" s="201">
        <v>0.93</v>
      </c>
      <c r="AD5" s="201">
        <v>0</v>
      </c>
      <c r="AE5" s="201">
        <v>0</v>
      </c>
      <c r="AF5" s="201">
        <v>0</v>
      </c>
      <c r="AG5" s="201">
        <v>-45</v>
      </c>
      <c r="AH5" s="201">
        <v>0</v>
      </c>
      <c r="AI5" s="201">
        <v>0</v>
      </c>
      <c r="AJ5" s="201">
        <v>0</v>
      </c>
      <c r="AK5" s="201">
        <v>2.6</v>
      </c>
      <c r="AL5" s="201">
        <v>0</v>
      </c>
      <c r="AM5" s="201">
        <v>0</v>
      </c>
      <c r="AN5" s="201">
        <v>0</v>
      </c>
      <c r="AO5" s="201">
        <v>2</v>
      </c>
      <c r="AP5" s="201">
        <v>0</v>
      </c>
      <c r="AQ5" s="201">
        <v>0</v>
      </c>
      <c r="AR5" s="201">
        <v>0</v>
      </c>
      <c r="AS5" s="201">
        <v>16.55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20.88</v>
      </c>
      <c r="K6" s="201">
        <v>5.49</v>
      </c>
      <c r="L6" s="201">
        <v>2.17</v>
      </c>
      <c r="M6" s="201">
        <v>0</v>
      </c>
      <c r="N6" s="201">
        <v>0.99</v>
      </c>
      <c r="O6" s="201">
        <v>1.66</v>
      </c>
      <c r="P6" s="201">
        <v>2.2400000000000002</v>
      </c>
      <c r="Q6" s="201">
        <v>0.18</v>
      </c>
      <c r="R6" s="201">
        <v>0.35</v>
      </c>
      <c r="S6" s="201">
        <v>0.22</v>
      </c>
      <c r="T6" s="201">
        <v>0</v>
      </c>
      <c r="U6" s="201">
        <v>8.49</v>
      </c>
      <c r="V6" s="201">
        <v>0.33</v>
      </c>
      <c r="W6" s="201">
        <v>0.38</v>
      </c>
      <c r="X6" s="201">
        <v>1.26</v>
      </c>
      <c r="Y6" s="201">
        <v>0</v>
      </c>
      <c r="Z6" s="201">
        <v>2.38</v>
      </c>
      <c r="AA6" s="201">
        <v>0.77</v>
      </c>
      <c r="AB6" s="201">
        <v>0</v>
      </c>
      <c r="AC6" s="201">
        <v>0.93</v>
      </c>
      <c r="AD6" s="201">
        <v>0</v>
      </c>
      <c r="AE6" s="201">
        <v>0</v>
      </c>
      <c r="AF6" s="201">
        <v>0</v>
      </c>
      <c r="AG6" s="201">
        <v>-45</v>
      </c>
      <c r="AH6" s="201">
        <v>0</v>
      </c>
      <c r="AI6" s="201">
        <v>0</v>
      </c>
      <c r="AJ6" s="201">
        <v>0</v>
      </c>
      <c r="AK6" s="201">
        <v>2.6</v>
      </c>
      <c r="AL6" s="201">
        <v>0</v>
      </c>
      <c r="AM6" s="201">
        <v>0</v>
      </c>
      <c r="AN6" s="201">
        <v>0</v>
      </c>
      <c r="AO6" s="201">
        <v>2</v>
      </c>
      <c r="AP6" s="201">
        <v>0</v>
      </c>
      <c r="AQ6" s="201">
        <v>0</v>
      </c>
      <c r="AR6" s="201">
        <v>0</v>
      </c>
      <c r="AS6" s="201">
        <v>16.55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20.88</v>
      </c>
      <c r="K7" s="201">
        <v>5.49</v>
      </c>
      <c r="L7" s="201">
        <v>2.17</v>
      </c>
      <c r="M7" s="201">
        <v>0</v>
      </c>
      <c r="N7" s="201">
        <v>0.99</v>
      </c>
      <c r="O7" s="201">
        <v>1.66</v>
      </c>
      <c r="P7" s="201">
        <v>2.2400000000000002</v>
      </c>
      <c r="Q7" s="201">
        <v>0.18</v>
      </c>
      <c r="R7" s="201">
        <v>0.35</v>
      </c>
      <c r="S7" s="201">
        <v>0.22</v>
      </c>
      <c r="T7" s="201">
        <v>0</v>
      </c>
      <c r="U7" s="201">
        <v>8.49</v>
      </c>
      <c r="V7" s="201">
        <v>0.33</v>
      </c>
      <c r="W7" s="201">
        <v>0.38</v>
      </c>
      <c r="X7" s="201">
        <v>1.26</v>
      </c>
      <c r="Y7" s="201">
        <v>0</v>
      </c>
      <c r="Z7" s="201">
        <v>2.38</v>
      </c>
      <c r="AA7" s="201">
        <v>0.77</v>
      </c>
      <c r="AB7" s="201">
        <v>0</v>
      </c>
      <c r="AC7" s="201">
        <v>9.06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2.6</v>
      </c>
      <c r="AL7" s="201">
        <v>0</v>
      </c>
      <c r="AM7" s="201">
        <v>0</v>
      </c>
      <c r="AN7" s="201">
        <v>0</v>
      </c>
      <c r="AO7" s="201">
        <v>12</v>
      </c>
      <c r="AP7" s="201">
        <v>0</v>
      </c>
      <c r="AQ7" s="201">
        <v>0</v>
      </c>
      <c r="AR7" s="201">
        <v>0</v>
      </c>
      <c r="AS7" s="201">
        <v>16.82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21.43</v>
      </c>
      <c r="K8" s="201">
        <v>5.49</v>
      </c>
      <c r="L8" s="201">
        <v>2.17</v>
      </c>
      <c r="M8" s="201">
        <v>0</v>
      </c>
      <c r="N8" s="201">
        <v>0.99</v>
      </c>
      <c r="O8" s="201">
        <v>1.66</v>
      </c>
      <c r="P8" s="201">
        <v>2.2400000000000002</v>
      </c>
      <c r="Q8" s="201">
        <v>0.18</v>
      </c>
      <c r="R8" s="201">
        <v>0.35</v>
      </c>
      <c r="S8" s="201">
        <v>0.22</v>
      </c>
      <c r="T8" s="201">
        <v>0</v>
      </c>
      <c r="U8" s="201">
        <v>8.49</v>
      </c>
      <c r="V8" s="201">
        <v>0.33</v>
      </c>
      <c r="W8" s="201">
        <v>0.38</v>
      </c>
      <c r="X8" s="201">
        <v>1.26</v>
      </c>
      <c r="Y8" s="201">
        <v>0</v>
      </c>
      <c r="Z8" s="201">
        <v>2.38</v>
      </c>
      <c r="AA8" s="201">
        <v>0.77</v>
      </c>
      <c r="AB8" s="201">
        <v>0</v>
      </c>
      <c r="AC8" s="201">
        <v>9.06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2.6</v>
      </c>
      <c r="AL8" s="201">
        <v>0</v>
      </c>
      <c r="AM8" s="201">
        <v>0</v>
      </c>
      <c r="AN8" s="201">
        <v>0</v>
      </c>
      <c r="AO8" s="201">
        <v>12</v>
      </c>
      <c r="AP8" s="201">
        <v>0</v>
      </c>
      <c r="AQ8" s="201">
        <v>0</v>
      </c>
      <c r="AR8" s="201">
        <v>0</v>
      </c>
      <c r="AS8" s="201">
        <v>16.82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21.43</v>
      </c>
      <c r="K9" s="201">
        <v>5.49</v>
      </c>
      <c r="L9" s="201">
        <v>2.17</v>
      </c>
      <c r="M9" s="201">
        <v>0</v>
      </c>
      <c r="N9" s="201">
        <v>0.99</v>
      </c>
      <c r="O9" s="201">
        <v>1.66</v>
      </c>
      <c r="P9" s="201">
        <v>2.2400000000000002</v>
      </c>
      <c r="Q9" s="201">
        <v>0.18</v>
      </c>
      <c r="R9" s="201">
        <v>0.35</v>
      </c>
      <c r="S9" s="201">
        <v>0.22</v>
      </c>
      <c r="T9" s="201">
        <v>0</v>
      </c>
      <c r="U9" s="201">
        <v>8.49</v>
      </c>
      <c r="V9" s="201">
        <v>0.33</v>
      </c>
      <c r="W9" s="201">
        <v>0.38</v>
      </c>
      <c r="X9" s="201">
        <v>1.26</v>
      </c>
      <c r="Y9" s="201">
        <v>0</v>
      </c>
      <c r="Z9" s="201">
        <v>2.38</v>
      </c>
      <c r="AA9" s="201">
        <v>0.77</v>
      </c>
      <c r="AB9" s="201">
        <v>0</v>
      </c>
      <c r="AC9" s="201">
        <v>9.06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2.6</v>
      </c>
      <c r="AL9" s="201">
        <v>0</v>
      </c>
      <c r="AM9" s="201">
        <v>0</v>
      </c>
      <c r="AN9" s="201">
        <v>0</v>
      </c>
      <c r="AO9" s="201">
        <v>139</v>
      </c>
      <c r="AP9" s="201">
        <v>0</v>
      </c>
      <c r="AQ9" s="201">
        <v>0</v>
      </c>
      <c r="AR9" s="201">
        <v>0</v>
      </c>
      <c r="AS9" s="201">
        <v>16.82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21.43</v>
      </c>
      <c r="K10" s="201">
        <v>5.49</v>
      </c>
      <c r="L10" s="201">
        <v>2.17</v>
      </c>
      <c r="M10" s="201">
        <v>0</v>
      </c>
      <c r="N10" s="201">
        <v>0.99</v>
      </c>
      <c r="O10" s="201">
        <v>1.66</v>
      </c>
      <c r="P10" s="201">
        <v>2.2400000000000002</v>
      </c>
      <c r="Q10" s="201">
        <v>0.18</v>
      </c>
      <c r="R10" s="201">
        <v>0.35</v>
      </c>
      <c r="S10" s="201">
        <v>0.22</v>
      </c>
      <c r="T10" s="201">
        <v>0</v>
      </c>
      <c r="U10" s="201">
        <v>8.49</v>
      </c>
      <c r="V10" s="201">
        <v>0.33</v>
      </c>
      <c r="W10" s="201">
        <v>0.38</v>
      </c>
      <c r="X10" s="201">
        <v>1.26</v>
      </c>
      <c r="Y10" s="201">
        <v>0</v>
      </c>
      <c r="Z10" s="201">
        <v>2.38</v>
      </c>
      <c r="AA10" s="201">
        <v>0.77</v>
      </c>
      <c r="AB10" s="201">
        <v>0</v>
      </c>
      <c r="AC10" s="201">
        <v>9.06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2.6</v>
      </c>
      <c r="AL10" s="201">
        <v>0</v>
      </c>
      <c r="AM10" s="201">
        <v>0</v>
      </c>
      <c r="AN10" s="201">
        <v>0</v>
      </c>
      <c r="AO10" s="201">
        <v>139</v>
      </c>
      <c r="AP10" s="201">
        <v>0</v>
      </c>
      <c r="AQ10" s="201">
        <v>0</v>
      </c>
      <c r="AR10" s="201">
        <v>0</v>
      </c>
      <c r="AS10" s="201">
        <v>16.82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21.43</v>
      </c>
      <c r="K11" s="201">
        <v>5.49</v>
      </c>
      <c r="L11" s="201">
        <v>2.17</v>
      </c>
      <c r="M11" s="201">
        <v>0</v>
      </c>
      <c r="N11" s="201">
        <v>0.99</v>
      </c>
      <c r="O11" s="201">
        <v>1.66</v>
      </c>
      <c r="P11" s="201">
        <v>2.2400000000000002</v>
      </c>
      <c r="Q11" s="201">
        <v>0.18</v>
      </c>
      <c r="R11" s="201">
        <v>0.35</v>
      </c>
      <c r="S11" s="201">
        <v>0.22</v>
      </c>
      <c r="T11" s="201">
        <v>0</v>
      </c>
      <c r="U11" s="201">
        <v>8.49</v>
      </c>
      <c r="V11" s="201">
        <v>0.33</v>
      </c>
      <c r="W11" s="201">
        <v>0.38</v>
      </c>
      <c r="X11" s="201">
        <v>1.26</v>
      </c>
      <c r="Y11" s="201">
        <v>0</v>
      </c>
      <c r="Z11" s="201">
        <v>2.38</v>
      </c>
      <c r="AA11" s="201">
        <v>0.77</v>
      </c>
      <c r="AB11" s="201">
        <v>0</v>
      </c>
      <c r="AC11" s="201">
        <v>9.06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12.6</v>
      </c>
      <c r="AL11" s="201">
        <v>0</v>
      </c>
      <c r="AM11" s="201">
        <v>0</v>
      </c>
      <c r="AN11" s="201">
        <v>0</v>
      </c>
      <c r="AO11" s="201">
        <v>139</v>
      </c>
      <c r="AP11" s="201">
        <v>0</v>
      </c>
      <c r="AQ11" s="201">
        <v>0</v>
      </c>
      <c r="AR11" s="201">
        <v>0</v>
      </c>
      <c r="AS11" s="201">
        <v>16.82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21.43</v>
      </c>
      <c r="K12" s="201">
        <v>5.49</v>
      </c>
      <c r="L12" s="201">
        <v>2.17</v>
      </c>
      <c r="M12" s="201">
        <v>0</v>
      </c>
      <c r="N12" s="201">
        <v>0.99</v>
      </c>
      <c r="O12" s="201">
        <v>1.66</v>
      </c>
      <c r="P12" s="201">
        <v>2.2400000000000002</v>
      </c>
      <c r="Q12" s="201">
        <v>0.18</v>
      </c>
      <c r="R12" s="201">
        <v>0.35</v>
      </c>
      <c r="S12" s="201">
        <v>0.22</v>
      </c>
      <c r="T12" s="201">
        <v>0</v>
      </c>
      <c r="U12" s="201">
        <v>8.49</v>
      </c>
      <c r="V12" s="201">
        <v>0.33</v>
      </c>
      <c r="W12" s="201">
        <v>0.38</v>
      </c>
      <c r="X12" s="201">
        <v>1.26</v>
      </c>
      <c r="Y12" s="201">
        <v>0</v>
      </c>
      <c r="Z12" s="201">
        <v>2.38</v>
      </c>
      <c r="AA12" s="201">
        <v>0.77</v>
      </c>
      <c r="AB12" s="201">
        <v>0</v>
      </c>
      <c r="AC12" s="201">
        <v>9.06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12.6</v>
      </c>
      <c r="AL12" s="201">
        <v>0</v>
      </c>
      <c r="AM12" s="201">
        <v>0</v>
      </c>
      <c r="AN12" s="201">
        <v>0</v>
      </c>
      <c r="AO12" s="201">
        <v>139</v>
      </c>
      <c r="AP12" s="201">
        <v>0</v>
      </c>
      <c r="AQ12" s="201">
        <v>0</v>
      </c>
      <c r="AR12" s="201">
        <v>0</v>
      </c>
      <c r="AS12" s="201">
        <v>16.82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21.43</v>
      </c>
      <c r="K13" s="201">
        <v>5.49</v>
      </c>
      <c r="L13" s="201">
        <v>2.17</v>
      </c>
      <c r="M13" s="201">
        <v>0</v>
      </c>
      <c r="N13" s="201">
        <v>0.99</v>
      </c>
      <c r="O13" s="201">
        <v>1.66</v>
      </c>
      <c r="P13" s="201">
        <v>2.2400000000000002</v>
      </c>
      <c r="Q13" s="201">
        <v>0.18</v>
      </c>
      <c r="R13" s="201">
        <v>0.35</v>
      </c>
      <c r="S13" s="201">
        <v>0.22</v>
      </c>
      <c r="T13" s="201">
        <v>0</v>
      </c>
      <c r="U13" s="201">
        <v>8.49</v>
      </c>
      <c r="V13" s="201">
        <v>0.33</v>
      </c>
      <c r="W13" s="201">
        <v>0.38</v>
      </c>
      <c r="X13" s="201">
        <v>1.26</v>
      </c>
      <c r="Y13" s="201">
        <v>0</v>
      </c>
      <c r="Z13" s="201">
        <v>2.38</v>
      </c>
      <c r="AA13" s="201">
        <v>0.77</v>
      </c>
      <c r="AB13" s="201">
        <v>0</v>
      </c>
      <c r="AC13" s="201">
        <v>9.06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12.6</v>
      </c>
      <c r="AL13" s="201">
        <v>0</v>
      </c>
      <c r="AM13" s="201">
        <v>0</v>
      </c>
      <c r="AN13" s="201">
        <v>0</v>
      </c>
      <c r="AO13" s="201">
        <v>139</v>
      </c>
      <c r="AP13" s="201">
        <v>0</v>
      </c>
      <c r="AQ13" s="201">
        <v>0</v>
      </c>
      <c r="AR13" s="201">
        <v>0</v>
      </c>
      <c r="AS13" s="201">
        <v>16.82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21.43</v>
      </c>
      <c r="K14" s="201">
        <v>5.49</v>
      </c>
      <c r="L14" s="201">
        <v>2.17</v>
      </c>
      <c r="M14" s="201">
        <v>0</v>
      </c>
      <c r="N14" s="201">
        <v>0.99</v>
      </c>
      <c r="O14" s="201">
        <v>1.66</v>
      </c>
      <c r="P14" s="201">
        <v>2.2400000000000002</v>
      </c>
      <c r="Q14" s="201">
        <v>0.18</v>
      </c>
      <c r="R14" s="201">
        <v>0.35</v>
      </c>
      <c r="S14" s="201">
        <v>0.22</v>
      </c>
      <c r="T14" s="201">
        <v>0</v>
      </c>
      <c r="U14" s="201">
        <v>8.49</v>
      </c>
      <c r="V14" s="201">
        <v>0.33</v>
      </c>
      <c r="W14" s="201">
        <v>0.38</v>
      </c>
      <c r="X14" s="201">
        <v>1.26</v>
      </c>
      <c r="Y14" s="201">
        <v>0</v>
      </c>
      <c r="Z14" s="201">
        <v>2.38</v>
      </c>
      <c r="AA14" s="201">
        <v>0.77</v>
      </c>
      <c r="AB14" s="201">
        <v>0</v>
      </c>
      <c r="AC14" s="201">
        <v>9.06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12.6</v>
      </c>
      <c r="AL14" s="201">
        <v>0</v>
      </c>
      <c r="AM14" s="201">
        <v>0</v>
      </c>
      <c r="AN14" s="201">
        <v>0</v>
      </c>
      <c r="AO14" s="201">
        <v>139</v>
      </c>
      <c r="AP14" s="201">
        <v>0</v>
      </c>
      <c r="AQ14" s="201">
        <v>0</v>
      </c>
      <c r="AR14" s="201">
        <v>0</v>
      </c>
      <c r="AS14" s="201">
        <v>16.82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21.71</v>
      </c>
      <c r="K15" s="201">
        <v>5.49</v>
      </c>
      <c r="L15" s="201">
        <v>2.16</v>
      </c>
      <c r="M15" s="201">
        <v>0</v>
      </c>
      <c r="N15" s="201">
        <v>0.99</v>
      </c>
      <c r="O15" s="201">
        <v>1.66</v>
      </c>
      <c r="P15" s="201">
        <v>2.2400000000000002</v>
      </c>
      <c r="Q15" s="201">
        <v>0.18</v>
      </c>
      <c r="R15" s="201">
        <v>0.35</v>
      </c>
      <c r="S15" s="201">
        <v>0.22</v>
      </c>
      <c r="T15" s="201">
        <v>0</v>
      </c>
      <c r="U15" s="201">
        <v>8.49</v>
      </c>
      <c r="V15" s="201">
        <v>0.33</v>
      </c>
      <c r="W15" s="201">
        <v>0.38</v>
      </c>
      <c r="X15" s="201">
        <v>1.26</v>
      </c>
      <c r="Y15" s="201">
        <v>0</v>
      </c>
      <c r="Z15" s="201">
        <v>2.38</v>
      </c>
      <c r="AA15" s="201">
        <v>0.77</v>
      </c>
      <c r="AB15" s="201">
        <v>0</v>
      </c>
      <c r="AC15" s="201">
        <v>9.06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12.6</v>
      </c>
      <c r="AL15" s="201">
        <v>0</v>
      </c>
      <c r="AM15" s="201">
        <v>0</v>
      </c>
      <c r="AN15" s="201">
        <v>0</v>
      </c>
      <c r="AO15" s="201">
        <v>139</v>
      </c>
      <c r="AP15" s="201">
        <v>0</v>
      </c>
      <c r="AQ15" s="201">
        <v>0</v>
      </c>
      <c r="AR15" s="201">
        <v>0</v>
      </c>
      <c r="AS15" s="201">
        <v>16.989999999999998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21.71</v>
      </c>
      <c r="K16" s="201">
        <v>5.49</v>
      </c>
      <c r="L16" s="201">
        <v>2.2000000000000002</v>
      </c>
      <c r="M16" s="201">
        <v>0</v>
      </c>
      <c r="N16" s="201">
        <v>0.99</v>
      </c>
      <c r="O16" s="201">
        <v>1.66</v>
      </c>
      <c r="P16" s="201">
        <v>2.2400000000000002</v>
      </c>
      <c r="Q16" s="201">
        <v>0.18</v>
      </c>
      <c r="R16" s="201">
        <v>0.35</v>
      </c>
      <c r="S16" s="201">
        <v>0.22</v>
      </c>
      <c r="T16" s="201">
        <v>0</v>
      </c>
      <c r="U16" s="201">
        <v>8.49</v>
      </c>
      <c r="V16" s="201">
        <v>0.33</v>
      </c>
      <c r="W16" s="201">
        <v>0.38</v>
      </c>
      <c r="X16" s="201">
        <v>1.26</v>
      </c>
      <c r="Y16" s="201">
        <v>0</v>
      </c>
      <c r="Z16" s="201">
        <v>2.38</v>
      </c>
      <c r="AA16" s="201">
        <v>0.77</v>
      </c>
      <c r="AB16" s="201">
        <v>0</v>
      </c>
      <c r="AC16" s="201">
        <v>9.06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12.6</v>
      </c>
      <c r="AL16" s="201">
        <v>0</v>
      </c>
      <c r="AM16" s="201">
        <v>0</v>
      </c>
      <c r="AN16" s="201">
        <v>0</v>
      </c>
      <c r="AO16" s="201">
        <v>139</v>
      </c>
      <c r="AP16" s="201">
        <v>0</v>
      </c>
      <c r="AQ16" s="201">
        <v>0</v>
      </c>
      <c r="AR16" s="201">
        <v>0</v>
      </c>
      <c r="AS16" s="201">
        <v>16.989999999999998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21.71</v>
      </c>
      <c r="K17" s="201">
        <v>5.52</v>
      </c>
      <c r="L17" s="201">
        <v>2.2000000000000002</v>
      </c>
      <c r="M17" s="201">
        <v>0</v>
      </c>
      <c r="N17" s="201">
        <v>0.99</v>
      </c>
      <c r="O17" s="201">
        <v>1.66</v>
      </c>
      <c r="P17" s="201">
        <v>2.2400000000000002</v>
      </c>
      <c r="Q17" s="201">
        <v>0.18</v>
      </c>
      <c r="R17" s="201">
        <v>0.35</v>
      </c>
      <c r="S17" s="201">
        <v>0.22</v>
      </c>
      <c r="T17" s="201">
        <v>0</v>
      </c>
      <c r="U17" s="201">
        <v>8.49</v>
      </c>
      <c r="V17" s="201">
        <v>0.33</v>
      </c>
      <c r="W17" s="201">
        <v>0.38</v>
      </c>
      <c r="X17" s="201">
        <v>1.26</v>
      </c>
      <c r="Y17" s="201">
        <v>0</v>
      </c>
      <c r="Z17" s="201">
        <v>2.38</v>
      </c>
      <c r="AA17" s="201">
        <v>0.77</v>
      </c>
      <c r="AB17" s="201">
        <v>0</v>
      </c>
      <c r="AC17" s="201">
        <v>9.06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12.6</v>
      </c>
      <c r="AL17" s="201">
        <v>0</v>
      </c>
      <c r="AM17" s="201">
        <v>0</v>
      </c>
      <c r="AN17" s="201">
        <v>0</v>
      </c>
      <c r="AO17" s="201">
        <v>139</v>
      </c>
      <c r="AP17" s="201">
        <v>0</v>
      </c>
      <c r="AQ17" s="201">
        <v>0</v>
      </c>
      <c r="AR17" s="201">
        <v>0</v>
      </c>
      <c r="AS17" s="201">
        <v>16.989999999999998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21.71</v>
      </c>
      <c r="K18" s="201">
        <v>5.52</v>
      </c>
      <c r="L18" s="201">
        <v>2.2000000000000002</v>
      </c>
      <c r="M18" s="201">
        <v>0</v>
      </c>
      <c r="N18" s="201">
        <v>0.99</v>
      </c>
      <c r="O18" s="201">
        <v>1.66</v>
      </c>
      <c r="P18" s="201">
        <v>2.2400000000000002</v>
      </c>
      <c r="Q18" s="201">
        <v>0.19</v>
      </c>
      <c r="R18" s="201">
        <v>0.35</v>
      </c>
      <c r="S18" s="201">
        <v>0.22</v>
      </c>
      <c r="T18" s="201">
        <v>0</v>
      </c>
      <c r="U18" s="201">
        <v>8.49</v>
      </c>
      <c r="V18" s="201">
        <v>0.33</v>
      </c>
      <c r="W18" s="201">
        <v>0.38</v>
      </c>
      <c r="X18" s="201">
        <v>1.26</v>
      </c>
      <c r="Y18" s="201">
        <v>0</v>
      </c>
      <c r="Z18" s="201">
        <v>2.38</v>
      </c>
      <c r="AA18" s="201">
        <v>0.77</v>
      </c>
      <c r="AB18" s="201">
        <v>0</v>
      </c>
      <c r="AC18" s="201">
        <v>9.06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12.6</v>
      </c>
      <c r="AL18" s="201">
        <v>0</v>
      </c>
      <c r="AM18" s="201">
        <v>0</v>
      </c>
      <c r="AN18" s="201">
        <v>0</v>
      </c>
      <c r="AO18" s="201">
        <v>139</v>
      </c>
      <c r="AP18" s="201">
        <v>0</v>
      </c>
      <c r="AQ18" s="201">
        <v>0</v>
      </c>
      <c r="AR18" s="201">
        <v>0</v>
      </c>
      <c r="AS18" s="201">
        <v>16.989999999999998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21.71</v>
      </c>
      <c r="K19" s="201">
        <v>5.52</v>
      </c>
      <c r="L19" s="201">
        <v>2.2000000000000002</v>
      </c>
      <c r="M19" s="201">
        <v>0</v>
      </c>
      <c r="N19" s="201">
        <v>0.99</v>
      </c>
      <c r="O19" s="201">
        <v>1.66</v>
      </c>
      <c r="P19" s="201">
        <v>2.2400000000000002</v>
      </c>
      <c r="Q19" s="201">
        <v>0.18</v>
      </c>
      <c r="R19" s="201">
        <v>0.35</v>
      </c>
      <c r="S19" s="201">
        <v>0.22</v>
      </c>
      <c r="T19" s="201">
        <v>0</v>
      </c>
      <c r="U19" s="201">
        <v>8.49</v>
      </c>
      <c r="V19" s="201">
        <v>0.33</v>
      </c>
      <c r="W19" s="201">
        <v>0.38</v>
      </c>
      <c r="X19" s="201">
        <v>1.26</v>
      </c>
      <c r="Y19" s="201">
        <v>0</v>
      </c>
      <c r="Z19" s="201">
        <v>2.38</v>
      </c>
      <c r="AA19" s="201">
        <v>0.77</v>
      </c>
      <c r="AB19" s="201">
        <v>0</v>
      </c>
      <c r="AC19" s="201">
        <v>9.06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12.6</v>
      </c>
      <c r="AL19" s="201">
        <v>0</v>
      </c>
      <c r="AM19" s="201">
        <v>0</v>
      </c>
      <c r="AN19" s="201">
        <v>0</v>
      </c>
      <c r="AO19" s="201">
        <v>139</v>
      </c>
      <c r="AP19" s="201">
        <v>0</v>
      </c>
      <c r="AQ19" s="201">
        <v>0</v>
      </c>
      <c r="AR19" s="201">
        <v>0</v>
      </c>
      <c r="AS19" s="201">
        <v>16.989999999999998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21.71</v>
      </c>
      <c r="K20" s="201">
        <v>5.52</v>
      </c>
      <c r="L20" s="201">
        <v>2.2000000000000002</v>
      </c>
      <c r="M20" s="201">
        <v>0</v>
      </c>
      <c r="N20" s="201">
        <v>0.99</v>
      </c>
      <c r="O20" s="201">
        <v>1.66</v>
      </c>
      <c r="P20" s="201">
        <v>2.2400000000000002</v>
      </c>
      <c r="Q20" s="201">
        <v>0.18</v>
      </c>
      <c r="R20" s="201">
        <v>0.35</v>
      </c>
      <c r="S20" s="201">
        <v>0.22</v>
      </c>
      <c r="T20" s="201">
        <v>0</v>
      </c>
      <c r="U20" s="201">
        <v>8.49</v>
      </c>
      <c r="V20" s="201">
        <v>0.33</v>
      </c>
      <c r="W20" s="201">
        <v>0.38</v>
      </c>
      <c r="X20" s="201">
        <v>1.26</v>
      </c>
      <c r="Y20" s="201">
        <v>0</v>
      </c>
      <c r="Z20" s="201">
        <v>2.38</v>
      </c>
      <c r="AA20" s="201">
        <v>0.77</v>
      </c>
      <c r="AB20" s="201">
        <v>0</v>
      </c>
      <c r="AC20" s="201">
        <v>9.06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12.6</v>
      </c>
      <c r="AL20" s="201">
        <v>0</v>
      </c>
      <c r="AM20" s="201">
        <v>0</v>
      </c>
      <c r="AN20" s="201">
        <v>0</v>
      </c>
      <c r="AO20" s="201">
        <v>139</v>
      </c>
      <c r="AP20" s="201">
        <v>0</v>
      </c>
      <c r="AQ20" s="201">
        <v>0</v>
      </c>
      <c r="AR20" s="201">
        <v>0</v>
      </c>
      <c r="AS20" s="201">
        <v>16.989999999999998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21.71</v>
      </c>
      <c r="K21" s="201">
        <v>5.52</v>
      </c>
      <c r="L21" s="201">
        <v>2.2000000000000002</v>
      </c>
      <c r="M21" s="201">
        <v>0</v>
      </c>
      <c r="N21" s="201">
        <v>0.99</v>
      </c>
      <c r="O21" s="201">
        <v>1.66</v>
      </c>
      <c r="P21" s="201">
        <v>2.2400000000000002</v>
      </c>
      <c r="Q21" s="201">
        <v>0.18</v>
      </c>
      <c r="R21" s="201">
        <v>0.35</v>
      </c>
      <c r="S21" s="201">
        <v>0.22</v>
      </c>
      <c r="T21" s="201">
        <v>0</v>
      </c>
      <c r="U21" s="201">
        <v>8.49</v>
      </c>
      <c r="V21" s="201">
        <v>0.33</v>
      </c>
      <c r="W21" s="201">
        <v>0.38</v>
      </c>
      <c r="X21" s="201">
        <v>1.26</v>
      </c>
      <c r="Y21" s="201">
        <v>0</v>
      </c>
      <c r="Z21" s="201">
        <v>2.38</v>
      </c>
      <c r="AA21" s="201">
        <v>0.77</v>
      </c>
      <c r="AB21" s="201">
        <v>0</v>
      </c>
      <c r="AC21" s="201">
        <v>9.06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0</v>
      </c>
      <c r="AJ21" s="201">
        <v>0</v>
      </c>
      <c r="AK21" s="201">
        <v>12.6</v>
      </c>
      <c r="AL21" s="201">
        <v>0</v>
      </c>
      <c r="AM21" s="201">
        <v>0</v>
      </c>
      <c r="AN21" s="201">
        <v>0</v>
      </c>
      <c r="AO21" s="201">
        <v>139</v>
      </c>
      <c r="AP21" s="201">
        <v>0</v>
      </c>
      <c r="AQ21" s="201">
        <v>0</v>
      </c>
      <c r="AR21" s="201">
        <v>0</v>
      </c>
      <c r="AS21" s="201">
        <v>16.989999999999998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21.71</v>
      </c>
      <c r="K22" s="201">
        <v>5.52</v>
      </c>
      <c r="L22" s="201">
        <v>2.2000000000000002</v>
      </c>
      <c r="M22" s="201">
        <v>0</v>
      </c>
      <c r="N22" s="201">
        <v>0.99</v>
      </c>
      <c r="O22" s="201">
        <v>1.66</v>
      </c>
      <c r="P22" s="201">
        <v>2.2400000000000002</v>
      </c>
      <c r="Q22" s="201">
        <v>0.18</v>
      </c>
      <c r="R22" s="201">
        <v>0.35</v>
      </c>
      <c r="S22" s="201">
        <v>0.22</v>
      </c>
      <c r="T22" s="201">
        <v>0</v>
      </c>
      <c r="U22" s="201">
        <v>8.49</v>
      </c>
      <c r="V22" s="201">
        <v>0.33</v>
      </c>
      <c r="W22" s="201">
        <v>0.38</v>
      </c>
      <c r="X22" s="201">
        <v>1.26</v>
      </c>
      <c r="Y22" s="201">
        <v>0</v>
      </c>
      <c r="Z22" s="201">
        <v>2.38</v>
      </c>
      <c r="AA22" s="201">
        <v>0.77</v>
      </c>
      <c r="AB22" s="201">
        <v>0</v>
      </c>
      <c r="AC22" s="201">
        <v>9.06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  <c r="AK22" s="201">
        <v>12.6</v>
      </c>
      <c r="AL22" s="201">
        <v>0</v>
      </c>
      <c r="AM22" s="201">
        <v>0</v>
      </c>
      <c r="AN22" s="201">
        <v>0</v>
      </c>
      <c r="AO22" s="201">
        <v>139</v>
      </c>
      <c r="AP22" s="201">
        <v>0</v>
      </c>
      <c r="AQ22" s="201">
        <v>0</v>
      </c>
      <c r="AR22" s="201">
        <v>0</v>
      </c>
      <c r="AS22" s="201">
        <v>16.989999999999998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21.71</v>
      </c>
      <c r="K23" s="201">
        <v>5.49</v>
      </c>
      <c r="L23" s="201">
        <v>2.2000000000000002</v>
      </c>
      <c r="M23" s="201">
        <v>0</v>
      </c>
      <c r="N23" s="201">
        <v>0.99</v>
      </c>
      <c r="O23" s="201">
        <v>1.66</v>
      </c>
      <c r="P23" s="201">
        <v>2.2400000000000002</v>
      </c>
      <c r="Q23" s="201">
        <v>0.18</v>
      </c>
      <c r="R23" s="201">
        <v>0.35</v>
      </c>
      <c r="S23" s="201">
        <v>0.22</v>
      </c>
      <c r="T23" s="201">
        <v>0</v>
      </c>
      <c r="U23" s="201">
        <v>8.49</v>
      </c>
      <c r="V23" s="201">
        <v>0.33</v>
      </c>
      <c r="W23" s="201">
        <v>0.38</v>
      </c>
      <c r="X23" s="201">
        <v>1.26</v>
      </c>
      <c r="Y23" s="201">
        <v>0</v>
      </c>
      <c r="Z23" s="201">
        <v>2.38</v>
      </c>
      <c r="AA23" s="201">
        <v>0.77</v>
      </c>
      <c r="AB23" s="201">
        <v>0</v>
      </c>
      <c r="AC23" s="201">
        <v>9.06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12.6</v>
      </c>
      <c r="AL23" s="201">
        <v>0</v>
      </c>
      <c r="AM23" s="201">
        <v>0</v>
      </c>
      <c r="AN23" s="201">
        <v>0</v>
      </c>
      <c r="AO23" s="201">
        <v>139</v>
      </c>
      <c r="AP23" s="201">
        <v>0</v>
      </c>
      <c r="AQ23" s="201">
        <v>0</v>
      </c>
      <c r="AR23" s="201">
        <v>0</v>
      </c>
      <c r="AS23" s="201">
        <v>16.989999999999998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21.71</v>
      </c>
      <c r="K24" s="201">
        <v>5.49</v>
      </c>
      <c r="L24" s="201">
        <v>2.16</v>
      </c>
      <c r="M24" s="201">
        <v>0</v>
      </c>
      <c r="N24" s="201">
        <v>0.99</v>
      </c>
      <c r="O24" s="201">
        <v>1.66</v>
      </c>
      <c r="P24" s="201">
        <v>2.2400000000000002</v>
      </c>
      <c r="Q24" s="201">
        <v>0.18</v>
      </c>
      <c r="R24" s="201">
        <v>0.35</v>
      </c>
      <c r="S24" s="201">
        <v>0.22</v>
      </c>
      <c r="T24" s="201">
        <v>0</v>
      </c>
      <c r="U24" s="201">
        <v>8.49</v>
      </c>
      <c r="V24" s="201">
        <v>0.33</v>
      </c>
      <c r="W24" s="201">
        <v>0.38</v>
      </c>
      <c r="X24" s="201">
        <v>1.26</v>
      </c>
      <c r="Y24" s="201">
        <v>0</v>
      </c>
      <c r="Z24" s="201">
        <v>2.38</v>
      </c>
      <c r="AA24" s="201">
        <v>0.77</v>
      </c>
      <c r="AB24" s="201">
        <v>0</v>
      </c>
      <c r="AC24" s="201">
        <v>9.06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12.6</v>
      </c>
      <c r="AL24" s="201">
        <v>0</v>
      </c>
      <c r="AM24" s="201">
        <v>0</v>
      </c>
      <c r="AN24" s="201">
        <v>0</v>
      </c>
      <c r="AO24" s="201">
        <v>139</v>
      </c>
      <c r="AP24" s="201">
        <v>0</v>
      </c>
      <c r="AQ24" s="201">
        <v>0</v>
      </c>
      <c r="AR24" s="201">
        <v>0</v>
      </c>
      <c r="AS24" s="201">
        <v>16.989999999999998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21.71</v>
      </c>
      <c r="K25" s="201">
        <v>5.49</v>
      </c>
      <c r="L25" s="201">
        <v>1.03</v>
      </c>
      <c r="M25" s="201">
        <v>0</v>
      </c>
      <c r="N25" s="201">
        <v>0.99</v>
      </c>
      <c r="O25" s="201">
        <v>1.66</v>
      </c>
      <c r="P25" s="201">
        <v>2.2400000000000002</v>
      </c>
      <c r="Q25" s="201">
        <v>0.18</v>
      </c>
      <c r="R25" s="201">
        <v>0.35</v>
      </c>
      <c r="S25" s="201">
        <v>0.22</v>
      </c>
      <c r="T25" s="201">
        <v>0</v>
      </c>
      <c r="U25" s="201">
        <v>8.49</v>
      </c>
      <c r="V25" s="201">
        <v>0.33</v>
      </c>
      <c r="W25" s="201">
        <v>0.38</v>
      </c>
      <c r="X25" s="201">
        <v>1.26</v>
      </c>
      <c r="Y25" s="201">
        <v>0</v>
      </c>
      <c r="Z25" s="201">
        <v>2.38</v>
      </c>
      <c r="AA25" s="201">
        <v>0.77</v>
      </c>
      <c r="AB25" s="201">
        <v>0</v>
      </c>
      <c r="AC25" s="201">
        <v>9.06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2.6</v>
      </c>
      <c r="AL25" s="201">
        <v>0</v>
      </c>
      <c r="AM25" s="201">
        <v>0</v>
      </c>
      <c r="AN25" s="201">
        <v>0</v>
      </c>
      <c r="AO25" s="201">
        <v>139</v>
      </c>
      <c r="AP25" s="201">
        <v>0</v>
      </c>
      <c r="AQ25" s="201">
        <v>0</v>
      </c>
      <c r="AR25" s="201">
        <v>0</v>
      </c>
      <c r="AS25" s="201">
        <v>16.989999999999998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21.71</v>
      </c>
      <c r="K26" s="201">
        <v>5.49</v>
      </c>
      <c r="L26" s="201">
        <v>2.2000000000000002</v>
      </c>
      <c r="M26" s="201">
        <v>0</v>
      </c>
      <c r="N26" s="201">
        <v>0.99</v>
      </c>
      <c r="O26" s="201">
        <v>1.66</v>
      </c>
      <c r="P26" s="201">
        <v>2.2400000000000002</v>
      </c>
      <c r="Q26" s="201">
        <v>0.18</v>
      </c>
      <c r="R26" s="201">
        <v>0.35</v>
      </c>
      <c r="S26" s="201">
        <v>0.22</v>
      </c>
      <c r="T26" s="201">
        <v>0</v>
      </c>
      <c r="U26" s="201">
        <v>8.49</v>
      </c>
      <c r="V26" s="201">
        <v>0.33</v>
      </c>
      <c r="W26" s="201">
        <v>0.38</v>
      </c>
      <c r="X26" s="201">
        <v>1.26</v>
      </c>
      <c r="Y26" s="201">
        <v>0</v>
      </c>
      <c r="Z26" s="201">
        <v>2.38</v>
      </c>
      <c r="AA26" s="201">
        <v>0.77</v>
      </c>
      <c r="AB26" s="201">
        <v>0</v>
      </c>
      <c r="AC26" s="201">
        <v>9.06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2.6</v>
      </c>
      <c r="AL26" s="201">
        <v>0</v>
      </c>
      <c r="AM26" s="201">
        <v>0</v>
      </c>
      <c r="AN26" s="201">
        <v>0</v>
      </c>
      <c r="AO26" s="201">
        <v>139</v>
      </c>
      <c r="AP26" s="201">
        <v>0</v>
      </c>
      <c r="AQ26" s="201">
        <v>0</v>
      </c>
      <c r="AR26" s="201">
        <v>0</v>
      </c>
      <c r="AS26" s="201">
        <v>16.989999999999998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21.43</v>
      </c>
      <c r="K27" s="201">
        <v>5.52</v>
      </c>
      <c r="L27" s="201">
        <v>2.2000000000000002</v>
      </c>
      <c r="M27" s="201">
        <v>0</v>
      </c>
      <c r="N27" s="201">
        <v>0.99</v>
      </c>
      <c r="O27" s="201">
        <v>1.66</v>
      </c>
      <c r="P27" s="201">
        <v>1.63</v>
      </c>
      <c r="Q27" s="201">
        <v>0.19</v>
      </c>
      <c r="R27" s="201">
        <v>0.35</v>
      </c>
      <c r="S27" s="201">
        <v>0.22</v>
      </c>
      <c r="T27" s="201">
        <v>0</v>
      </c>
      <c r="U27" s="201">
        <v>8.49</v>
      </c>
      <c r="V27" s="201">
        <v>0.33</v>
      </c>
      <c r="W27" s="201">
        <v>0.38</v>
      </c>
      <c r="X27" s="201">
        <v>1.26</v>
      </c>
      <c r="Y27" s="201">
        <v>0</v>
      </c>
      <c r="Z27" s="201">
        <v>2.38</v>
      </c>
      <c r="AA27" s="201">
        <v>0.77</v>
      </c>
      <c r="AB27" s="201">
        <v>0</v>
      </c>
      <c r="AC27" s="201">
        <v>9.06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2.6</v>
      </c>
      <c r="AL27" s="201">
        <v>0</v>
      </c>
      <c r="AM27" s="201">
        <v>0</v>
      </c>
      <c r="AN27" s="201">
        <v>0</v>
      </c>
      <c r="AO27" s="201">
        <v>139</v>
      </c>
      <c r="AP27" s="201">
        <v>0</v>
      </c>
      <c r="AQ27" s="201">
        <v>0</v>
      </c>
      <c r="AR27" s="201">
        <v>0</v>
      </c>
      <c r="AS27" s="201">
        <v>16.989999999999998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21.43</v>
      </c>
      <c r="K28" s="201">
        <v>5.52</v>
      </c>
      <c r="L28" s="201">
        <v>2.2000000000000002</v>
      </c>
      <c r="M28" s="201">
        <v>0</v>
      </c>
      <c r="N28" s="201">
        <v>0.99</v>
      </c>
      <c r="O28" s="201">
        <v>1.66</v>
      </c>
      <c r="P28" s="201">
        <v>1.63</v>
      </c>
      <c r="Q28" s="201">
        <v>0.19</v>
      </c>
      <c r="R28" s="201">
        <v>0.35</v>
      </c>
      <c r="S28" s="201">
        <v>0.23</v>
      </c>
      <c r="T28" s="201">
        <v>0</v>
      </c>
      <c r="U28" s="201">
        <v>8.49</v>
      </c>
      <c r="V28" s="201">
        <v>0.33</v>
      </c>
      <c r="W28" s="201">
        <v>0.38</v>
      </c>
      <c r="X28" s="201">
        <v>1.26</v>
      </c>
      <c r="Y28" s="201">
        <v>0</v>
      </c>
      <c r="Z28" s="201">
        <v>2.38</v>
      </c>
      <c r="AA28" s="201">
        <v>0.77</v>
      </c>
      <c r="AB28" s="201">
        <v>0</v>
      </c>
      <c r="AC28" s="201">
        <v>9.06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2.6</v>
      </c>
      <c r="AL28" s="201">
        <v>0</v>
      </c>
      <c r="AM28" s="201">
        <v>0</v>
      </c>
      <c r="AN28" s="201">
        <v>0</v>
      </c>
      <c r="AO28" s="201">
        <v>139</v>
      </c>
      <c r="AP28" s="201">
        <v>0</v>
      </c>
      <c r="AQ28" s="201">
        <v>0</v>
      </c>
      <c r="AR28" s="201">
        <v>0</v>
      </c>
      <c r="AS28" s="201">
        <v>16.989999999999998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21.43</v>
      </c>
      <c r="K29" s="201">
        <v>5.52</v>
      </c>
      <c r="L29" s="201">
        <v>2.2000000000000002</v>
      </c>
      <c r="M29" s="201">
        <v>0</v>
      </c>
      <c r="N29" s="201">
        <v>0.99</v>
      </c>
      <c r="O29" s="201">
        <v>1.66</v>
      </c>
      <c r="P29" s="201">
        <v>1.63</v>
      </c>
      <c r="Q29" s="201">
        <v>0.19</v>
      </c>
      <c r="R29" s="201">
        <v>0.36</v>
      </c>
      <c r="S29" s="201">
        <v>0.22</v>
      </c>
      <c r="T29" s="201">
        <v>0</v>
      </c>
      <c r="U29" s="201">
        <v>8.49</v>
      </c>
      <c r="V29" s="201">
        <v>0.33</v>
      </c>
      <c r="W29" s="201">
        <v>0.38</v>
      </c>
      <c r="X29" s="201">
        <v>1.26</v>
      </c>
      <c r="Y29" s="201">
        <v>0</v>
      </c>
      <c r="Z29" s="201">
        <v>2.38</v>
      </c>
      <c r="AA29" s="201">
        <v>0.77</v>
      </c>
      <c r="AB29" s="201">
        <v>0</v>
      </c>
      <c r="AC29" s="201">
        <v>9.06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2.6</v>
      </c>
      <c r="AL29" s="201">
        <v>0</v>
      </c>
      <c r="AM29" s="201">
        <v>0</v>
      </c>
      <c r="AN29" s="201">
        <v>0</v>
      </c>
      <c r="AO29" s="201">
        <v>139</v>
      </c>
      <c r="AP29" s="201">
        <v>0</v>
      </c>
      <c r="AQ29" s="201">
        <v>0</v>
      </c>
      <c r="AR29" s="201">
        <v>0</v>
      </c>
      <c r="AS29" s="201">
        <v>16.989999999999998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21.43</v>
      </c>
      <c r="K30" s="201">
        <v>5.52</v>
      </c>
      <c r="L30" s="201">
        <v>2.2000000000000002</v>
      </c>
      <c r="M30" s="201">
        <v>0</v>
      </c>
      <c r="N30" s="201">
        <v>0.99</v>
      </c>
      <c r="O30" s="201">
        <v>1.66</v>
      </c>
      <c r="P30" s="201">
        <v>1.63</v>
      </c>
      <c r="Q30" s="201">
        <v>0.19</v>
      </c>
      <c r="R30" s="201">
        <v>0.36</v>
      </c>
      <c r="S30" s="201">
        <v>0.23</v>
      </c>
      <c r="T30" s="201">
        <v>0</v>
      </c>
      <c r="U30" s="201">
        <v>8.49</v>
      </c>
      <c r="V30" s="201">
        <v>0.33</v>
      </c>
      <c r="W30" s="201">
        <v>0.38</v>
      </c>
      <c r="X30" s="201">
        <v>1.26</v>
      </c>
      <c r="Y30" s="201">
        <v>0</v>
      </c>
      <c r="Z30" s="201">
        <v>2.38</v>
      </c>
      <c r="AA30" s="201">
        <v>0.77</v>
      </c>
      <c r="AB30" s="201">
        <v>0</v>
      </c>
      <c r="AC30" s="201">
        <v>9.06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2.6</v>
      </c>
      <c r="AL30" s="201">
        <v>0</v>
      </c>
      <c r="AM30" s="201">
        <v>0</v>
      </c>
      <c r="AN30" s="201">
        <v>0</v>
      </c>
      <c r="AO30" s="201">
        <v>139</v>
      </c>
      <c r="AP30" s="201">
        <v>0</v>
      </c>
      <c r="AQ30" s="201">
        <v>0</v>
      </c>
      <c r="AR30" s="201">
        <v>0</v>
      </c>
      <c r="AS30" s="201">
        <v>16.989999999999998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21.16</v>
      </c>
      <c r="K31" s="201">
        <v>5.52</v>
      </c>
      <c r="L31" s="201">
        <v>31.54</v>
      </c>
      <c r="M31" s="201">
        <v>0</v>
      </c>
      <c r="N31" s="201">
        <v>0.99</v>
      </c>
      <c r="O31" s="201">
        <v>1.66</v>
      </c>
      <c r="P31" s="201">
        <v>1.63</v>
      </c>
      <c r="Q31" s="201">
        <v>0.19</v>
      </c>
      <c r="R31" s="201">
        <v>0.36</v>
      </c>
      <c r="S31" s="201">
        <v>0.22</v>
      </c>
      <c r="T31" s="201">
        <v>0</v>
      </c>
      <c r="U31" s="201">
        <v>8.49</v>
      </c>
      <c r="V31" s="201">
        <v>0.33</v>
      </c>
      <c r="W31" s="201">
        <v>0.38</v>
      </c>
      <c r="X31" s="201">
        <v>1.26</v>
      </c>
      <c r="Y31" s="201">
        <v>0</v>
      </c>
      <c r="Z31" s="201">
        <v>2.38</v>
      </c>
      <c r="AA31" s="201">
        <v>0.77</v>
      </c>
      <c r="AB31" s="201">
        <v>0</v>
      </c>
      <c r="AC31" s="201">
        <v>9.06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  <c r="AK31" s="201">
        <v>12.6</v>
      </c>
      <c r="AL31" s="201">
        <v>0</v>
      </c>
      <c r="AM31" s="201">
        <v>0</v>
      </c>
      <c r="AN31" s="201">
        <v>0</v>
      </c>
      <c r="AO31" s="201">
        <v>139</v>
      </c>
      <c r="AP31" s="201">
        <v>0</v>
      </c>
      <c r="AQ31" s="201">
        <v>0</v>
      </c>
      <c r="AR31" s="201">
        <v>0</v>
      </c>
      <c r="AS31" s="201">
        <v>16.989999999999998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21.16</v>
      </c>
      <c r="K32" s="201">
        <v>77.209999999999994</v>
      </c>
      <c r="L32" s="201">
        <v>31.54</v>
      </c>
      <c r="M32" s="201">
        <v>0</v>
      </c>
      <c r="N32" s="201">
        <v>0.99</v>
      </c>
      <c r="O32" s="201">
        <v>1.66</v>
      </c>
      <c r="P32" s="201">
        <v>1.63</v>
      </c>
      <c r="Q32" s="201">
        <v>0.19</v>
      </c>
      <c r="R32" s="201">
        <v>0.36</v>
      </c>
      <c r="S32" s="201">
        <v>0.22</v>
      </c>
      <c r="T32" s="201">
        <v>0</v>
      </c>
      <c r="U32" s="201">
        <v>8.49</v>
      </c>
      <c r="V32" s="201">
        <v>0.33</v>
      </c>
      <c r="W32" s="201">
        <v>0.38</v>
      </c>
      <c r="X32" s="201">
        <v>1.26</v>
      </c>
      <c r="Y32" s="201">
        <v>0</v>
      </c>
      <c r="Z32" s="201">
        <v>2.38</v>
      </c>
      <c r="AA32" s="201">
        <v>0.77</v>
      </c>
      <c r="AB32" s="201">
        <v>0</v>
      </c>
      <c r="AC32" s="201">
        <v>9.06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  <c r="AK32" s="201">
        <v>12.6</v>
      </c>
      <c r="AL32" s="201">
        <v>0</v>
      </c>
      <c r="AM32" s="201">
        <v>0</v>
      </c>
      <c r="AN32" s="201">
        <v>0</v>
      </c>
      <c r="AO32" s="201">
        <v>139</v>
      </c>
      <c r="AP32" s="201">
        <v>0</v>
      </c>
      <c r="AQ32" s="201">
        <v>0</v>
      </c>
      <c r="AR32" s="201">
        <v>0</v>
      </c>
      <c r="AS32" s="201">
        <v>16.989999999999998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21.16</v>
      </c>
      <c r="K33" s="201">
        <v>77.209999999999994</v>
      </c>
      <c r="L33" s="201">
        <v>31.54</v>
      </c>
      <c r="M33" s="201">
        <v>0</v>
      </c>
      <c r="N33" s="201">
        <v>0.99</v>
      </c>
      <c r="O33" s="201">
        <v>1.66</v>
      </c>
      <c r="P33" s="201">
        <v>1.63</v>
      </c>
      <c r="Q33" s="201">
        <v>0.19</v>
      </c>
      <c r="R33" s="201">
        <v>0.36</v>
      </c>
      <c r="S33" s="201">
        <v>0.22</v>
      </c>
      <c r="T33" s="201">
        <v>0</v>
      </c>
      <c r="U33" s="201">
        <v>8.49</v>
      </c>
      <c r="V33" s="201">
        <v>0.33</v>
      </c>
      <c r="W33" s="201">
        <v>0.38</v>
      </c>
      <c r="X33" s="201">
        <v>1.26</v>
      </c>
      <c r="Y33" s="201">
        <v>0</v>
      </c>
      <c r="Z33" s="201">
        <v>2.38</v>
      </c>
      <c r="AA33" s="201">
        <v>0.77</v>
      </c>
      <c r="AB33" s="201">
        <v>0</v>
      </c>
      <c r="AC33" s="201">
        <v>9.06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  <c r="AK33" s="201">
        <v>12.6</v>
      </c>
      <c r="AL33" s="201">
        <v>0</v>
      </c>
      <c r="AM33" s="201">
        <v>0</v>
      </c>
      <c r="AN33" s="201">
        <v>0</v>
      </c>
      <c r="AO33" s="201">
        <v>139</v>
      </c>
      <c r="AP33" s="201">
        <v>0</v>
      </c>
      <c r="AQ33" s="201">
        <v>0</v>
      </c>
      <c r="AR33" s="201">
        <v>0</v>
      </c>
      <c r="AS33" s="201">
        <v>16.989999999999998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21.16</v>
      </c>
      <c r="K34" s="201">
        <v>77.209999999999994</v>
      </c>
      <c r="L34" s="201">
        <v>31.54</v>
      </c>
      <c r="M34" s="201">
        <v>0</v>
      </c>
      <c r="N34" s="201">
        <v>0.99</v>
      </c>
      <c r="O34" s="201">
        <v>1.66</v>
      </c>
      <c r="P34" s="201">
        <v>1.63</v>
      </c>
      <c r="Q34" s="201">
        <v>0.19</v>
      </c>
      <c r="R34" s="201">
        <v>0.36</v>
      </c>
      <c r="S34" s="201">
        <v>0.22</v>
      </c>
      <c r="T34" s="201">
        <v>0</v>
      </c>
      <c r="U34" s="201">
        <v>8.49</v>
      </c>
      <c r="V34" s="201">
        <v>0.33</v>
      </c>
      <c r="W34" s="201">
        <v>0.38</v>
      </c>
      <c r="X34" s="201">
        <v>1.26</v>
      </c>
      <c r="Y34" s="201">
        <v>0</v>
      </c>
      <c r="Z34" s="201">
        <v>2.38</v>
      </c>
      <c r="AA34" s="201">
        <v>11.3</v>
      </c>
      <c r="AB34" s="201">
        <v>0</v>
      </c>
      <c r="AC34" s="201">
        <v>9.06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0</v>
      </c>
      <c r="AJ34" s="201">
        <v>0</v>
      </c>
      <c r="AK34" s="201">
        <v>12.6</v>
      </c>
      <c r="AL34" s="201">
        <v>0</v>
      </c>
      <c r="AM34" s="201">
        <v>0</v>
      </c>
      <c r="AN34" s="201">
        <v>0</v>
      </c>
      <c r="AO34" s="201">
        <v>139</v>
      </c>
      <c r="AP34" s="201">
        <v>0</v>
      </c>
      <c r="AQ34" s="201">
        <v>0</v>
      </c>
      <c r="AR34" s="201">
        <v>0</v>
      </c>
      <c r="AS34" s="201">
        <v>16.82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9.8699999999999992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21.16</v>
      </c>
      <c r="K35" s="201">
        <v>77.209999999999994</v>
      </c>
      <c r="L35" s="201">
        <v>31.54</v>
      </c>
      <c r="M35" s="201">
        <v>0</v>
      </c>
      <c r="N35" s="201">
        <v>0.99</v>
      </c>
      <c r="O35" s="201">
        <v>1.66</v>
      </c>
      <c r="P35" s="201">
        <v>1.63</v>
      </c>
      <c r="Q35" s="201">
        <v>2.64</v>
      </c>
      <c r="R35" s="201">
        <v>4.97</v>
      </c>
      <c r="S35" s="201">
        <v>2.84</v>
      </c>
      <c r="T35" s="201">
        <v>0</v>
      </c>
      <c r="U35" s="201">
        <v>8.49</v>
      </c>
      <c r="V35" s="201">
        <v>0.33</v>
      </c>
      <c r="W35" s="201">
        <v>0.38</v>
      </c>
      <c r="X35" s="201">
        <v>1.26</v>
      </c>
      <c r="Y35" s="201">
        <v>0</v>
      </c>
      <c r="Z35" s="201">
        <v>2.38</v>
      </c>
      <c r="AA35" s="201">
        <v>8.26</v>
      </c>
      <c r="AB35" s="201">
        <v>0</v>
      </c>
      <c r="AC35" s="201">
        <v>9.06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12.6</v>
      </c>
      <c r="AL35" s="201">
        <v>0</v>
      </c>
      <c r="AM35" s="201">
        <v>0</v>
      </c>
      <c r="AN35" s="201">
        <v>0</v>
      </c>
      <c r="AO35" s="201">
        <v>139</v>
      </c>
      <c r="AP35" s="201">
        <v>0</v>
      </c>
      <c r="AQ35" s="201">
        <v>0</v>
      </c>
      <c r="AR35" s="201">
        <v>0</v>
      </c>
      <c r="AS35" s="201">
        <v>16.82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9.8699999999999992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21.16</v>
      </c>
      <c r="K36" s="201">
        <v>77.209999999999994</v>
      </c>
      <c r="L36" s="201">
        <v>31.54</v>
      </c>
      <c r="M36" s="201">
        <v>0</v>
      </c>
      <c r="N36" s="201">
        <v>0.99</v>
      </c>
      <c r="O36" s="201">
        <v>1.66</v>
      </c>
      <c r="P36" s="201">
        <v>1.63</v>
      </c>
      <c r="Q36" s="201">
        <v>2.64</v>
      </c>
      <c r="R36" s="201">
        <v>4.97</v>
      </c>
      <c r="S36" s="201">
        <v>2.84</v>
      </c>
      <c r="T36" s="201">
        <v>0</v>
      </c>
      <c r="U36" s="201">
        <v>8.49</v>
      </c>
      <c r="V36" s="201">
        <v>0.33</v>
      </c>
      <c r="W36" s="201">
        <v>0.38</v>
      </c>
      <c r="X36" s="201">
        <v>1.26</v>
      </c>
      <c r="Y36" s="201">
        <v>0</v>
      </c>
      <c r="Z36" s="201">
        <v>2.38</v>
      </c>
      <c r="AA36" s="201">
        <v>8.26</v>
      </c>
      <c r="AB36" s="201">
        <v>0</v>
      </c>
      <c r="AC36" s="201">
        <v>9.06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12.6</v>
      </c>
      <c r="AL36" s="201">
        <v>0</v>
      </c>
      <c r="AM36" s="201">
        <v>0</v>
      </c>
      <c r="AN36" s="201">
        <v>0</v>
      </c>
      <c r="AO36" s="201">
        <v>139</v>
      </c>
      <c r="AP36" s="201">
        <v>0</v>
      </c>
      <c r="AQ36" s="201">
        <v>0</v>
      </c>
      <c r="AR36" s="201">
        <v>0</v>
      </c>
      <c r="AS36" s="201">
        <v>16.82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9.8699999999999992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21.16</v>
      </c>
      <c r="K37" s="201">
        <v>77.209999999999994</v>
      </c>
      <c r="L37" s="201">
        <v>31.54</v>
      </c>
      <c r="M37" s="201">
        <v>0</v>
      </c>
      <c r="N37" s="201">
        <v>0.99</v>
      </c>
      <c r="O37" s="201">
        <v>1.66</v>
      </c>
      <c r="P37" s="201">
        <v>1.63</v>
      </c>
      <c r="Q37" s="201">
        <v>2.64</v>
      </c>
      <c r="R37" s="201">
        <v>4.97</v>
      </c>
      <c r="S37" s="201">
        <v>2.84</v>
      </c>
      <c r="T37" s="201">
        <v>0</v>
      </c>
      <c r="U37" s="201">
        <v>8.49</v>
      </c>
      <c r="V37" s="201">
        <v>0.33</v>
      </c>
      <c r="W37" s="201">
        <v>0.38</v>
      </c>
      <c r="X37" s="201">
        <v>1.26</v>
      </c>
      <c r="Y37" s="201">
        <v>0</v>
      </c>
      <c r="Z37" s="201">
        <v>2.38</v>
      </c>
      <c r="AA37" s="201">
        <v>8.26</v>
      </c>
      <c r="AB37" s="201">
        <v>0</v>
      </c>
      <c r="AC37" s="201">
        <v>9.06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12.6</v>
      </c>
      <c r="AL37" s="201">
        <v>0</v>
      </c>
      <c r="AM37" s="201">
        <v>0</v>
      </c>
      <c r="AN37" s="201">
        <v>0</v>
      </c>
      <c r="AO37" s="201">
        <v>139</v>
      </c>
      <c r="AP37" s="201">
        <v>0</v>
      </c>
      <c r="AQ37" s="201">
        <v>0</v>
      </c>
      <c r="AR37" s="201">
        <v>0</v>
      </c>
      <c r="AS37" s="201">
        <v>16.82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9.8699999999999992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21.16</v>
      </c>
      <c r="K38" s="201">
        <v>77.209999999999994</v>
      </c>
      <c r="L38" s="201">
        <v>31.54</v>
      </c>
      <c r="M38" s="201">
        <v>0</v>
      </c>
      <c r="N38" s="201">
        <v>0.99</v>
      </c>
      <c r="O38" s="201">
        <v>1.66</v>
      </c>
      <c r="P38" s="201">
        <v>1.63</v>
      </c>
      <c r="Q38" s="201">
        <v>2.64</v>
      </c>
      <c r="R38" s="201">
        <v>4.97</v>
      </c>
      <c r="S38" s="201">
        <v>2.84</v>
      </c>
      <c r="T38" s="201">
        <v>0</v>
      </c>
      <c r="U38" s="201">
        <v>8.49</v>
      </c>
      <c r="V38" s="201">
        <v>0.33</v>
      </c>
      <c r="W38" s="201">
        <v>0.38</v>
      </c>
      <c r="X38" s="201">
        <v>1.26</v>
      </c>
      <c r="Y38" s="201">
        <v>0</v>
      </c>
      <c r="Z38" s="201">
        <v>2.38</v>
      </c>
      <c r="AA38" s="201">
        <v>8.26</v>
      </c>
      <c r="AB38" s="201">
        <v>0</v>
      </c>
      <c r="AC38" s="201">
        <v>9.06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12.6</v>
      </c>
      <c r="AL38" s="201">
        <v>0</v>
      </c>
      <c r="AM38" s="201">
        <v>0</v>
      </c>
      <c r="AN38" s="201">
        <v>0</v>
      </c>
      <c r="AO38" s="201">
        <v>139</v>
      </c>
      <c r="AP38" s="201">
        <v>0</v>
      </c>
      <c r="AQ38" s="201">
        <v>0</v>
      </c>
      <c r="AR38" s="201">
        <v>0</v>
      </c>
      <c r="AS38" s="201">
        <v>16.82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9.8699999999999992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20.88</v>
      </c>
      <c r="K39" s="201">
        <v>77.209999999999994</v>
      </c>
      <c r="L39" s="201">
        <v>31.54</v>
      </c>
      <c r="M39" s="201">
        <v>0</v>
      </c>
      <c r="N39" s="201">
        <v>0.99</v>
      </c>
      <c r="O39" s="201">
        <v>1.66</v>
      </c>
      <c r="P39" s="201">
        <v>1.63</v>
      </c>
      <c r="Q39" s="201">
        <v>0.19</v>
      </c>
      <c r="R39" s="201">
        <v>0.36</v>
      </c>
      <c r="S39" s="201">
        <v>0.22</v>
      </c>
      <c r="T39" s="201">
        <v>0</v>
      </c>
      <c r="U39" s="201">
        <v>8.49</v>
      </c>
      <c r="V39" s="201">
        <v>0.33</v>
      </c>
      <c r="W39" s="201">
        <v>0.38</v>
      </c>
      <c r="X39" s="201">
        <v>1.26</v>
      </c>
      <c r="Y39" s="201">
        <v>0</v>
      </c>
      <c r="Z39" s="201">
        <v>2.38</v>
      </c>
      <c r="AA39" s="201">
        <v>8.26</v>
      </c>
      <c r="AB39" s="201">
        <v>0</v>
      </c>
      <c r="AC39" s="201">
        <v>9.06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12.6</v>
      </c>
      <c r="AL39" s="201">
        <v>0</v>
      </c>
      <c r="AM39" s="201">
        <v>0</v>
      </c>
      <c r="AN39" s="201">
        <v>0</v>
      </c>
      <c r="AO39" s="201">
        <v>135.4</v>
      </c>
      <c r="AP39" s="201">
        <v>0</v>
      </c>
      <c r="AQ39" s="201">
        <v>0</v>
      </c>
      <c r="AR39" s="201">
        <v>0</v>
      </c>
      <c r="AS39" s="201">
        <v>16.55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9.8699999999999992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20.88</v>
      </c>
      <c r="K40" s="201">
        <v>77.209999999999994</v>
      </c>
      <c r="L40" s="201">
        <v>31.54</v>
      </c>
      <c r="M40" s="201">
        <v>0</v>
      </c>
      <c r="N40" s="201">
        <v>0.99</v>
      </c>
      <c r="O40" s="201">
        <v>1.66</v>
      </c>
      <c r="P40" s="201">
        <v>1.63</v>
      </c>
      <c r="Q40" s="201">
        <v>0.19</v>
      </c>
      <c r="R40" s="201">
        <v>0.36</v>
      </c>
      <c r="S40" s="201">
        <v>0.22</v>
      </c>
      <c r="T40" s="201">
        <v>0</v>
      </c>
      <c r="U40" s="201">
        <v>8.49</v>
      </c>
      <c r="V40" s="201">
        <v>0.33</v>
      </c>
      <c r="W40" s="201">
        <v>0.38</v>
      </c>
      <c r="X40" s="201">
        <v>1.26</v>
      </c>
      <c r="Y40" s="201">
        <v>0</v>
      </c>
      <c r="Z40" s="201">
        <v>2.38</v>
      </c>
      <c r="AA40" s="201">
        <v>8.26</v>
      </c>
      <c r="AB40" s="201">
        <v>0</v>
      </c>
      <c r="AC40" s="201">
        <v>9.06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12.6</v>
      </c>
      <c r="AL40" s="201">
        <v>0</v>
      </c>
      <c r="AM40" s="201">
        <v>0</v>
      </c>
      <c r="AN40" s="201">
        <v>0</v>
      </c>
      <c r="AO40" s="201">
        <v>135.4</v>
      </c>
      <c r="AP40" s="201">
        <v>0</v>
      </c>
      <c r="AQ40" s="201">
        <v>0</v>
      </c>
      <c r="AR40" s="201">
        <v>0</v>
      </c>
      <c r="AS40" s="201">
        <v>16.55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9.8699999999999992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20.88</v>
      </c>
      <c r="K41" s="201">
        <v>77.209999999999994</v>
      </c>
      <c r="L41" s="201">
        <v>31.54</v>
      </c>
      <c r="M41" s="201">
        <v>0</v>
      </c>
      <c r="N41" s="201">
        <v>0.99</v>
      </c>
      <c r="O41" s="201">
        <v>1.66</v>
      </c>
      <c r="P41" s="201">
        <v>1.63</v>
      </c>
      <c r="Q41" s="201">
        <v>0.19</v>
      </c>
      <c r="R41" s="201">
        <v>0.36</v>
      </c>
      <c r="S41" s="201">
        <v>0.23</v>
      </c>
      <c r="T41" s="201">
        <v>0</v>
      </c>
      <c r="U41" s="201">
        <v>8.49</v>
      </c>
      <c r="V41" s="201">
        <v>0.33</v>
      </c>
      <c r="W41" s="201">
        <v>0.38</v>
      </c>
      <c r="X41" s="201">
        <v>1.26</v>
      </c>
      <c r="Y41" s="201">
        <v>0</v>
      </c>
      <c r="Z41" s="201">
        <v>2.38</v>
      </c>
      <c r="AA41" s="201">
        <v>8.26</v>
      </c>
      <c r="AB41" s="201">
        <v>0</v>
      </c>
      <c r="AC41" s="201">
        <v>9.06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12.6</v>
      </c>
      <c r="AL41" s="201">
        <v>0</v>
      </c>
      <c r="AM41" s="201">
        <v>0</v>
      </c>
      <c r="AN41" s="201">
        <v>0</v>
      </c>
      <c r="AO41" s="201">
        <v>135.4</v>
      </c>
      <c r="AP41" s="201">
        <v>0</v>
      </c>
      <c r="AQ41" s="201">
        <v>0</v>
      </c>
      <c r="AR41" s="201">
        <v>0</v>
      </c>
      <c r="AS41" s="201">
        <v>16.55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9.8699999999999992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20.88</v>
      </c>
      <c r="K42" s="201">
        <v>77.209999999999994</v>
      </c>
      <c r="L42" s="201">
        <v>31.54</v>
      </c>
      <c r="M42" s="201">
        <v>0</v>
      </c>
      <c r="N42" s="201">
        <v>0.99</v>
      </c>
      <c r="O42" s="201">
        <v>1.66</v>
      </c>
      <c r="P42" s="201">
        <v>1.63</v>
      </c>
      <c r="Q42" s="201">
        <v>0.19</v>
      </c>
      <c r="R42" s="201">
        <v>0.36</v>
      </c>
      <c r="S42" s="201">
        <v>0.22</v>
      </c>
      <c r="T42" s="201">
        <v>0</v>
      </c>
      <c r="U42" s="201">
        <v>8.49</v>
      </c>
      <c r="V42" s="201">
        <v>0.33</v>
      </c>
      <c r="W42" s="201">
        <v>0.38</v>
      </c>
      <c r="X42" s="201">
        <v>1.26</v>
      </c>
      <c r="Y42" s="201">
        <v>0</v>
      </c>
      <c r="Z42" s="201">
        <v>2.38</v>
      </c>
      <c r="AA42" s="201">
        <v>11.31</v>
      </c>
      <c r="AB42" s="201">
        <v>0</v>
      </c>
      <c r="AC42" s="201">
        <v>9.06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12.6</v>
      </c>
      <c r="AL42" s="201">
        <v>0</v>
      </c>
      <c r="AM42" s="201">
        <v>0</v>
      </c>
      <c r="AN42" s="201">
        <v>0</v>
      </c>
      <c r="AO42" s="201">
        <v>135.4</v>
      </c>
      <c r="AP42" s="201">
        <v>0</v>
      </c>
      <c r="AQ42" s="201">
        <v>0</v>
      </c>
      <c r="AR42" s="201">
        <v>0</v>
      </c>
      <c r="AS42" s="201">
        <v>16.55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9.8699999999999992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20.88</v>
      </c>
      <c r="K43" s="201">
        <v>5.51</v>
      </c>
      <c r="L43" s="201">
        <v>32.68</v>
      </c>
      <c r="M43" s="201">
        <v>0</v>
      </c>
      <c r="N43" s="201">
        <v>0.99</v>
      </c>
      <c r="O43" s="201">
        <v>1.66</v>
      </c>
      <c r="P43" s="201">
        <v>1.63</v>
      </c>
      <c r="Q43" s="201">
        <v>0.19</v>
      </c>
      <c r="R43" s="201">
        <v>0.36</v>
      </c>
      <c r="S43" s="201">
        <v>0.22</v>
      </c>
      <c r="T43" s="201">
        <v>0</v>
      </c>
      <c r="U43" s="201">
        <v>8.49</v>
      </c>
      <c r="V43" s="201">
        <v>0.33</v>
      </c>
      <c r="W43" s="201">
        <v>0.38</v>
      </c>
      <c r="X43" s="201">
        <v>1.26</v>
      </c>
      <c r="Y43" s="201">
        <v>0</v>
      </c>
      <c r="Z43" s="201">
        <v>2.38</v>
      </c>
      <c r="AA43" s="201">
        <v>11.31</v>
      </c>
      <c r="AB43" s="201">
        <v>0</v>
      </c>
      <c r="AC43" s="201">
        <v>9.06</v>
      </c>
      <c r="AD43" s="201">
        <v>0</v>
      </c>
      <c r="AE43" s="201">
        <v>0</v>
      </c>
      <c r="AF43" s="201">
        <v>0</v>
      </c>
      <c r="AG43" s="201">
        <v>-0.13</v>
      </c>
      <c r="AH43" s="201">
        <v>0</v>
      </c>
      <c r="AI43" s="201">
        <v>0</v>
      </c>
      <c r="AJ43" s="201">
        <v>0</v>
      </c>
      <c r="AK43" s="201">
        <v>12.6</v>
      </c>
      <c r="AL43" s="201">
        <v>0</v>
      </c>
      <c r="AM43" s="201">
        <v>0</v>
      </c>
      <c r="AN43" s="201">
        <v>0</v>
      </c>
      <c r="AO43" s="201">
        <v>135.4</v>
      </c>
      <c r="AP43" s="201">
        <v>0</v>
      </c>
      <c r="AQ43" s="201">
        <v>0</v>
      </c>
      <c r="AR43" s="201">
        <v>0</v>
      </c>
      <c r="AS43" s="201">
        <v>16.55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9.8699999999999992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20.88</v>
      </c>
      <c r="K44" s="201">
        <v>5.51</v>
      </c>
      <c r="L44" s="201">
        <v>32.68</v>
      </c>
      <c r="M44" s="201">
        <v>0</v>
      </c>
      <c r="N44" s="201">
        <v>0.99</v>
      </c>
      <c r="O44" s="201">
        <v>1.66</v>
      </c>
      <c r="P44" s="201">
        <v>1.63</v>
      </c>
      <c r="Q44" s="201">
        <v>0.19</v>
      </c>
      <c r="R44" s="201">
        <v>0.36</v>
      </c>
      <c r="S44" s="201">
        <v>0.22</v>
      </c>
      <c r="T44" s="201">
        <v>0</v>
      </c>
      <c r="U44" s="201">
        <v>8.49</v>
      </c>
      <c r="V44" s="201">
        <v>0.33</v>
      </c>
      <c r="W44" s="201">
        <v>0.38</v>
      </c>
      <c r="X44" s="201">
        <v>1.26</v>
      </c>
      <c r="Y44" s="201">
        <v>0</v>
      </c>
      <c r="Z44" s="201">
        <v>2.38</v>
      </c>
      <c r="AA44" s="201">
        <v>11.31</v>
      </c>
      <c r="AB44" s="201">
        <v>0</v>
      </c>
      <c r="AC44" s="201">
        <v>9.06</v>
      </c>
      <c r="AD44" s="201">
        <v>0</v>
      </c>
      <c r="AE44" s="201">
        <v>0</v>
      </c>
      <c r="AF44" s="201">
        <v>0</v>
      </c>
      <c r="AG44" s="201">
        <v>-0.13</v>
      </c>
      <c r="AH44" s="201">
        <v>0</v>
      </c>
      <c r="AI44" s="201">
        <v>0</v>
      </c>
      <c r="AJ44" s="201">
        <v>0</v>
      </c>
      <c r="AK44" s="201">
        <v>12.6</v>
      </c>
      <c r="AL44" s="201">
        <v>0</v>
      </c>
      <c r="AM44" s="201">
        <v>0</v>
      </c>
      <c r="AN44" s="201">
        <v>0</v>
      </c>
      <c r="AO44" s="201">
        <v>135.4</v>
      </c>
      <c r="AP44" s="201">
        <v>0</v>
      </c>
      <c r="AQ44" s="201">
        <v>0</v>
      </c>
      <c r="AR44" s="201">
        <v>0</v>
      </c>
      <c r="AS44" s="201">
        <v>16.55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9.8699999999999992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20.88</v>
      </c>
      <c r="K45" s="201">
        <v>5.52</v>
      </c>
      <c r="L45" s="201">
        <v>20.03</v>
      </c>
      <c r="M45" s="201">
        <v>0</v>
      </c>
      <c r="N45" s="201">
        <v>0.99</v>
      </c>
      <c r="O45" s="201">
        <v>1.66</v>
      </c>
      <c r="P45" s="201">
        <v>1.63</v>
      </c>
      <c r="Q45" s="201">
        <v>0.63</v>
      </c>
      <c r="R45" s="201">
        <v>0.36</v>
      </c>
      <c r="S45" s="201">
        <v>0.23</v>
      </c>
      <c r="T45" s="201">
        <v>0</v>
      </c>
      <c r="U45" s="201">
        <v>8.49</v>
      </c>
      <c r="V45" s="201">
        <v>0.33</v>
      </c>
      <c r="W45" s="201">
        <v>0.38</v>
      </c>
      <c r="X45" s="201">
        <v>1.26</v>
      </c>
      <c r="Y45" s="201">
        <v>0</v>
      </c>
      <c r="Z45" s="201">
        <v>2.38</v>
      </c>
      <c r="AA45" s="201">
        <v>0.77</v>
      </c>
      <c r="AB45" s="201">
        <v>0</v>
      </c>
      <c r="AC45" s="201">
        <v>9.06</v>
      </c>
      <c r="AD45" s="201">
        <v>0</v>
      </c>
      <c r="AE45" s="201">
        <v>0</v>
      </c>
      <c r="AF45" s="201">
        <v>0</v>
      </c>
      <c r="AG45" s="201">
        <v>-0.13</v>
      </c>
      <c r="AH45" s="201">
        <v>0</v>
      </c>
      <c r="AI45" s="201">
        <v>0</v>
      </c>
      <c r="AJ45" s="201">
        <v>0</v>
      </c>
      <c r="AK45" s="201">
        <v>12.6</v>
      </c>
      <c r="AL45" s="201">
        <v>0</v>
      </c>
      <c r="AM45" s="201">
        <v>0</v>
      </c>
      <c r="AN45" s="201">
        <v>0</v>
      </c>
      <c r="AO45" s="201">
        <v>135.4</v>
      </c>
      <c r="AP45" s="201">
        <v>0</v>
      </c>
      <c r="AQ45" s="201">
        <v>0</v>
      </c>
      <c r="AR45" s="201">
        <v>0</v>
      </c>
      <c r="AS45" s="201">
        <v>16.55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9.8699999999999992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20.88</v>
      </c>
      <c r="K46" s="201">
        <v>5.52</v>
      </c>
      <c r="L46" s="201">
        <v>11.19</v>
      </c>
      <c r="M46" s="201">
        <v>0</v>
      </c>
      <c r="N46" s="201">
        <v>0.99</v>
      </c>
      <c r="O46" s="201">
        <v>1.66</v>
      </c>
      <c r="P46" s="201">
        <v>1.63</v>
      </c>
      <c r="Q46" s="201">
        <v>0.19</v>
      </c>
      <c r="R46" s="201">
        <v>0.36</v>
      </c>
      <c r="S46" s="201">
        <v>0.23</v>
      </c>
      <c r="T46" s="201">
        <v>0</v>
      </c>
      <c r="U46" s="201">
        <v>8.49</v>
      </c>
      <c r="V46" s="201">
        <v>0.33</v>
      </c>
      <c r="W46" s="201">
        <v>0.38</v>
      </c>
      <c r="X46" s="201">
        <v>1.26</v>
      </c>
      <c r="Y46" s="201">
        <v>0</v>
      </c>
      <c r="Z46" s="201">
        <v>2.38</v>
      </c>
      <c r="AA46" s="201">
        <v>0.77</v>
      </c>
      <c r="AB46" s="201">
        <v>0</v>
      </c>
      <c r="AC46" s="201">
        <v>9.06</v>
      </c>
      <c r="AD46" s="201">
        <v>0</v>
      </c>
      <c r="AE46" s="201">
        <v>0</v>
      </c>
      <c r="AF46" s="201">
        <v>0</v>
      </c>
      <c r="AG46" s="201">
        <v>-0.13</v>
      </c>
      <c r="AH46" s="201">
        <v>0</v>
      </c>
      <c r="AI46" s="201">
        <v>0</v>
      </c>
      <c r="AJ46" s="201">
        <v>0</v>
      </c>
      <c r="AK46" s="201">
        <v>12.6</v>
      </c>
      <c r="AL46" s="201">
        <v>0</v>
      </c>
      <c r="AM46" s="201">
        <v>0</v>
      </c>
      <c r="AN46" s="201">
        <v>0</v>
      </c>
      <c r="AO46" s="201">
        <v>135.4</v>
      </c>
      <c r="AP46" s="201">
        <v>0</v>
      </c>
      <c r="AQ46" s="201">
        <v>0</v>
      </c>
      <c r="AR46" s="201">
        <v>0</v>
      </c>
      <c r="AS46" s="201">
        <v>16.55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9.8699999999999992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20.6</v>
      </c>
      <c r="K47" s="201">
        <v>5.52</v>
      </c>
      <c r="L47" s="201">
        <v>31.54</v>
      </c>
      <c r="M47" s="201">
        <v>0</v>
      </c>
      <c r="N47" s="201">
        <v>0.99</v>
      </c>
      <c r="O47" s="201">
        <v>1.66</v>
      </c>
      <c r="P47" s="201">
        <v>1.63</v>
      </c>
      <c r="Q47" s="201">
        <v>0.19</v>
      </c>
      <c r="R47" s="201">
        <v>0.36</v>
      </c>
      <c r="S47" s="201">
        <v>0.23</v>
      </c>
      <c r="T47" s="201">
        <v>0</v>
      </c>
      <c r="U47" s="201">
        <v>8.49</v>
      </c>
      <c r="V47" s="201">
        <v>0.33</v>
      </c>
      <c r="W47" s="201">
        <v>0.38</v>
      </c>
      <c r="X47" s="201">
        <v>1.26</v>
      </c>
      <c r="Y47" s="201">
        <v>0</v>
      </c>
      <c r="Z47" s="201">
        <v>2.38</v>
      </c>
      <c r="AA47" s="201">
        <v>0.77</v>
      </c>
      <c r="AB47" s="201">
        <v>0</v>
      </c>
      <c r="AC47" s="201">
        <v>9.06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12.6</v>
      </c>
      <c r="AL47" s="201">
        <v>0</v>
      </c>
      <c r="AM47" s="201">
        <v>0</v>
      </c>
      <c r="AN47" s="201">
        <v>0</v>
      </c>
      <c r="AO47" s="201">
        <v>135.4</v>
      </c>
      <c r="AP47" s="201">
        <v>0</v>
      </c>
      <c r="AQ47" s="201">
        <v>0</v>
      </c>
      <c r="AR47" s="201">
        <v>0</v>
      </c>
      <c r="AS47" s="201">
        <v>16.55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9.8699999999999992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20.6</v>
      </c>
      <c r="K48" s="201">
        <v>5.52</v>
      </c>
      <c r="L48" s="201">
        <v>31.54</v>
      </c>
      <c r="M48" s="201">
        <v>0</v>
      </c>
      <c r="N48" s="201">
        <v>0.99</v>
      </c>
      <c r="O48" s="201">
        <v>1.66</v>
      </c>
      <c r="P48" s="201">
        <v>1.63</v>
      </c>
      <c r="Q48" s="201">
        <v>0.19</v>
      </c>
      <c r="R48" s="201">
        <v>0.36</v>
      </c>
      <c r="S48" s="201">
        <v>0.23</v>
      </c>
      <c r="T48" s="201">
        <v>0</v>
      </c>
      <c r="U48" s="201">
        <v>8.49</v>
      </c>
      <c r="V48" s="201">
        <v>0.33</v>
      </c>
      <c r="W48" s="201">
        <v>0.38</v>
      </c>
      <c r="X48" s="201">
        <v>1.26</v>
      </c>
      <c r="Y48" s="201">
        <v>0</v>
      </c>
      <c r="Z48" s="201">
        <v>2.38</v>
      </c>
      <c r="AA48" s="201">
        <v>0.77</v>
      </c>
      <c r="AB48" s="201">
        <v>0</v>
      </c>
      <c r="AC48" s="201">
        <v>9.06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12.6</v>
      </c>
      <c r="AL48" s="201">
        <v>0</v>
      </c>
      <c r="AM48" s="201">
        <v>0</v>
      </c>
      <c r="AN48" s="201">
        <v>0</v>
      </c>
      <c r="AO48" s="201">
        <v>135.4</v>
      </c>
      <c r="AP48" s="201">
        <v>0</v>
      </c>
      <c r="AQ48" s="201">
        <v>0</v>
      </c>
      <c r="AR48" s="201">
        <v>0</v>
      </c>
      <c r="AS48" s="201">
        <v>16.55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9.8699999999999992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20.6</v>
      </c>
      <c r="K49" s="201">
        <v>15.69</v>
      </c>
      <c r="L49" s="201">
        <v>2.2000000000000002</v>
      </c>
      <c r="M49" s="201">
        <v>0</v>
      </c>
      <c r="N49" s="201">
        <v>0.99</v>
      </c>
      <c r="O49" s="201">
        <v>1.66</v>
      </c>
      <c r="P49" s="201">
        <v>1.63</v>
      </c>
      <c r="Q49" s="201">
        <v>0.19</v>
      </c>
      <c r="R49" s="201">
        <v>0.36</v>
      </c>
      <c r="S49" s="201">
        <v>0.23</v>
      </c>
      <c r="T49" s="201">
        <v>0</v>
      </c>
      <c r="U49" s="201">
        <v>8.49</v>
      </c>
      <c r="V49" s="201">
        <v>0.33</v>
      </c>
      <c r="W49" s="201">
        <v>0.38</v>
      </c>
      <c r="X49" s="201">
        <v>1.26</v>
      </c>
      <c r="Y49" s="201">
        <v>0</v>
      </c>
      <c r="Z49" s="201">
        <v>2.38</v>
      </c>
      <c r="AA49" s="201">
        <v>0.77</v>
      </c>
      <c r="AB49" s="201">
        <v>0</v>
      </c>
      <c r="AC49" s="201">
        <v>9.06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2.6</v>
      </c>
      <c r="AL49" s="201">
        <v>0</v>
      </c>
      <c r="AM49" s="201">
        <v>0</v>
      </c>
      <c r="AN49" s="201">
        <v>0</v>
      </c>
      <c r="AO49" s="201">
        <v>135.4</v>
      </c>
      <c r="AP49" s="201">
        <v>0</v>
      </c>
      <c r="AQ49" s="201">
        <v>0</v>
      </c>
      <c r="AR49" s="201">
        <v>0</v>
      </c>
      <c r="AS49" s="201">
        <v>16.55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9.8699999999999992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20.6</v>
      </c>
      <c r="K50" s="201">
        <v>5.52</v>
      </c>
      <c r="L50" s="201">
        <v>2.2000000000000002</v>
      </c>
      <c r="M50" s="201">
        <v>0</v>
      </c>
      <c r="N50" s="201">
        <v>0.99</v>
      </c>
      <c r="O50" s="201">
        <v>1.66</v>
      </c>
      <c r="P50" s="201">
        <v>1.63</v>
      </c>
      <c r="Q50" s="201">
        <v>0.19</v>
      </c>
      <c r="R50" s="201">
        <v>0.36</v>
      </c>
      <c r="S50" s="201">
        <v>0.23</v>
      </c>
      <c r="T50" s="201">
        <v>0</v>
      </c>
      <c r="U50" s="201">
        <v>8.49</v>
      </c>
      <c r="V50" s="201">
        <v>0.33</v>
      </c>
      <c r="W50" s="201">
        <v>0.38</v>
      </c>
      <c r="X50" s="201">
        <v>1.26</v>
      </c>
      <c r="Y50" s="201">
        <v>0</v>
      </c>
      <c r="Z50" s="201">
        <v>2.38</v>
      </c>
      <c r="AA50" s="201">
        <v>0.77</v>
      </c>
      <c r="AB50" s="201">
        <v>0</v>
      </c>
      <c r="AC50" s="201">
        <v>9.06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2.6</v>
      </c>
      <c r="AL50" s="201">
        <v>0</v>
      </c>
      <c r="AM50" s="201">
        <v>0</v>
      </c>
      <c r="AN50" s="201">
        <v>0</v>
      </c>
      <c r="AO50" s="201">
        <v>135.4</v>
      </c>
      <c r="AP50" s="201">
        <v>0</v>
      </c>
      <c r="AQ50" s="201">
        <v>0</v>
      </c>
      <c r="AR50" s="201">
        <v>0</v>
      </c>
      <c r="AS50" s="201">
        <v>16.55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9.73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20.6</v>
      </c>
      <c r="K51" s="201">
        <v>5.52</v>
      </c>
      <c r="L51" s="201">
        <v>2.2000000000000002</v>
      </c>
      <c r="M51" s="201">
        <v>0</v>
      </c>
      <c r="N51" s="201">
        <v>0.99</v>
      </c>
      <c r="O51" s="201">
        <v>1.66</v>
      </c>
      <c r="P51" s="201">
        <v>1.63</v>
      </c>
      <c r="Q51" s="201">
        <v>0.19</v>
      </c>
      <c r="R51" s="201">
        <v>0.36</v>
      </c>
      <c r="S51" s="201">
        <v>0.23</v>
      </c>
      <c r="T51" s="201">
        <v>0</v>
      </c>
      <c r="U51" s="201">
        <v>17.260000000000002</v>
      </c>
      <c r="V51" s="201">
        <v>0.33</v>
      </c>
      <c r="W51" s="201">
        <v>0.38</v>
      </c>
      <c r="X51" s="201">
        <v>1.26</v>
      </c>
      <c r="Y51" s="201">
        <v>0</v>
      </c>
      <c r="Z51" s="201">
        <v>2.38</v>
      </c>
      <c r="AA51" s="201">
        <v>0.77</v>
      </c>
      <c r="AB51" s="201">
        <v>0</v>
      </c>
      <c r="AC51" s="201">
        <v>9.06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2.6</v>
      </c>
      <c r="AL51" s="201">
        <v>0</v>
      </c>
      <c r="AM51" s="201">
        <v>0</v>
      </c>
      <c r="AN51" s="201">
        <v>0</v>
      </c>
      <c r="AO51" s="201">
        <v>131.80000000000001</v>
      </c>
      <c r="AP51" s="201">
        <v>0</v>
      </c>
      <c r="AQ51" s="201">
        <v>0</v>
      </c>
      <c r="AR51" s="201">
        <v>0</v>
      </c>
      <c r="AS51" s="201">
        <v>16.27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9.73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20.6</v>
      </c>
      <c r="K52" s="201">
        <v>5.52</v>
      </c>
      <c r="L52" s="201">
        <v>2.2000000000000002</v>
      </c>
      <c r="M52" s="201">
        <v>0</v>
      </c>
      <c r="N52" s="201">
        <v>0.99</v>
      </c>
      <c r="O52" s="201">
        <v>1.66</v>
      </c>
      <c r="P52" s="201">
        <v>1.63</v>
      </c>
      <c r="Q52" s="201">
        <v>0.19</v>
      </c>
      <c r="R52" s="201">
        <v>0.36</v>
      </c>
      <c r="S52" s="201">
        <v>0.23</v>
      </c>
      <c r="T52" s="201">
        <v>0</v>
      </c>
      <c r="U52" s="201">
        <v>13.06</v>
      </c>
      <c r="V52" s="201">
        <v>0.33</v>
      </c>
      <c r="W52" s="201">
        <v>0.38</v>
      </c>
      <c r="X52" s="201">
        <v>1.26</v>
      </c>
      <c r="Y52" s="201">
        <v>0</v>
      </c>
      <c r="Z52" s="201">
        <v>2.38</v>
      </c>
      <c r="AA52" s="201">
        <v>0.77</v>
      </c>
      <c r="AB52" s="201">
        <v>0</v>
      </c>
      <c r="AC52" s="201">
        <v>9.06</v>
      </c>
      <c r="AD52" s="201">
        <v>0</v>
      </c>
      <c r="AE52" s="201">
        <v>0</v>
      </c>
      <c r="AF52" s="201">
        <v>0</v>
      </c>
      <c r="AG52" s="201">
        <v>-0.12</v>
      </c>
      <c r="AH52" s="201">
        <v>0</v>
      </c>
      <c r="AI52" s="201">
        <v>0</v>
      </c>
      <c r="AJ52" s="201">
        <v>0</v>
      </c>
      <c r="AK52" s="201">
        <v>2.6</v>
      </c>
      <c r="AL52" s="201">
        <v>0</v>
      </c>
      <c r="AM52" s="201">
        <v>0</v>
      </c>
      <c r="AN52" s="201">
        <v>0</v>
      </c>
      <c r="AO52" s="201">
        <v>131.80000000000001</v>
      </c>
      <c r="AP52" s="201">
        <v>0</v>
      </c>
      <c r="AQ52" s="201">
        <v>0</v>
      </c>
      <c r="AR52" s="201">
        <v>0</v>
      </c>
      <c r="AS52" s="201">
        <v>16.27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9.73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20.6</v>
      </c>
      <c r="K53" s="201">
        <v>5.52</v>
      </c>
      <c r="L53" s="201">
        <v>2.2000000000000002</v>
      </c>
      <c r="M53" s="201">
        <v>0</v>
      </c>
      <c r="N53" s="201">
        <v>0.99</v>
      </c>
      <c r="O53" s="201">
        <v>1.66</v>
      </c>
      <c r="P53" s="201">
        <v>1.63</v>
      </c>
      <c r="Q53" s="201">
        <v>0.19</v>
      </c>
      <c r="R53" s="201">
        <v>0.36</v>
      </c>
      <c r="S53" s="201">
        <v>0.23</v>
      </c>
      <c r="T53" s="201">
        <v>0</v>
      </c>
      <c r="U53" s="201">
        <v>4.3</v>
      </c>
      <c r="V53" s="201">
        <v>0.33</v>
      </c>
      <c r="W53" s="201">
        <v>0.38</v>
      </c>
      <c r="X53" s="201">
        <v>1.26</v>
      </c>
      <c r="Y53" s="201">
        <v>0</v>
      </c>
      <c r="Z53" s="201">
        <v>2.38</v>
      </c>
      <c r="AA53" s="201">
        <v>0.77</v>
      </c>
      <c r="AB53" s="201">
        <v>0</v>
      </c>
      <c r="AC53" s="201">
        <v>9.06</v>
      </c>
      <c r="AD53" s="201">
        <v>0</v>
      </c>
      <c r="AE53" s="201">
        <v>0</v>
      </c>
      <c r="AF53" s="201">
        <v>0</v>
      </c>
      <c r="AG53" s="201">
        <v>-0.12</v>
      </c>
      <c r="AH53" s="201">
        <v>0</v>
      </c>
      <c r="AI53" s="201">
        <v>0</v>
      </c>
      <c r="AJ53" s="201">
        <v>0</v>
      </c>
      <c r="AK53" s="201">
        <v>2.6</v>
      </c>
      <c r="AL53" s="201">
        <v>0</v>
      </c>
      <c r="AM53" s="201">
        <v>0</v>
      </c>
      <c r="AN53" s="201">
        <v>0</v>
      </c>
      <c r="AO53" s="201">
        <v>131.80000000000001</v>
      </c>
      <c r="AP53" s="201">
        <v>0</v>
      </c>
      <c r="AQ53" s="201">
        <v>0</v>
      </c>
      <c r="AR53" s="201">
        <v>0</v>
      </c>
      <c r="AS53" s="201">
        <v>16.27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9.73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20.6</v>
      </c>
      <c r="K54" s="201">
        <v>5.52</v>
      </c>
      <c r="L54" s="201">
        <v>2.2000000000000002</v>
      </c>
      <c r="M54" s="201">
        <v>0</v>
      </c>
      <c r="N54" s="201">
        <v>0.99</v>
      </c>
      <c r="O54" s="201">
        <v>1.66</v>
      </c>
      <c r="P54" s="201">
        <v>1.63</v>
      </c>
      <c r="Q54" s="201">
        <v>0.19</v>
      </c>
      <c r="R54" s="201">
        <v>0.36</v>
      </c>
      <c r="S54" s="201">
        <v>0.23</v>
      </c>
      <c r="T54" s="201">
        <v>0</v>
      </c>
      <c r="U54" s="201">
        <v>4.18</v>
      </c>
      <c r="V54" s="201">
        <v>0.33</v>
      </c>
      <c r="W54" s="201">
        <v>0.38</v>
      </c>
      <c r="X54" s="201">
        <v>1.26</v>
      </c>
      <c r="Y54" s="201">
        <v>0</v>
      </c>
      <c r="Z54" s="201">
        <v>2.38</v>
      </c>
      <c r="AA54" s="201">
        <v>0.77</v>
      </c>
      <c r="AB54" s="201">
        <v>0</v>
      </c>
      <c r="AC54" s="201">
        <v>9.06</v>
      </c>
      <c r="AD54" s="201">
        <v>0</v>
      </c>
      <c r="AE54" s="201">
        <v>0</v>
      </c>
      <c r="AF54" s="201">
        <v>0</v>
      </c>
      <c r="AG54" s="201">
        <v>-0.12</v>
      </c>
      <c r="AH54" s="201">
        <v>0</v>
      </c>
      <c r="AI54" s="201">
        <v>0</v>
      </c>
      <c r="AJ54" s="201">
        <v>0</v>
      </c>
      <c r="AK54" s="201">
        <v>2.6</v>
      </c>
      <c r="AL54" s="201">
        <v>0</v>
      </c>
      <c r="AM54" s="201">
        <v>0</v>
      </c>
      <c r="AN54" s="201">
        <v>0</v>
      </c>
      <c r="AO54" s="201">
        <v>131.80000000000001</v>
      </c>
      <c r="AP54" s="201">
        <v>0</v>
      </c>
      <c r="AQ54" s="201">
        <v>0</v>
      </c>
      <c r="AR54" s="201">
        <v>0</v>
      </c>
      <c r="AS54" s="201">
        <v>16.27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9.73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20.6</v>
      </c>
      <c r="K55" s="201">
        <v>5.52</v>
      </c>
      <c r="L55" s="201">
        <v>2.2000000000000002</v>
      </c>
      <c r="M55" s="201">
        <v>0</v>
      </c>
      <c r="N55" s="201">
        <v>0.99</v>
      </c>
      <c r="O55" s="201">
        <v>1.66</v>
      </c>
      <c r="P55" s="201">
        <v>1.63</v>
      </c>
      <c r="Q55" s="201">
        <v>0.19</v>
      </c>
      <c r="R55" s="201">
        <v>0.36</v>
      </c>
      <c r="S55" s="201">
        <v>0.23</v>
      </c>
      <c r="T55" s="201">
        <v>0</v>
      </c>
      <c r="U55" s="201">
        <v>3.26</v>
      </c>
      <c r="V55" s="201">
        <v>0.33</v>
      </c>
      <c r="W55" s="201">
        <v>0.38</v>
      </c>
      <c r="X55" s="201">
        <v>1.26</v>
      </c>
      <c r="Y55" s="201">
        <v>0</v>
      </c>
      <c r="Z55" s="201">
        <v>2.38</v>
      </c>
      <c r="AA55" s="201">
        <v>0.77</v>
      </c>
      <c r="AB55" s="201">
        <v>0</v>
      </c>
      <c r="AC55" s="201">
        <v>9.06</v>
      </c>
      <c r="AD55" s="201">
        <v>0</v>
      </c>
      <c r="AE55" s="201">
        <v>0</v>
      </c>
      <c r="AF55" s="201">
        <v>0</v>
      </c>
      <c r="AG55" s="201">
        <v>-0.12</v>
      </c>
      <c r="AH55" s="201">
        <v>0</v>
      </c>
      <c r="AI55" s="201">
        <v>0</v>
      </c>
      <c r="AJ55" s="201">
        <v>0</v>
      </c>
      <c r="AK55" s="201">
        <v>2.6</v>
      </c>
      <c r="AL55" s="201">
        <v>0</v>
      </c>
      <c r="AM55" s="201">
        <v>0</v>
      </c>
      <c r="AN55" s="201">
        <v>0</v>
      </c>
      <c r="AO55" s="201">
        <v>131.80000000000001</v>
      </c>
      <c r="AP55" s="201">
        <v>0</v>
      </c>
      <c r="AQ55" s="201">
        <v>0</v>
      </c>
      <c r="AR55" s="201">
        <v>0</v>
      </c>
      <c r="AS55" s="201">
        <v>16.27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9.73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20.6</v>
      </c>
      <c r="K56" s="201">
        <v>5.52</v>
      </c>
      <c r="L56" s="201">
        <v>2.2000000000000002</v>
      </c>
      <c r="M56" s="201">
        <v>0</v>
      </c>
      <c r="N56" s="201">
        <v>0.99</v>
      </c>
      <c r="O56" s="201">
        <v>1.66</v>
      </c>
      <c r="P56" s="201">
        <v>1.63</v>
      </c>
      <c r="Q56" s="201">
        <v>0.19</v>
      </c>
      <c r="R56" s="201">
        <v>0.36</v>
      </c>
      <c r="S56" s="201">
        <v>0.23</v>
      </c>
      <c r="T56" s="201">
        <v>0</v>
      </c>
      <c r="U56" s="201">
        <v>2.78</v>
      </c>
      <c r="V56" s="201">
        <v>0.33</v>
      </c>
      <c r="W56" s="201">
        <v>0.38</v>
      </c>
      <c r="X56" s="201">
        <v>1.26</v>
      </c>
      <c r="Y56" s="201">
        <v>0</v>
      </c>
      <c r="Z56" s="201">
        <v>2.38</v>
      </c>
      <c r="AA56" s="201">
        <v>0.77</v>
      </c>
      <c r="AB56" s="201">
        <v>0</v>
      </c>
      <c r="AC56" s="201">
        <v>9.06</v>
      </c>
      <c r="AD56" s="201">
        <v>0</v>
      </c>
      <c r="AE56" s="201">
        <v>0</v>
      </c>
      <c r="AF56" s="201">
        <v>0</v>
      </c>
      <c r="AG56" s="201">
        <v>-0.12</v>
      </c>
      <c r="AH56" s="201">
        <v>0</v>
      </c>
      <c r="AI56" s="201">
        <v>0</v>
      </c>
      <c r="AJ56" s="201">
        <v>0</v>
      </c>
      <c r="AK56" s="201">
        <v>2.6</v>
      </c>
      <c r="AL56" s="201">
        <v>0</v>
      </c>
      <c r="AM56" s="201">
        <v>0</v>
      </c>
      <c r="AN56" s="201">
        <v>0</v>
      </c>
      <c r="AO56" s="201">
        <v>131.80000000000001</v>
      </c>
      <c r="AP56" s="201">
        <v>0</v>
      </c>
      <c r="AQ56" s="201">
        <v>0</v>
      </c>
      <c r="AR56" s="201">
        <v>0</v>
      </c>
      <c r="AS56" s="201">
        <v>16.27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9.73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20.6</v>
      </c>
      <c r="K57" s="201">
        <v>5.52</v>
      </c>
      <c r="L57" s="201">
        <v>2.2000000000000002</v>
      </c>
      <c r="M57" s="201">
        <v>0</v>
      </c>
      <c r="N57" s="201">
        <v>0.99</v>
      </c>
      <c r="O57" s="201">
        <v>1.66</v>
      </c>
      <c r="P57" s="201">
        <v>1.63</v>
      </c>
      <c r="Q57" s="201">
        <v>0.19</v>
      </c>
      <c r="R57" s="201">
        <v>0.36</v>
      </c>
      <c r="S57" s="201">
        <v>0.23</v>
      </c>
      <c r="T57" s="201">
        <v>0</v>
      </c>
      <c r="U57" s="201">
        <v>2.69</v>
      </c>
      <c r="V57" s="201">
        <v>0.33</v>
      </c>
      <c r="W57" s="201">
        <v>0.38</v>
      </c>
      <c r="X57" s="201">
        <v>1.26</v>
      </c>
      <c r="Y57" s="201">
        <v>0</v>
      </c>
      <c r="Z57" s="201">
        <v>2.38</v>
      </c>
      <c r="AA57" s="201">
        <v>0.77</v>
      </c>
      <c r="AB57" s="201">
        <v>0</v>
      </c>
      <c r="AC57" s="201">
        <v>9.06</v>
      </c>
      <c r="AD57" s="201">
        <v>0</v>
      </c>
      <c r="AE57" s="201">
        <v>0</v>
      </c>
      <c r="AF57" s="201">
        <v>0</v>
      </c>
      <c r="AG57" s="201">
        <v>-0.12</v>
      </c>
      <c r="AH57" s="201">
        <v>0</v>
      </c>
      <c r="AI57" s="201">
        <v>0</v>
      </c>
      <c r="AJ57" s="201">
        <v>0</v>
      </c>
      <c r="AK57" s="201">
        <v>2.6</v>
      </c>
      <c r="AL57" s="201">
        <v>0</v>
      </c>
      <c r="AM57" s="201">
        <v>0</v>
      </c>
      <c r="AN57" s="201">
        <v>0</v>
      </c>
      <c r="AO57" s="201">
        <v>131.80000000000001</v>
      </c>
      <c r="AP57" s="201">
        <v>0</v>
      </c>
      <c r="AQ57" s="201">
        <v>0</v>
      </c>
      <c r="AR57" s="201">
        <v>0</v>
      </c>
      <c r="AS57" s="201">
        <v>16.27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9.73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20.6</v>
      </c>
      <c r="K58" s="201">
        <v>5.52</v>
      </c>
      <c r="L58" s="201">
        <v>2.2000000000000002</v>
      </c>
      <c r="M58" s="201">
        <v>0</v>
      </c>
      <c r="N58" s="201">
        <v>0.99</v>
      </c>
      <c r="O58" s="201">
        <v>1.66</v>
      </c>
      <c r="P58" s="201">
        <v>1.63</v>
      </c>
      <c r="Q58" s="201">
        <v>0.19</v>
      </c>
      <c r="R58" s="201">
        <v>0.36</v>
      </c>
      <c r="S58" s="201">
        <v>0.23</v>
      </c>
      <c r="T58" s="201">
        <v>0</v>
      </c>
      <c r="U58" s="201">
        <v>2.34</v>
      </c>
      <c r="V58" s="201">
        <v>0.33</v>
      </c>
      <c r="W58" s="201">
        <v>0.38</v>
      </c>
      <c r="X58" s="201">
        <v>1.26</v>
      </c>
      <c r="Y58" s="201">
        <v>0</v>
      </c>
      <c r="Z58" s="201">
        <v>2.38</v>
      </c>
      <c r="AA58" s="201">
        <v>0.77</v>
      </c>
      <c r="AB58" s="201">
        <v>0</v>
      </c>
      <c r="AC58" s="201">
        <v>9.06</v>
      </c>
      <c r="AD58" s="201">
        <v>0</v>
      </c>
      <c r="AE58" s="201">
        <v>0</v>
      </c>
      <c r="AF58" s="201">
        <v>0</v>
      </c>
      <c r="AG58" s="201">
        <v>-0.12</v>
      </c>
      <c r="AH58" s="201">
        <v>0</v>
      </c>
      <c r="AI58" s="201">
        <v>0</v>
      </c>
      <c r="AJ58" s="201">
        <v>0</v>
      </c>
      <c r="AK58" s="201">
        <v>2.6</v>
      </c>
      <c r="AL58" s="201">
        <v>0</v>
      </c>
      <c r="AM58" s="201">
        <v>0</v>
      </c>
      <c r="AN58" s="201">
        <v>0</v>
      </c>
      <c r="AO58" s="201">
        <v>131.80000000000001</v>
      </c>
      <c r="AP58" s="201">
        <v>0</v>
      </c>
      <c r="AQ58" s="201">
        <v>0</v>
      </c>
      <c r="AR58" s="201">
        <v>0</v>
      </c>
      <c r="AS58" s="201">
        <v>16.27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9.73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20.32</v>
      </c>
      <c r="K59" s="201">
        <v>5.52</v>
      </c>
      <c r="L59" s="201">
        <v>2.2000000000000002</v>
      </c>
      <c r="M59" s="201">
        <v>0</v>
      </c>
      <c r="N59" s="201">
        <v>0.99</v>
      </c>
      <c r="O59" s="201">
        <v>1.66</v>
      </c>
      <c r="P59" s="201">
        <v>1.63</v>
      </c>
      <c r="Q59" s="201">
        <v>0.19</v>
      </c>
      <c r="R59" s="201">
        <v>0.36</v>
      </c>
      <c r="S59" s="201">
        <v>0.23</v>
      </c>
      <c r="T59" s="201">
        <v>0</v>
      </c>
      <c r="U59" s="201">
        <v>2.34</v>
      </c>
      <c r="V59" s="201">
        <v>0.33</v>
      </c>
      <c r="W59" s="201">
        <v>0.38</v>
      </c>
      <c r="X59" s="201">
        <v>1.26</v>
      </c>
      <c r="Y59" s="201">
        <v>0</v>
      </c>
      <c r="Z59" s="201">
        <v>2.38</v>
      </c>
      <c r="AA59" s="201">
        <v>0.77</v>
      </c>
      <c r="AB59" s="201">
        <v>0</v>
      </c>
      <c r="AC59" s="201">
        <v>9.06</v>
      </c>
      <c r="AD59" s="201">
        <v>0</v>
      </c>
      <c r="AE59" s="201">
        <v>0</v>
      </c>
      <c r="AF59" s="201">
        <v>0</v>
      </c>
      <c r="AG59" s="201">
        <v>-0.12</v>
      </c>
      <c r="AH59" s="201">
        <v>0</v>
      </c>
      <c r="AI59" s="201">
        <v>0</v>
      </c>
      <c r="AJ59" s="201">
        <v>0</v>
      </c>
      <c r="AK59" s="201">
        <v>2.6</v>
      </c>
      <c r="AL59" s="201">
        <v>0</v>
      </c>
      <c r="AM59" s="201">
        <v>0</v>
      </c>
      <c r="AN59" s="201">
        <v>0</v>
      </c>
      <c r="AO59" s="201">
        <v>99.8</v>
      </c>
      <c r="AP59" s="201">
        <v>0</v>
      </c>
      <c r="AQ59" s="201">
        <v>0</v>
      </c>
      <c r="AR59" s="201">
        <v>0</v>
      </c>
      <c r="AS59" s="201">
        <v>16.27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9.73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20.32</v>
      </c>
      <c r="K60" s="201">
        <v>5.52</v>
      </c>
      <c r="L60" s="201">
        <v>2.2000000000000002</v>
      </c>
      <c r="M60" s="201">
        <v>0</v>
      </c>
      <c r="N60" s="201">
        <v>0.99</v>
      </c>
      <c r="O60" s="201">
        <v>1.66</v>
      </c>
      <c r="P60" s="201">
        <v>1.63</v>
      </c>
      <c r="Q60" s="201">
        <v>0.19</v>
      </c>
      <c r="R60" s="201">
        <v>0.36</v>
      </c>
      <c r="S60" s="201">
        <v>0.23</v>
      </c>
      <c r="T60" s="201">
        <v>0</v>
      </c>
      <c r="U60" s="201">
        <v>2.34</v>
      </c>
      <c r="V60" s="201">
        <v>0.33</v>
      </c>
      <c r="W60" s="201">
        <v>0.38</v>
      </c>
      <c r="X60" s="201">
        <v>1.26</v>
      </c>
      <c r="Y60" s="201">
        <v>0</v>
      </c>
      <c r="Z60" s="201">
        <v>2.38</v>
      </c>
      <c r="AA60" s="201">
        <v>0.77</v>
      </c>
      <c r="AB60" s="201">
        <v>0</v>
      </c>
      <c r="AC60" s="201">
        <v>9.06</v>
      </c>
      <c r="AD60" s="201">
        <v>0</v>
      </c>
      <c r="AE60" s="201">
        <v>0</v>
      </c>
      <c r="AF60" s="201">
        <v>0</v>
      </c>
      <c r="AG60" s="201">
        <v>-0.12</v>
      </c>
      <c r="AH60" s="201">
        <v>0</v>
      </c>
      <c r="AI60" s="201">
        <v>0</v>
      </c>
      <c r="AJ60" s="201">
        <v>0</v>
      </c>
      <c r="AK60" s="201">
        <v>2.6</v>
      </c>
      <c r="AL60" s="201">
        <v>0</v>
      </c>
      <c r="AM60" s="201">
        <v>0</v>
      </c>
      <c r="AN60" s="201">
        <v>0</v>
      </c>
      <c r="AO60" s="201">
        <v>99.8</v>
      </c>
      <c r="AP60" s="201">
        <v>0</v>
      </c>
      <c r="AQ60" s="201">
        <v>0</v>
      </c>
      <c r="AR60" s="201">
        <v>0</v>
      </c>
      <c r="AS60" s="201">
        <v>16.27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9.73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20.32</v>
      </c>
      <c r="K61" s="201">
        <v>5.52</v>
      </c>
      <c r="L61" s="201">
        <v>2.2000000000000002</v>
      </c>
      <c r="M61" s="201">
        <v>0</v>
      </c>
      <c r="N61" s="201">
        <v>0.99</v>
      </c>
      <c r="O61" s="201">
        <v>1.66</v>
      </c>
      <c r="P61" s="201">
        <v>1.63</v>
      </c>
      <c r="Q61" s="201">
        <v>0.19</v>
      </c>
      <c r="R61" s="201">
        <v>0.35</v>
      </c>
      <c r="S61" s="201">
        <v>0.23</v>
      </c>
      <c r="T61" s="201">
        <v>0</v>
      </c>
      <c r="U61" s="201">
        <v>2.34</v>
      </c>
      <c r="V61" s="201">
        <v>0.4</v>
      </c>
      <c r="W61" s="201">
        <v>0.38</v>
      </c>
      <c r="X61" s="201">
        <v>1.26</v>
      </c>
      <c r="Y61" s="201">
        <v>0</v>
      </c>
      <c r="Z61" s="201">
        <v>2.38</v>
      </c>
      <c r="AA61" s="201">
        <v>0.77</v>
      </c>
      <c r="AB61" s="201">
        <v>0</v>
      </c>
      <c r="AC61" s="201">
        <v>9.06</v>
      </c>
      <c r="AD61" s="201">
        <v>0</v>
      </c>
      <c r="AE61" s="201">
        <v>0</v>
      </c>
      <c r="AF61" s="201">
        <v>0</v>
      </c>
      <c r="AG61" s="201">
        <v>-0.12</v>
      </c>
      <c r="AH61" s="201">
        <v>0</v>
      </c>
      <c r="AI61" s="201">
        <v>0</v>
      </c>
      <c r="AJ61" s="201">
        <v>0</v>
      </c>
      <c r="AK61" s="201">
        <v>2.6</v>
      </c>
      <c r="AL61" s="201">
        <v>0</v>
      </c>
      <c r="AM61" s="201">
        <v>0</v>
      </c>
      <c r="AN61" s="201">
        <v>0</v>
      </c>
      <c r="AO61" s="201">
        <v>99.8</v>
      </c>
      <c r="AP61" s="201">
        <v>0</v>
      </c>
      <c r="AQ61" s="201">
        <v>0</v>
      </c>
      <c r="AR61" s="201">
        <v>0</v>
      </c>
      <c r="AS61" s="201">
        <v>16.27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9.73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20.32</v>
      </c>
      <c r="K62" s="201">
        <v>5.52</v>
      </c>
      <c r="L62" s="201">
        <v>2.2000000000000002</v>
      </c>
      <c r="M62" s="201">
        <v>0</v>
      </c>
      <c r="N62" s="201">
        <v>0.99</v>
      </c>
      <c r="O62" s="201">
        <v>1.66</v>
      </c>
      <c r="P62" s="201">
        <v>1.63</v>
      </c>
      <c r="Q62" s="201">
        <v>0.19</v>
      </c>
      <c r="R62" s="201">
        <v>0.35</v>
      </c>
      <c r="S62" s="201">
        <v>0.22</v>
      </c>
      <c r="T62" s="201">
        <v>0</v>
      </c>
      <c r="U62" s="201">
        <v>2.34</v>
      </c>
      <c r="V62" s="201">
        <v>0.4</v>
      </c>
      <c r="W62" s="201">
        <v>0.38</v>
      </c>
      <c r="X62" s="201">
        <v>1.26</v>
      </c>
      <c r="Y62" s="201">
        <v>0</v>
      </c>
      <c r="Z62" s="201">
        <v>2.38</v>
      </c>
      <c r="AA62" s="201">
        <v>0.77</v>
      </c>
      <c r="AB62" s="201">
        <v>0</v>
      </c>
      <c r="AC62" s="201">
        <v>9.06</v>
      </c>
      <c r="AD62" s="201">
        <v>0</v>
      </c>
      <c r="AE62" s="201">
        <v>0</v>
      </c>
      <c r="AF62" s="201">
        <v>0</v>
      </c>
      <c r="AG62" s="201">
        <v>-0.12</v>
      </c>
      <c r="AH62" s="201">
        <v>0</v>
      </c>
      <c r="AI62" s="201">
        <v>0</v>
      </c>
      <c r="AJ62" s="201">
        <v>0</v>
      </c>
      <c r="AK62" s="201">
        <v>2.6</v>
      </c>
      <c r="AL62" s="201">
        <v>0</v>
      </c>
      <c r="AM62" s="201">
        <v>0</v>
      </c>
      <c r="AN62" s="201">
        <v>0</v>
      </c>
      <c r="AO62" s="201">
        <v>99.8</v>
      </c>
      <c r="AP62" s="201">
        <v>0</v>
      </c>
      <c r="AQ62" s="201">
        <v>0</v>
      </c>
      <c r="AR62" s="201">
        <v>0</v>
      </c>
      <c r="AS62" s="201">
        <v>16.27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9.73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20.32</v>
      </c>
      <c r="K63" s="201">
        <v>5.52</v>
      </c>
      <c r="L63" s="201">
        <v>2.2000000000000002</v>
      </c>
      <c r="M63" s="201">
        <v>0</v>
      </c>
      <c r="N63" s="201">
        <v>0.99</v>
      </c>
      <c r="O63" s="201">
        <v>1.66</v>
      </c>
      <c r="P63" s="201">
        <v>1.63</v>
      </c>
      <c r="Q63" s="201">
        <v>0.19</v>
      </c>
      <c r="R63" s="201">
        <v>0.35</v>
      </c>
      <c r="S63" s="201">
        <v>0.22</v>
      </c>
      <c r="T63" s="201">
        <v>0</v>
      </c>
      <c r="U63" s="201">
        <v>2.34</v>
      </c>
      <c r="V63" s="201">
        <v>0.4</v>
      </c>
      <c r="W63" s="201">
        <v>0.38</v>
      </c>
      <c r="X63" s="201">
        <v>1.26</v>
      </c>
      <c r="Y63" s="201">
        <v>0</v>
      </c>
      <c r="Z63" s="201">
        <v>2.38</v>
      </c>
      <c r="AA63" s="201">
        <v>0.77</v>
      </c>
      <c r="AB63" s="201">
        <v>0</v>
      </c>
      <c r="AC63" s="201">
        <v>9.06</v>
      </c>
      <c r="AD63" s="201">
        <v>0</v>
      </c>
      <c r="AE63" s="201">
        <v>0</v>
      </c>
      <c r="AF63" s="201">
        <v>0</v>
      </c>
      <c r="AG63" s="201">
        <v>-0.12</v>
      </c>
      <c r="AH63" s="201">
        <v>0</v>
      </c>
      <c r="AI63" s="201">
        <v>0</v>
      </c>
      <c r="AJ63" s="201">
        <v>0</v>
      </c>
      <c r="AK63" s="201">
        <v>2.6</v>
      </c>
      <c r="AL63" s="201">
        <v>0</v>
      </c>
      <c r="AM63" s="201">
        <v>0</v>
      </c>
      <c r="AN63" s="201">
        <v>0</v>
      </c>
      <c r="AO63" s="201">
        <v>99.8</v>
      </c>
      <c r="AP63" s="201">
        <v>0</v>
      </c>
      <c r="AQ63" s="201">
        <v>0</v>
      </c>
      <c r="AR63" s="201">
        <v>0</v>
      </c>
      <c r="AS63" s="201">
        <v>16.27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9.73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20.32</v>
      </c>
      <c r="K64" s="201">
        <v>5.52</v>
      </c>
      <c r="L64" s="201">
        <v>2.2000000000000002</v>
      </c>
      <c r="M64" s="201">
        <v>0</v>
      </c>
      <c r="N64" s="201">
        <v>0.99</v>
      </c>
      <c r="O64" s="201">
        <v>1.66</v>
      </c>
      <c r="P64" s="201">
        <v>1.63</v>
      </c>
      <c r="Q64" s="201">
        <v>0.19</v>
      </c>
      <c r="R64" s="201">
        <v>0.35</v>
      </c>
      <c r="S64" s="201">
        <v>0.22</v>
      </c>
      <c r="T64" s="201">
        <v>0</v>
      </c>
      <c r="U64" s="201">
        <v>2.34</v>
      </c>
      <c r="V64" s="201">
        <v>0.4</v>
      </c>
      <c r="W64" s="201">
        <v>0.38</v>
      </c>
      <c r="X64" s="201">
        <v>1.26</v>
      </c>
      <c r="Y64" s="201">
        <v>0</v>
      </c>
      <c r="Z64" s="201">
        <v>2.38</v>
      </c>
      <c r="AA64" s="201">
        <v>0.77</v>
      </c>
      <c r="AB64" s="201">
        <v>0</v>
      </c>
      <c r="AC64" s="201">
        <v>9.06</v>
      </c>
      <c r="AD64" s="201">
        <v>0</v>
      </c>
      <c r="AE64" s="201">
        <v>0</v>
      </c>
      <c r="AF64" s="201">
        <v>0</v>
      </c>
      <c r="AG64" s="201">
        <v>-0.12</v>
      </c>
      <c r="AH64" s="201">
        <v>0</v>
      </c>
      <c r="AI64" s="201">
        <v>0</v>
      </c>
      <c r="AJ64" s="201">
        <v>0</v>
      </c>
      <c r="AK64" s="201">
        <v>2.6</v>
      </c>
      <c r="AL64" s="201">
        <v>0</v>
      </c>
      <c r="AM64" s="201">
        <v>0</v>
      </c>
      <c r="AN64" s="201">
        <v>0</v>
      </c>
      <c r="AO64" s="201">
        <v>99.8</v>
      </c>
      <c r="AP64" s="201">
        <v>0</v>
      </c>
      <c r="AQ64" s="201">
        <v>0</v>
      </c>
      <c r="AR64" s="201">
        <v>0</v>
      </c>
      <c r="AS64" s="201">
        <v>16.27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9.73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20.32</v>
      </c>
      <c r="K65" s="201">
        <v>5.52</v>
      </c>
      <c r="L65" s="201">
        <v>2.2000000000000002</v>
      </c>
      <c r="M65" s="201">
        <v>0</v>
      </c>
      <c r="N65" s="201">
        <v>0.99</v>
      </c>
      <c r="O65" s="201">
        <v>1.66</v>
      </c>
      <c r="P65" s="201">
        <v>1.63</v>
      </c>
      <c r="Q65" s="201">
        <v>0.19</v>
      </c>
      <c r="R65" s="201">
        <v>0.35</v>
      </c>
      <c r="S65" s="201">
        <v>0.22</v>
      </c>
      <c r="T65" s="201">
        <v>0</v>
      </c>
      <c r="U65" s="201">
        <v>4.09</v>
      </c>
      <c r="V65" s="201">
        <v>0.4</v>
      </c>
      <c r="W65" s="201">
        <v>0.38</v>
      </c>
      <c r="X65" s="201">
        <v>1.26</v>
      </c>
      <c r="Y65" s="201">
        <v>0</v>
      </c>
      <c r="Z65" s="201">
        <v>2.38</v>
      </c>
      <c r="AA65" s="201">
        <v>0.77</v>
      </c>
      <c r="AB65" s="201">
        <v>0</v>
      </c>
      <c r="AC65" s="201">
        <v>9.06</v>
      </c>
      <c r="AD65" s="201">
        <v>0</v>
      </c>
      <c r="AE65" s="201">
        <v>0</v>
      </c>
      <c r="AF65" s="201">
        <v>0</v>
      </c>
      <c r="AG65" s="201">
        <v>-0.12</v>
      </c>
      <c r="AH65" s="201">
        <v>0</v>
      </c>
      <c r="AI65" s="201">
        <v>0</v>
      </c>
      <c r="AJ65" s="201">
        <v>0</v>
      </c>
      <c r="AK65" s="201">
        <v>2.6</v>
      </c>
      <c r="AL65" s="201">
        <v>0</v>
      </c>
      <c r="AM65" s="201">
        <v>0</v>
      </c>
      <c r="AN65" s="201">
        <v>0</v>
      </c>
      <c r="AO65" s="201">
        <v>99.8</v>
      </c>
      <c r="AP65" s="201">
        <v>0</v>
      </c>
      <c r="AQ65" s="201">
        <v>0</v>
      </c>
      <c r="AR65" s="201">
        <v>0</v>
      </c>
      <c r="AS65" s="201">
        <v>16.27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9.73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20.32</v>
      </c>
      <c r="K66" s="201">
        <v>5.43</v>
      </c>
      <c r="L66" s="201">
        <v>2.2000000000000002</v>
      </c>
      <c r="M66" s="201">
        <v>0</v>
      </c>
      <c r="N66" s="201">
        <v>0.99</v>
      </c>
      <c r="O66" s="201">
        <v>1.66</v>
      </c>
      <c r="P66" s="201">
        <v>1.63</v>
      </c>
      <c r="Q66" s="201">
        <v>0.18</v>
      </c>
      <c r="R66" s="201">
        <v>0.35</v>
      </c>
      <c r="S66" s="201">
        <v>0.22</v>
      </c>
      <c r="T66" s="201">
        <v>0</v>
      </c>
      <c r="U66" s="201">
        <v>4.09</v>
      </c>
      <c r="V66" s="201">
        <v>0.4</v>
      </c>
      <c r="W66" s="201">
        <v>0.38</v>
      </c>
      <c r="X66" s="201">
        <v>1.26</v>
      </c>
      <c r="Y66" s="201">
        <v>0</v>
      </c>
      <c r="Z66" s="201">
        <v>2.38</v>
      </c>
      <c r="AA66" s="201">
        <v>0.77</v>
      </c>
      <c r="AB66" s="201">
        <v>0</v>
      </c>
      <c r="AC66" s="201">
        <v>9.06</v>
      </c>
      <c r="AD66" s="201">
        <v>0</v>
      </c>
      <c r="AE66" s="201">
        <v>0</v>
      </c>
      <c r="AF66" s="201">
        <v>0</v>
      </c>
      <c r="AG66" s="201">
        <v>-0.12</v>
      </c>
      <c r="AH66" s="201">
        <v>0</v>
      </c>
      <c r="AI66" s="201">
        <v>0</v>
      </c>
      <c r="AJ66" s="201">
        <v>0</v>
      </c>
      <c r="AK66" s="201">
        <v>2.6</v>
      </c>
      <c r="AL66" s="201">
        <v>0</v>
      </c>
      <c r="AM66" s="201">
        <v>0</v>
      </c>
      <c r="AN66" s="201">
        <v>0</v>
      </c>
      <c r="AO66" s="201">
        <v>99.8</v>
      </c>
      <c r="AP66" s="201">
        <v>0</v>
      </c>
      <c r="AQ66" s="201">
        <v>0</v>
      </c>
      <c r="AR66" s="201">
        <v>0</v>
      </c>
      <c r="AS66" s="201">
        <v>16.27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9.73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20.04</v>
      </c>
      <c r="K67" s="201">
        <v>5.42</v>
      </c>
      <c r="L67" s="201">
        <v>1.68</v>
      </c>
      <c r="M67" s="201">
        <v>0</v>
      </c>
      <c r="N67" s="201">
        <v>0.99</v>
      </c>
      <c r="O67" s="201">
        <v>1.66</v>
      </c>
      <c r="P67" s="201">
        <v>1.63</v>
      </c>
      <c r="Q67" s="201">
        <v>0.18</v>
      </c>
      <c r="R67" s="201">
        <v>0.35</v>
      </c>
      <c r="S67" s="201">
        <v>0.22</v>
      </c>
      <c r="T67" s="201">
        <v>0</v>
      </c>
      <c r="U67" s="201">
        <v>4.09</v>
      </c>
      <c r="V67" s="201">
        <v>0.4</v>
      </c>
      <c r="W67" s="201">
        <v>0.38</v>
      </c>
      <c r="X67" s="201">
        <v>1.26</v>
      </c>
      <c r="Y67" s="201">
        <v>0</v>
      </c>
      <c r="Z67" s="201">
        <v>2.38</v>
      </c>
      <c r="AA67" s="201">
        <v>0.77</v>
      </c>
      <c r="AB67" s="201">
        <v>0</v>
      </c>
      <c r="AC67" s="201">
        <v>9.06</v>
      </c>
      <c r="AD67" s="201">
        <v>0</v>
      </c>
      <c r="AE67" s="201">
        <v>0</v>
      </c>
      <c r="AF67" s="201">
        <v>0</v>
      </c>
      <c r="AG67" s="201">
        <v>-0.12</v>
      </c>
      <c r="AH67" s="201">
        <v>0</v>
      </c>
      <c r="AI67" s="201">
        <v>0</v>
      </c>
      <c r="AJ67" s="201">
        <v>0</v>
      </c>
      <c r="AK67" s="201">
        <v>2.6</v>
      </c>
      <c r="AL67" s="201">
        <v>0</v>
      </c>
      <c r="AM67" s="201">
        <v>0</v>
      </c>
      <c r="AN67" s="201">
        <v>0</v>
      </c>
      <c r="AO67" s="201">
        <v>99.8</v>
      </c>
      <c r="AP67" s="201">
        <v>0</v>
      </c>
      <c r="AQ67" s="201">
        <v>0</v>
      </c>
      <c r="AR67" s="201">
        <v>0</v>
      </c>
      <c r="AS67" s="201">
        <v>16.27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9.73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20.04</v>
      </c>
      <c r="K68" s="201">
        <v>5.49</v>
      </c>
      <c r="L68" s="201">
        <v>1.68</v>
      </c>
      <c r="M68" s="201">
        <v>0</v>
      </c>
      <c r="N68" s="201">
        <v>0.99</v>
      </c>
      <c r="O68" s="201">
        <v>1.66</v>
      </c>
      <c r="P68" s="201">
        <v>1.63</v>
      </c>
      <c r="Q68" s="201">
        <v>0.18</v>
      </c>
      <c r="R68" s="201">
        <v>0.35</v>
      </c>
      <c r="S68" s="201">
        <v>0.22</v>
      </c>
      <c r="T68" s="201">
        <v>0</v>
      </c>
      <c r="U68" s="201">
        <v>4.09</v>
      </c>
      <c r="V68" s="201">
        <v>0.4</v>
      </c>
      <c r="W68" s="201">
        <v>0.38</v>
      </c>
      <c r="X68" s="201">
        <v>1.26</v>
      </c>
      <c r="Y68" s="201">
        <v>0</v>
      </c>
      <c r="Z68" s="201">
        <v>2.38</v>
      </c>
      <c r="AA68" s="201">
        <v>0.77</v>
      </c>
      <c r="AB68" s="201">
        <v>0</v>
      </c>
      <c r="AC68" s="201">
        <v>9.06</v>
      </c>
      <c r="AD68" s="201">
        <v>0</v>
      </c>
      <c r="AE68" s="201">
        <v>0</v>
      </c>
      <c r="AF68" s="201">
        <v>0</v>
      </c>
      <c r="AG68" s="201">
        <v>-0.12</v>
      </c>
      <c r="AH68" s="201">
        <v>0</v>
      </c>
      <c r="AI68" s="201">
        <v>0</v>
      </c>
      <c r="AJ68" s="201">
        <v>0</v>
      </c>
      <c r="AK68" s="201">
        <v>2.6</v>
      </c>
      <c r="AL68" s="201">
        <v>0</v>
      </c>
      <c r="AM68" s="201">
        <v>0</v>
      </c>
      <c r="AN68" s="201">
        <v>0</v>
      </c>
      <c r="AO68" s="201">
        <v>99.8</v>
      </c>
      <c r="AP68" s="201">
        <v>0</v>
      </c>
      <c r="AQ68" s="201">
        <v>0</v>
      </c>
      <c r="AR68" s="201">
        <v>0</v>
      </c>
      <c r="AS68" s="201">
        <v>16.27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9.73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20.04</v>
      </c>
      <c r="K69" s="201">
        <v>5.42</v>
      </c>
      <c r="L69" s="201">
        <v>1.46</v>
      </c>
      <c r="M69" s="201">
        <v>0</v>
      </c>
      <c r="N69" s="201">
        <v>0.99</v>
      </c>
      <c r="O69" s="201">
        <v>1.66</v>
      </c>
      <c r="P69" s="201">
        <v>1.63</v>
      </c>
      <c r="Q69" s="201">
        <v>0.18</v>
      </c>
      <c r="R69" s="201">
        <v>0.35</v>
      </c>
      <c r="S69" s="201">
        <v>0.22</v>
      </c>
      <c r="T69" s="201">
        <v>0</v>
      </c>
      <c r="U69" s="201">
        <v>4.09</v>
      </c>
      <c r="V69" s="201">
        <v>0.4</v>
      </c>
      <c r="W69" s="201">
        <v>0.38</v>
      </c>
      <c r="X69" s="201">
        <v>1.26</v>
      </c>
      <c r="Y69" s="201">
        <v>0</v>
      </c>
      <c r="Z69" s="201">
        <v>2.38</v>
      </c>
      <c r="AA69" s="201">
        <v>0.77</v>
      </c>
      <c r="AB69" s="201">
        <v>0</v>
      </c>
      <c r="AC69" s="201">
        <v>9.06</v>
      </c>
      <c r="AD69" s="201">
        <v>0</v>
      </c>
      <c r="AE69" s="201">
        <v>0</v>
      </c>
      <c r="AF69" s="201">
        <v>0</v>
      </c>
      <c r="AG69" s="201">
        <v>-0.12</v>
      </c>
      <c r="AH69" s="201">
        <v>0</v>
      </c>
      <c r="AI69" s="201">
        <v>0</v>
      </c>
      <c r="AJ69" s="201">
        <v>0</v>
      </c>
      <c r="AK69" s="201">
        <v>2.6</v>
      </c>
      <c r="AL69" s="201">
        <v>0</v>
      </c>
      <c r="AM69" s="201">
        <v>0</v>
      </c>
      <c r="AN69" s="201">
        <v>0</v>
      </c>
      <c r="AO69" s="201">
        <v>99.8</v>
      </c>
      <c r="AP69" s="201">
        <v>0</v>
      </c>
      <c r="AQ69" s="201">
        <v>0</v>
      </c>
      <c r="AR69" s="201">
        <v>0</v>
      </c>
      <c r="AS69" s="201">
        <v>16.27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9.73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20.04</v>
      </c>
      <c r="K70" s="201">
        <v>5.37</v>
      </c>
      <c r="L70" s="201">
        <v>1.52</v>
      </c>
      <c r="M70" s="201">
        <v>0</v>
      </c>
      <c r="N70" s="201">
        <v>0.99</v>
      </c>
      <c r="O70" s="201">
        <v>1.66</v>
      </c>
      <c r="P70" s="201">
        <v>1.63</v>
      </c>
      <c r="Q70" s="201">
        <v>0.18</v>
      </c>
      <c r="R70" s="201">
        <v>0.35</v>
      </c>
      <c r="S70" s="201">
        <v>0.22</v>
      </c>
      <c r="T70" s="201">
        <v>0</v>
      </c>
      <c r="U70" s="201">
        <v>4.09</v>
      </c>
      <c r="V70" s="201">
        <v>0.4</v>
      </c>
      <c r="W70" s="201">
        <v>0.38</v>
      </c>
      <c r="X70" s="201">
        <v>1.26</v>
      </c>
      <c r="Y70" s="201">
        <v>0</v>
      </c>
      <c r="Z70" s="201">
        <v>2.38</v>
      </c>
      <c r="AA70" s="201">
        <v>0.77</v>
      </c>
      <c r="AB70" s="201">
        <v>0</v>
      </c>
      <c r="AC70" s="201">
        <v>9.06</v>
      </c>
      <c r="AD70" s="201">
        <v>0</v>
      </c>
      <c r="AE70" s="201">
        <v>0</v>
      </c>
      <c r="AF70" s="201">
        <v>0</v>
      </c>
      <c r="AG70" s="201">
        <v>-0.12</v>
      </c>
      <c r="AH70" s="201">
        <v>0</v>
      </c>
      <c r="AI70" s="201">
        <v>0</v>
      </c>
      <c r="AJ70" s="201">
        <v>0</v>
      </c>
      <c r="AK70" s="201">
        <v>2.6</v>
      </c>
      <c r="AL70" s="201">
        <v>0</v>
      </c>
      <c r="AM70" s="201">
        <v>0</v>
      </c>
      <c r="AN70" s="201">
        <v>0</v>
      </c>
      <c r="AO70" s="201">
        <v>99.8</v>
      </c>
      <c r="AP70" s="201">
        <v>0</v>
      </c>
      <c r="AQ70" s="201">
        <v>0</v>
      </c>
      <c r="AR70" s="201">
        <v>0</v>
      </c>
      <c r="AS70" s="201">
        <v>16.27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9.73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20.04</v>
      </c>
      <c r="K71" s="201">
        <v>5.52</v>
      </c>
      <c r="L71" s="201">
        <v>2.2000000000000002</v>
      </c>
      <c r="M71" s="201">
        <v>0</v>
      </c>
      <c r="N71" s="201">
        <v>0.99</v>
      </c>
      <c r="O71" s="201">
        <v>1.66</v>
      </c>
      <c r="P71" s="201">
        <v>1.63</v>
      </c>
      <c r="Q71" s="201">
        <v>0.19</v>
      </c>
      <c r="R71" s="201">
        <v>0.35</v>
      </c>
      <c r="S71" s="201">
        <v>0.22</v>
      </c>
      <c r="T71" s="201">
        <v>0</v>
      </c>
      <c r="U71" s="201">
        <v>4.09</v>
      </c>
      <c r="V71" s="201">
        <v>0.4</v>
      </c>
      <c r="W71" s="201">
        <v>0.38</v>
      </c>
      <c r="X71" s="201">
        <v>1.26</v>
      </c>
      <c r="Y71" s="201">
        <v>0</v>
      </c>
      <c r="Z71" s="201">
        <v>2.38</v>
      </c>
      <c r="AA71" s="201">
        <v>0.77</v>
      </c>
      <c r="AB71" s="201">
        <v>0</v>
      </c>
      <c r="AC71" s="201">
        <v>9.06</v>
      </c>
      <c r="AD71" s="201">
        <v>0</v>
      </c>
      <c r="AE71" s="201">
        <v>0</v>
      </c>
      <c r="AF71" s="201">
        <v>0</v>
      </c>
      <c r="AG71" s="201">
        <v>-0.12</v>
      </c>
      <c r="AH71" s="201">
        <v>0</v>
      </c>
      <c r="AI71" s="201">
        <v>0</v>
      </c>
      <c r="AJ71" s="201">
        <v>0</v>
      </c>
      <c r="AK71" s="201">
        <v>2.6</v>
      </c>
      <c r="AL71" s="201">
        <v>0</v>
      </c>
      <c r="AM71" s="201">
        <v>0</v>
      </c>
      <c r="AN71" s="201">
        <v>0</v>
      </c>
      <c r="AO71" s="201">
        <v>99.8</v>
      </c>
      <c r="AP71" s="201">
        <v>0</v>
      </c>
      <c r="AQ71" s="201">
        <v>0</v>
      </c>
      <c r="AR71" s="201">
        <v>0</v>
      </c>
      <c r="AS71" s="201">
        <v>16.27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9.73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20.04</v>
      </c>
      <c r="K72" s="201">
        <v>5.52</v>
      </c>
      <c r="L72" s="201">
        <v>2.2000000000000002</v>
      </c>
      <c r="M72" s="201">
        <v>0</v>
      </c>
      <c r="N72" s="201">
        <v>0.99</v>
      </c>
      <c r="O72" s="201">
        <v>1.66</v>
      </c>
      <c r="P72" s="201">
        <v>1.63</v>
      </c>
      <c r="Q72" s="201">
        <v>0.19</v>
      </c>
      <c r="R72" s="201">
        <v>0.35</v>
      </c>
      <c r="S72" s="201">
        <v>0.22</v>
      </c>
      <c r="T72" s="201">
        <v>0</v>
      </c>
      <c r="U72" s="201">
        <v>4.09</v>
      </c>
      <c r="V72" s="201">
        <v>0.4</v>
      </c>
      <c r="W72" s="201">
        <v>0.38</v>
      </c>
      <c r="X72" s="201">
        <v>1.26</v>
      </c>
      <c r="Y72" s="201">
        <v>0</v>
      </c>
      <c r="Z72" s="201">
        <v>2.38</v>
      </c>
      <c r="AA72" s="201">
        <v>0.77</v>
      </c>
      <c r="AB72" s="201">
        <v>0</v>
      </c>
      <c r="AC72" s="201">
        <v>9.06</v>
      </c>
      <c r="AD72" s="201">
        <v>0</v>
      </c>
      <c r="AE72" s="201">
        <v>0</v>
      </c>
      <c r="AF72" s="201">
        <v>0</v>
      </c>
      <c r="AG72" s="201">
        <v>-0.12</v>
      </c>
      <c r="AH72" s="201">
        <v>0</v>
      </c>
      <c r="AI72" s="201">
        <v>0</v>
      </c>
      <c r="AJ72" s="201">
        <v>0</v>
      </c>
      <c r="AK72" s="201">
        <v>2.6</v>
      </c>
      <c r="AL72" s="201">
        <v>0</v>
      </c>
      <c r="AM72" s="201">
        <v>0</v>
      </c>
      <c r="AN72" s="201">
        <v>0</v>
      </c>
      <c r="AO72" s="201">
        <v>99.8</v>
      </c>
      <c r="AP72" s="201">
        <v>0</v>
      </c>
      <c r="AQ72" s="201">
        <v>0</v>
      </c>
      <c r="AR72" s="201">
        <v>0</v>
      </c>
      <c r="AS72" s="201">
        <v>16.27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9.73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20.04</v>
      </c>
      <c r="K73" s="201">
        <v>5.52</v>
      </c>
      <c r="L73" s="201">
        <v>2.2000000000000002</v>
      </c>
      <c r="M73" s="201">
        <v>0</v>
      </c>
      <c r="N73" s="201">
        <v>0.99</v>
      </c>
      <c r="O73" s="201">
        <v>1.66</v>
      </c>
      <c r="P73" s="201">
        <v>1.63</v>
      </c>
      <c r="Q73" s="201">
        <v>0.19</v>
      </c>
      <c r="R73" s="201">
        <v>0.35</v>
      </c>
      <c r="S73" s="201">
        <v>0.23</v>
      </c>
      <c r="T73" s="201">
        <v>0</v>
      </c>
      <c r="U73" s="201">
        <v>4.09</v>
      </c>
      <c r="V73" s="201">
        <v>0.17</v>
      </c>
      <c r="W73" s="201">
        <v>0.38</v>
      </c>
      <c r="X73" s="201">
        <v>1.26</v>
      </c>
      <c r="Y73" s="201">
        <v>0</v>
      </c>
      <c r="Z73" s="201">
        <v>2.38</v>
      </c>
      <c r="AA73" s="201">
        <v>0.77</v>
      </c>
      <c r="AB73" s="201">
        <v>0</v>
      </c>
      <c r="AC73" s="201">
        <v>9.06</v>
      </c>
      <c r="AD73" s="201">
        <v>0</v>
      </c>
      <c r="AE73" s="201">
        <v>0</v>
      </c>
      <c r="AF73" s="201">
        <v>0</v>
      </c>
      <c r="AG73" s="201">
        <v>-0.12</v>
      </c>
      <c r="AH73" s="201">
        <v>0</v>
      </c>
      <c r="AI73" s="201">
        <v>0</v>
      </c>
      <c r="AJ73" s="201">
        <v>0</v>
      </c>
      <c r="AK73" s="201">
        <v>2.6</v>
      </c>
      <c r="AL73" s="201">
        <v>0</v>
      </c>
      <c r="AM73" s="201">
        <v>0</v>
      </c>
      <c r="AN73" s="201">
        <v>0</v>
      </c>
      <c r="AO73" s="201">
        <v>99.8</v>
      </c>
      <c r="AP73" s="201">
        <v>0</v>
      </c>
      <c r="AQ73" s="201">
        <v>0</v>
      </c>
      <c r="AR73" s="201">
        <v>0</v>
      </c>
      <c r="AS73" s="201">
        <v>16.27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9.73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20.04</v>
      </c>
      <c r="K74" s="201">
        <v>9.4</v>
      </c>
      <c r="L74" s="201">
        <v>2.2000000000000002</v>
      </c>
      <c r="M74" s="201">
        <v>0</v>
      </c>
      <c r="N74" s="201">
        <v>0.99</v>
      </c>
      <c r="O74" s="201">
        <v>1.66</v>
      </c>
      <c r="P74" s="201">
        <v>1.63</v>
      </c>
      <c r="Q74" s="201">
        <v>0.19</v>
      </c>
      <c r="R74" s="201">
        <v>0.36</v>
      </c>
      <c r="S74" s="201">
        <v>0.23</v>
      </c>
      <c r="T74" s="201">
        <v>0</v>
      </c>
      <c r="U74" s="201">
        <v>4.09</v>
      </c>
      <c r="V74" s="201">
        <v>0.17</v>
      </c>
      <c r="W74" s="201">
        <v>0.38</v>
      </c>
      <c r="X74" s="201">
        <v>1.26</v>
      </c>
      <c r="Y74" s="201">
        <v>0</v>
      </c>
      <c r="Z74" s="201">
        <v>2.38</v>
      </c>
      <c r="AA74" s="201">
        <v>0.77</v>
      </c>
      <c r="AB74" s="201">
        <v>0</v>
      </c>
      <c r="AC74" s="201">
        <v>9.06</v>
      </c>
      <c r="AD74" s="201">
        <v>0</v>
      </c>
      <c r="AE74" s="201">
        <v>0</v>
      </c>
      <c r="AF74" s="201">
        <v>0</v>
      </c>
      <c r="AG74" s="201">
        <v>-0.12</v>
      </c>
      <c r="AH74" s="201">
        <v>0</v>
      </c>
      <c r="AI74" s="201">
        <v>0</v>
      </c>
      <c r="AJ74" s="201">
        <v>0</v>
      </c>
      <c r="AK74" s="201">
        <v>2.6</v>
      </c>
      <c r="AL74" s="201">
        <v>0</v>
      </c>
      <c r="AM74" s="201">
        <v>0</v>
      </c>
      <c r="AN74" s="201">
        <v>0</v>
      </c>
      <c r="AO74" s="201">
        <v>99.8</v>
      </c>
      <c r="AP74" s="201">
        <v>0</v>
      </c>
      <c r="AQ74" s="201">
        <v>0</v>
      </c>
      <c r="AR74" s="201">
        <v>0</v>
      </c>
      <c r="AS74" s="201">
        <v>16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9.73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20.04</v>
      </c>
      <c r="K75" s="201">
        <v>12.39</v>
      </c>
      <c r="L75" s="201">
        <v>2.2000000000000002</v>
      </c>
      <c r="M75" s="201">
        <v>0</v>
      </c>
      <c r="N75" s="201">
        <v>0.99</v>
      </c>
      <c r="O75" s="201">
        <v>1.66</v>
      </c>
      <c r="P75" s="201">
        <v>1.63</v>
      </c>
      <c r="Q75" s="201">
        <v>0.19</v>
      </c>
      <c r="R75" s="201">
        <v>0.36</v>
      </c>
      <c r="S75" s="201">
        <v>0.23</v>
      </c>
      <c r="T75" s="201">
        <v>0</v>
      </c>
      <c r="U75" s="201">
        <v>4.09</v>
      </c>
      <c r="V75" s="201">
        <v>0.17</v>
      </c>
      <c r="W75" s="201">
        <v>0.38</v>
      </c>
      <c r="X75" s="201">
        <v>1.26</v>
      </c>
      <c r="Y75" s="201">
        <v>0</v>
      </c>
      <c r="Z75" s="201">
        <v>2.38</v>
      </c>
      <c r="AA75" s="201">
        <v>0.77</v>
      </c>
      <c r="AB75" s="201">
        <v>0</v>
      </c>
      <c r="AC75" s="201">
        <v>9.06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2.6</v>
      </c>
      <c r="AL75" s="201">
        <v>0</v>
      </c>
      <c r="AM75" s="201">
        <v>0</v>
      </c>
      <c r="AN75" s="201">
        <v>0</v>
      </c>
      <c r="AO75" s="201">
        <v>137.19999999999999</v>
      </c>
      <c r="AP75" s="201">
        <v>0</v>
      </c>
      <c r="AQ75" s="201">
        <v>0</v>
      </c>
      <c r="AR75" s="201">
        <v>0</v>
      </c>
      <c r="AS75" s="201">
        <v>16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9.73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20.04</v>
      </c>
      <c r="K76" s="201">
        <v>5.52</v>
      </c>
      <c r="L76" s="201">
        <v>2.2000000000000002</v>
      </c>
      <c r="M76" s="201">
        <v>0</v>
      </c>
      <c r="N76" s="201">
        <v>0.99</v>
      </c>
      <c r="O76" s="201">
        <v>1.66</v>
      </c>
      <c r="P76" s="201">
        <v>1.63</v>
      </c>
      <c r="Q76" s="201">
        <v>0.19</v>
      </c>
      <c r="R76" s="201">
        <v>0.35</v>
      </c>
      <c r="S76" s="201">
        <v>0.22</v>
      </c>
      <c r="T76" s="201">
        <v>0</v>
      </c>
      <c r="U76" s="201">
        <v>4.09</v>
      </c>
      <c r="V76" s="201">
        <v>0.17</v>
      </c>
      <c r="W76" s="201">
        <v>0.38</v>
      </c>
      <c r="X76" s="201">
        <v>1.26</v>
      </c>
      <c r="Y76" s="201">
        <v>0</v>
      </c>
      <c r="Z76" s="201">
        <v>2.38</v>
      </c>
      <c r="AA76" s="201">
        <v>0.77</v>
      </c>
      <c r="AB76" s="201">
        <v>0</v>
      </c>
      <c r="AC76" s="201">
        <v>9.06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2.6</v>
      </c>
      <c r="AL76" s="201">
        <v>0</v>
      </c>
      <c r="AM76" s="201">
        <v>0</v>
      </c>
      <c r="AN76" s="201">
        <v>0</v>
      </c>
      <c r="AO76" s="201">
        <v>137.19999999999999</v>
      </c>
      <c r="AP76" s="201">
        <v>0</v>
      </c>
      <c r="AQ76" s="201">
        <v>0</v>
      </c>
      <c r="AR76" s="201">
        <v>0</v>
      </c>
      <c r="AS76" s="201">
        <v>16.55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9.73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20.04</v>
      </c>
      <c r="K77" s="201">
        <v>5.49</v>
      </c>
      <c r="L77" s="201">
        <v>2.17</v>
      </c>
      <c r="M77" s="201">
        <v>0</v>
      </c>
      <c r="N77" s="201">
        <v>0.99</v>
      </c>
      <c r="O77" s="201">
        <v>1.66</v>
      </c>
      <c r="P77" s="201">
        <v>1.63</v>
      </c>
      <c r="Q77" s="201">
        <v>0.18</v>
      </c>
      <c r="R77" s="201">
        <v>0.35</v>
      </c>
      <c r="S77" s="201">
        <v>0.22</v>
      </c>
      <c r="T77" s="201">
        <v>0</v>
      </c>
      <c r="U77" s="201">
        <v>4.09</v>
      </c>
      <c r="V77" s="201">
        <v>0.17</v>
      </c>
      <c r="W77" s="201">
        <v>0.38</v>
      </c>
      <c r="X77" s="201">
        <v>1.26</v>
      </c>
      <c r="Y77" s="201">
        <v>0</v>
      </c>
      <c r="Z77" s="201">
        <v>2.38</v>
      </c>
      <c r="AA77" s="201">
        <v>0.77</v>
      </c>
      <c r="AB77" s="201">
        <v>0</v>
      </c>
      <c r="AC77" s="201">
        <v>9.06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2.6</v>
      </c>
      <c r="AL77" s="201">
        <v>0</v>
      </c>
      <c r="AM77" s="201">
        <v>0</v>
      </c>
      <c r="AN77" s="201">
        <v>0</v>
      </c>
      <c r="AO77" s="201">
        <v>137.19999999999999</v>
      </c>
      <c r="AP77" s="201">
        <v>0</v>
      </c>
      <c r="AQ77" s="201">
        <v>0</v>
      </c>
      <c r="AR77" s="201">
        <v>0</v>
      </c>
      <c r="AS77" s="201">
        <v>16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9.73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20.04</v>
      </c>
      <c r="K78" s="201">
        <v>5.49</v>
      </c>
      <c r="L78" s="201">
        <v>2.17</v>
      </c>
      <c r="M78" s="201">
        <v>0</v>
      </c>
      <c r="N78" s="201">
        <v>0.99</v>
      </c>
      <c r="O78" s="201">
        <v>1.66</v>
      </c>
      <c r="P78" s="201">
        <v>1.63</v>
      </c>
      <c r="Q78" s="201">
        <v>0.18</v>
      </c>
      <c r="R78" s="201">
        <v>0.35</v>
      </c>
      <c r="S78" s="201">
        <v>0.22</v>
      </c>
      <c r="T78" s="201">
        <v>0</v>
      </c>
      <c r="U78" s="201">
        <v>4.09</v>
      </c>
      <c r="V78" s="201">
        <v>0.17</v>
      </c>
      <c r="W78" s="201">
        <v>0.38</v>
      </c>
      <c r="X78" s="201">
        <v>1.26</v>
      </c>
      <c r="Y78" s="201">
        <v>0</v>
      </c>
      <c r="Z78" s="201">
        <v>2.38</v>
      </c>
      <c r="AA78" s="201">
        <v>0.77</v>
      </c>
      <c r="AB78" s="201">
        <v>0</v>
      </c>
      <c r="AC78" s="201">
        <v>9.06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2.6</v>
      </c>
      <c r="AL78" s="201">
        <v>0</v>
      </c>
      <c r="AM78" s="201">
        <v>0</v>
      </c>
      <c r="AN78" s="201">
        <v>0</v>
      </c>
      <c r="AO78" s="201">
        <v>137.19999999999999</v>
      </c>
      <c r="AP78" s="201">
        <v>0</v>
      </c>
      <c r="AQ78" s="201">
        <v>0</v>
      </c>
      <c r="AR78" s="201">
        <v>0</v>
      </c>
      <c r="AS78" s="201">
        <v>16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9.73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20.04</v>
      </c>
      <c r="K79" s="201">
        <v>5.49</v>
      </c>
      <c r="L79" s="201">
        <v>20.95</v>
      </c>
      <c r="M79" s="201">
        <v>0</v>
      </c>
      <c r="N79" s="201">
        <v>0.99</v>
      </c>
      <c r="O79" s="201">
        <v>1.66</v>
      </c>
      <c r="P79" s="201">
        <v>1.63</v>
      </c>
      <c r="Q79" s="201">
        <v>0.18</v>
      </c>
      <c r="R79" s="201">
        <v>0.35</v>
      </c>
      <c r="S79" s="201">
        <v>0.22</v>
      </c>
      <c r="T79" s="201">
        <v>0</v>
      </c>
      <c r="U79" s="201">
        <v>4.09</v>
      </c>
      <c r="V79" s="201">
        <v>0.19</v>
      </c>
      <c r="W79" s="201">
        <v>0.38</v>
      </c>
      <c r="X79" s="201">
        <v>1.26</v>
      </c>
      <c r="Y79" s="201">
        <v>0</v>
      </c>
      <c r="Z79" s="201">
        <v>2.38</v>
      </c>
      <c r="AA79" s="201">
        <v>0.77</v>
      </c>
      <c r="AB79" s="201">
        <v>0</v>
      </c>
      <c r="AC79" s="201">
        <v>9.06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12.6</v>
      </c>
      <c r="AL79" s="201">
        <v>0</v>
      </c>
      <c r="AM79" s="201">
        <v>0</v>
      </c>
      <c r="AN79" s="201">
        <v>0</v>
      </c>
      <c r="AO79" s="201">
        <v>137.19999999999999</v>
      </c>
      <c r="AP79" s="201">
        <v>0</v>
      </c>
      <c r="AQ79" s="201">
        <v>0</v>
      </c>
      <c r="AR79" s="201">
        <v>0</v>
      </c>
      <c r="AS79" s="201">
        <v>16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9.73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20.04</v>
      </c>
      <c r="K80" s="201">
        <v>5.49</v>
      </c>
      <c r="L80" s="201">
        <v>16.12</v>
      </c>
      <c r="M80" s="201">
        <v>0</v>
      </c>
      <c r="N80" s="201">
        <v>0.99</v>
      </c>
      <c r="O80" s="201">
        <v>1.66</v>
      </c>
      <c r="P80" s="201">
        <v>1.63</v>
      </c>
      <c r="Q80" s="201">
        <v>0.18</v>
      </c>
      <c r="R80" s="201">
        <v>0.35</v>
      </c>
      <c r="S80" s="201">
        <v>0.22</v>
      </c>
      <c r="T80" s="201">
        <v>0</v>
      </c>
      <c r="U80" s="201">
        <v>4.09</v>
      </c>
      <c r="V80" s="201">
        <v>0.19</v>
      </c>
      <c r="W80" s="201">
        <v>0.38</v>
      </c>
      <c r="X80" s="201">
        <v>1.26</v>
      </c>
      <c r="Y80" s="201">
        <v>0</v>
      </c>
      <c r="Z80" s="201">
        <v>2.38</v>
      </c>
      <c r="AA80" s="201">
        <v>0.77</v>
      </c>
      <c r="AB80" s="201">
        <v>0</v>
      </c>
      <c r="AC80" s="201">
        <v>9.06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12.6</v>
      </c>
      <c r="AL80" s="201">
        <v>0</v>
      </c>
      <c r="AM80" s="201">
        <v>0</v>
      </c>
      <c r="AN80" s="201">
        <v>0</v>
      </c>
      <c r="AO80" s="201">
        <v>137.19999999999999</v>
      </c>
      <c r="AP80" s="201">
        <v>0</v>
      </c>
      <c r="AQ80" s="201">
        <v>0</v>
      </c>
      <c r="AR80" s="201">
        <v>0</v>
      </c>
      <c r="AS80" s="201">
        <v>16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9.73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20.04</v>
      </c>
      <c r="K81" s="201">
        <v>5.49</v>
      </c>
      <c r="L81" s="201">
        <v>2.17</v>
      </c>
      <c r="M81" s="201">
        <v>0</v>
      </c>
      <c r="N81" s="201">
        <v>0.99</v>
      </c>
      <c r="O81" s="201">
        <v>1.66</v>
      </c>
      <c r="P81" s="201">
        <v>1.63</v>
      </c>
      <c r="Q81" s="201">
        <v>0.18</v>
      </c>
      <c r="R81" s="201">
        <v>0.35</v>
      </c>
      <c r="S81" s="201">
        <v>0.22</v>
      </c>
      <c r="T81" s="201">
        <v>0</v>
      </c>
      <c r="U81" s="201">
        <v>4.09</v>
      </c>
      <c r="V81" s="201">
        <v>0.19</v>
      </c>
      <c r="W81" s="201">
        <v>0.38</v>
      </c>
      <c r="X81" s="201">
        <v>1.26</v>
      </c>
      <c r="Y81" s="201">
        <v>0</v>
      </c>
      <c r="Z81" s="201">
        <v>2.38</v>
      </c>
      <c r="AA81" s="201">
        <v>0.77</v>
      </c>
      <c r="AB81" s="201">
        <v>0</v>
      </c>
      <c r="AC81" s="201">
        <v>9.06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2.6</v>
      </c>
      <c r="AL81" s="201">
        <v>0</v>
      </c>
      <c r="AM81" s="201">
        <v>0</v>
      </c>
      <c r="AN81" s="201">
        <v>0</v>
      </c>
      <c r="AO81" s="201">
        <v>137.19999999999999</v>
      </c>
      <c r="AP81" s="201">
        <v>0</v>
      </c>
      <c r="AQ81" s="201">
        <v>0</v>
      </c>
      <c r="AR81" s="201">
        <v>0</v>
      </c>
      <c r="AS81" s="201">
        <v>16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9.73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20.04</v>
      </c>
      <c r="K82" s="201">
        <v>5.49</v>
      </c>
      <c r="L82" s="201">
        <v>2.17</v>
      </c>
      <c r="M82" s="201">
        <v>0</v>
      </c>
      <c r="N82" s="201">
        <v>0.99</v>
      </c>
      <c r="O82" s="201">
        <v>1.66</v>
      </c>
      <c r="P82" s="201">
        <v>1.63</v>
      </c>
      <c r="Q82" s="201">
        <v>0.18</v>
      </c>
      <c r="R82" s="201">
        <v>0.35</v>
      </c>
      <c r="S82" s="201">
        <v>0.22</v>
      </c>
      <c r="T82" s="201">
        <v>0</v>
      </c>
      <c r="U82" s="201">
        <v>4.09</v>
      </c>
      <c r="V82" s="201">
        <v>0.19</v>
      </c>
      <c r="W82" s="201">
        <v>0.38</v>
      </c>
      <c r="X82" s="201">
        <v>1.26</v>
      </c>
      <c r="Y82" s="201">
        <v>0</v>
      </c>
      <c r="Z82" s="201">
        <v>2.38</v>
      </c>
      <c r="AA82" s="201">
        <v>0.77</v>
      </c>
      <c r="AB82" s="201">
        <v>0</v>
      </c>
      <c r="AC82" s="201">
        <v>9.06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2.6</v>
      </c>
      <c r="AL82" s="201">
        <v>0</v>
      </c>
      <c r="AM82" s="201">
        <v>0</v>
      </c>
      <c r="AN82" s="201">
        <v>0</v>
      </c>
      <c r="AO82" s="201">
        <v>137.19999999999999</v>
      </c>
      <c r="AP82" s="201">
        <v>0</v>
      </c>
      <c r="AQ82" s="201">
        <v>0</v>
      </c>
      <c r="AR82" s="201">
        <v>0</v>
      </c>
      <c r="AS82" s="201">
        <v>16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9.8699999999999992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20.04</v>
      </c>
      <c r="K83" s="201">
        <v>5.49</v>
      </c>
      <c r="L83" s="201">
        <v>2.17</v>
      </c>
      <c r="M83" s="201">
        <v>0</v>
      </c>
      <c r="N83" s="201">
        <v>0.99</v>
      </c>
      <c r="O83" s="201">
        <v>1.66</v>
      </c>
      <c r="P83" s="201">
        <v>1.63</v>
      </c>
      <c r="Q83" s="201">
        <v>0.18</v>
      </c>
      <c r="R83" s="201">
        <v>0.35</v>
      </c>
      <c r="S83" s="201">
        <v>0.22</v>
      </c>
      <c r="T83" s="201">
        <v>0</v>
      </c>
      <c r="U83" s="201">
        <v>4.09</v>
      </c>
      <c r="V83" s="201">
        <v>0.19</v>
      </c>
      <c r="W83" s="201">
        <v>0.38</v>
      </c>
      <c r="X83" s="201">
        <v>1.26</v>
      </c>
      <c r="Y83" s="201">
        <v>0</v>
      </c>
      <c r="Z83" s="201">
        <v>2.38</v>
      </c>
      <c r="AA83" s="201">
        <v>0.77</v>
      </c>
      <c r="AB83" s="201">
        <v>0</v>
      </c>
      <c r="AC83" s="201">
        <v>9.06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2.6</v>
      </c>
      <c r="AL83" s="201">
        <v>0</v>
      </c>
      <c r="AM83" s="201">
        <v>0</v>
      </c>
      <c r="AN83" s="201">
        <v>0</v>
      </c>
      <c r="AO83" s="201">
        <v>125.2</v>
      </c>
      <c r="AP83" s="201">
        <v>0</v>
      </c>
      <c r="AQ83" s="201">
        <v>0</v>
      </c>
      <c r="AR83" s="201">
        <v>0</v>
      </c>
      <c r="AS83" s="201">
        <v>16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9.8699999999999992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20.04</v>
      </c>
      <c r="K84" s="201">
        <v>5.49</v>
      </c>
      <c r="L84" s="201">
        <v>2.17</v>
      </c>
      <c r="M84" s="201">
        <v>0</v>
      </c>
      <c r="N84" s="201">
        <v>0.99</v>
      </c>
      <c r="O84" s="201">
        <v>1.66</v>
      </c>
      <c r="P84" s="201">
        <v>1.63</v>
      </c>
      <c r="Q84" s="201">
        <v>0.18</v>
      </c>
      <c r="R84" s="201">
        <v>0.35</v>
      </c>
      <c r="S84" s="201">
        <v>0.22</v>
      </c>
      <c r="T84" s="201">
        <v>0</v>
      </c>
      <c r="U84" s="201">
        <v>4.09</v>
      </c>
      <c r="V84" s="201">
        <v>0.19</v>
      </c>
      <c r="W84" s="201">
        <v>0.38</v>
      </c>
      <c r="X84" s="201">
        <v>1.26</v>
      </c>
      <c r="Y84" s="201">
        <v>0</v>
      </c>
      <c r="Z84" s="201">
        <v>2.38</v>
      </c>
      <c r="AA84" s="201">
        <v>0.77</v>
      </c>
      <c r="AB84" s="201">
        <v>0</v>
      </c>
      <c r="AC84" s="201">
        <v>9.06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2.6</v>
      </c>
      <c r="AL84" s="201">
        <v>0</v>
      </c>
      <c r="AM84" s="201">
        <v>0</v>
      </c>
      <c r="AN84" s="201">
        <v>0</v>
      </c>
      <c r="AO84" s="201">
        <v>117.2</v>
      </c>
      <c r="AP84" s="201">
        <v>0</v>
      </c>
      <c r="AQ84" s="201">
        <v>0</v>
      </c>
      <c r="AR84" s="201">
        <v>0</v>
      </c>
      <c r="AS84" s="201">
        <v>16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9.8699999999999992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20.04</v>
      </c>
      <c r="K85" s="201">
        <v>5.49</v>
      </c>
      <c r="L85" s="201">
        <v>2.17</v>
      </c>
      <c r="M85" s="201">
        <v>0</v>
      </c>
      <c r="N85" s="201">
        <v>0.99</v>
      </c>
      <c r="O85" s="201">
        <v>1.66</v>
      </c>
      <c r="P85" s="201">
        <v>1.63</v>
      </c>
      <c r="Q85" s="201">
        <v>0.18</v>
      </c>
      <c r="R85" s="201">
        <v>0.35</v>
      </c>
      <c r="S85" s="201">
        <v>0.22</v>
      </c>
      <c r="T85" s="201">
        <v>0</v>
      </c>
      <c r="U85" s="201">
        <v>4.09</v>
      </c>
      <c r="V85" s="201">
        <v>0.19</v>
      </c>
      <c r="W85" s="201">
        <v>0.38</v>
      </c>
      <c r="X85" s="201">
        <v>1.26</v>
      </c>
      <c r="Y85" s="201">
        <v>0</v>
      </c>
      <c r="Z85" s="201">
        <v>2.38</v>
      </c>
      <c r="AA85" s="201">
        <v>0.77</v>
      </c>
      <c r="AB85" s="201">
        <v>0</v>
      </c>
      <c r="AC85" s="201">
        <v>9.06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2.6</v>
      </c>
      <c r="AL85" s="201">
        <v>0</v>
      </c>
      <c r="AM85" s="201">
        <v>0</v>
      </c>
      <c r="AN85" s="201">
        <v>0</v>
      </c>
      <c r="AO85" s="201">
        <v>137.19999999999999</v>
      </c>
      <c r="AP85" s="201">
        <v>0</v>
      </c>
      <c r="AQ85" s="201">
        <v>0</v>
      </c>
      <c r="AR85" s="201">
        <v>0</v>
      </c>
      <c r="AS85" s="201">
        <v>16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9.8699999999999992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20.04</v>
      </c>
      <c r="K86" s="201">
        <v>5.49</v>
      </c>
      <c r="L86" s="201">
        <v>2.17</v>
      </c>
      <c r="M86" s="201">
        <v>0</v>
      </c>
      <c r="N86" s="201">
        <v>0.99</v>
      </c>
      <c r="O86" s="201">
        <v>1.66</v>
      </c>
      <c r="P86" s="201">
        <v>1.63</v>
      </c>
      <c r="Q86" s="201">
        <v>0.18</v>
      </c>
      <c r="R86" s="201">
        <v>0.35</v>
      </c>
      <c r="S86" s="201">
        <v>0.22</v>
      </c>
      <c r="T86" s="201">
        <v>0</v>
      </c>
      <c r="U86" s="201">
        <v>4.09</v>
      </c>
      <c r="V86" s="201">
        <v>0.19</v>
      </c>
      <c r="W86" s="201">
        <v>0.38</v>
      </c>
      <c r="X86" s="201">
        <v>1.26</v>
      </c>
      <c r="Y86" s="201">
        <v>0</v>
      </c>
      <c r="Z86" s="201">
        <v>2.38</v>
      </c>
      <c r="AA86" s="201">
        <v>0.77</v>
      </c>
      <c r="AB86" s="201">
        <v>0</v>
      </c>
      <c r="AC86" s="201">
        <v>9.06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2.6</v>
      </c>
      <c r="AL86" s="201">
        <v>0</v>
      </c>
      <c r="AM86" s="201">
        <v>0</v>
      </c>
      <c r="AN86" s="201">
        <v>0</v>
      </c>
      <c r="AO86" s="201">
        <v>125.2</v>
      </c>
      <c r="AP86" s="201">
        <v>0</v>
      </c>
      <c r="AQ86" s="201">
        <v>0</v>
      </c>
      <c r="AR86" s="201">
        <v>0</v>
      </c>
      <c r="AS86" s="201">
        <v>16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9.8699999999999992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20.04</v>
      </c>
      <c r="K87" s="201">
        <v>5.49</v>
      </c>
      <c r="L87" s="201">
        <v>2.17</v>
      </c>
      <c r="M87" s="201">
        <v>0</v>
      </c>
      <c r="N87" s="201">
        <v>0.99</v>
      </c>
      <c r="O87" s="201">
        <v>1.66</v>
      </c>
      <c r="P87" s="201">
        <v>1.63</v>
      </c>
      <c r="Q87" s="201">
        <v>0.18</v>
      </c>
      <c r="R87" s="201">
        <v>0.35</v>
      </c>
      <c r="S87" s="201">
        <v>0.22</v>
      </c>
      <c r="T87" s="201">
        <v>0</v>
      </c>
      <c r="U87" s="201">
        <v>4.09</v>
      </c>
      <c r="V87" s="201">
        <v>0.19</v>
      </c>
      <c r="W87" s="201">
        <v>0.38</v>
      </c>
      <c r="X87" s="201">
        <v>1.26</v>
      </c>
      <c r="Y87" s="201">
        <v>0</v>
      </c>
      <c r="Z87" s="201">
        <v>2.38</v>
      </c>
      <c r="AA87" s="201">
        <v>0.77</v>
      </c>
      <c r="AB87" s="201">
        <v>0</v>
      </c>
      <c r="AC87" s="201">
        <v>9.06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2.6</v>
      </c>
      <c r="AL87" s="201">
        <v>0</v>
      </c>
      <c r="AM87" s="201">
        <v>0</v>
      </c>
      <c r="AN87" s="201">
        <v>0</v>
      </c>
      <c r="AO87" s="201">
        <v>137.19999999999999</v>
      </c>
      <c r="AP87" s="201">
        <v>0</v>
      </c>
      <c r="AQ87" s="201">
        <v>0</v>
      </c>
      <c r="AR87" s="201">
        <v>0</v>
      </c>
      <c r="AS87" s="201">
        <v>16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9.8699999999999992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20.04</v>
      </c>
      <c r="K88" s="201">
        <v>5.49</v>
      </c>
      <c r="L88" s="201">
        <v>2.17</v>
      </c>
      <c r="M88" s="201">
        <v>0</v>
      </c>
      <c r="N88" s="201">
        <v>0.99</v>
      </c>
      <c r="O88" s="201">
        <v>1.66</v>
      </c>
      <c r="P88" s="201">
        <v>1.63</v>
      </c>
      <c r="Q88" s="201">
        <v>0.18</v>
      </c>
      <c r="R88" s="201">
        <v>0.35</v>
      </c>
      <c r="S88" s="201">
        <v>0.22</v>
      </c>
      <c r="T88" s="201">
        <v>0</v>
      </c>
      <c r="U88" s="201">
        <v>4.09</v>
      </c>
      <c r="V88" s="201">
        <v>0.19</v>
      </c>
      <c r="W88" s="201">
        <v>0.38</v>
      </c>
      <c r="X88" s="201">
        <v>1.26</v>
      </c>
      <c r="Y88" s="201">
        <v>0</v>
      </c>
      <c r="Z88" s="201">
        <v>2.38</v>
      </c>
      <c r="AA88" s="201">
        <v>0.77</v>
      </c>
      <c r="AB88" s="201">
        <v>0</v>
      </c>
      <c r="AC88" s="201">
        <v>9.06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2.6</v>
      </c>
      <c r="AL88" s="201">
        <v>0</v>
      </c>
      <c r="AM88" s="201">
        <v>0</v>
      </c>
      <c r="AN88" s="201">
        <v>0</v>
      </c>
      <c r="AO88" s="201">
        <v>105.2</v>
      </c>
      <c r="AP88" s="201">
        <v>0</v>
      </c>
      <c r="AQ88" s="201">
        <v>0</v>
      </c>
      <c r="AR88" s="201">
        <v>0</v>
      </c>
      <c r="AS88" s="201">
        <v>16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9.8699999999999992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20.04</v>
      </c>
      <c r="K89" s="201">
        <v>5.49</v>
      </c>
      <c r="L89" s="201">
        <v>2.17</v>
      </c>
      <c r="M89" s="201">
        <v>0</v>
      </c>
      <c r="N89" s="201">
        <v>0.99</v>
      </c>
      <c r="O89" s="201">
        <v>1.66</v>
      </c>
      <c r="P89" s="201">
        <v>1.63</v>
      </c>
      <c r="Q89" s="201">
        <v>0.18</v>
      </c>
      <c r="R89" s="201">
        <v>0.35</v>
      </c>
      <c r="S89" s="201">
        <v>0.22</v>
      </c>
      <c r="T89" s="201">
        <v>0</v>
      </c>
      <c r="U89" s="201">
        <v>4.09</v>
      </c>
      <c r="V89" s="201">
        <v>0.19</v>
      </c>
      <c r="W89" s="201">
        <v>0.38</v>
      </c>
      <c r="X89" s="201">
        <v>1.26</v>
      </c>
      <c r="Y89" s="201">
        <v>0</v>
      </c>
      <c r="Z89" s="201">
        <v>2.38</v>
      </c>
      <c r="AA89" s="201">
        <v>0.77</v>
      </c>
      <c r="AB89" s="201">
        <v>0</v>
      </c>
      <c r="AC89" s="201">
        <v>9.06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2.6</v>
      </c>
      <c r="AL89" s="201">
        <v>0</v>
      </c>
      <c r="AM89" s="201">
        <v>0</v>
      </c>
      <c r="AN89" s="201">
        <v>0</v>
      </c>
      <c r="AO89" s="201">
        <v>45.2</v>
      </c>
      <c r="AP89" s="201">
        <v>0</v>
      </c>
      <c r="AQ89" s="201">
        <v>0</v>
      </c>
      <c r="AR89" s="201">
        <v>0</v>
      </c>
      <c r="AS89" s="201">
        <v>16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9.8699999999999992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20.04</v>
      </c>
      <c r="K90" s="201">
        <v>5.49</v>
      </c>
      <c r="L90" s="201">
        <v>2.17</v>
      </c>
      <c r="M90" s="201">
        <v>0</v>
      </c>
      <c r="N90" s="201">
        <v>0.99</v>
      </c>
      <c r="O90" s="201">
        <v>1.66</v>
      </c>
      <c r="P90" s="201">
        <v>1.63</v>
      </c>
      <c r="Q90" s="201">
        <v>0.18</v>
      </c>
      <c r="R90" s="201">
        <v>0.35</v>
      </c>
      <c r="S90" s="201">
        <v>0.22</v>
      </c>
      <c r="T90" s="201">
        <v>0</v>
      </c>
      <c r="U90" s="201">
        <v>4.09</v>
      </c>
      <c r="V90" s="201">
        <v>0.19</v>
      </c>
      <c r="W90" s="201">
        <v>0.38</v>
      </c>
      <c r="X90" s="201">
        <v>1.26</v>
      </c>
      <c r="Y90" s="201">
        <v>0</v>
      </c>
      <c r="Z90" s="201">
        <v>2.38</v>
      </c>
      <c r="AA90" s="201">
        <v>0.77</v>
      </c>
      <c r="AB90" s="201">
        <v>0</v>
      </c>
      <c r="AC90" s="201">
        <v>9.06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2.6</v>
      </c>
      <c r="AL90" s="201">
        <v>0</v>
      </c>
      <c r="AM90" s="201">
        <v>0</v>
      </c>
      <c r="AN90" s="201">
        <v>0</v>
      </c>
      <c r="AO90" s="201">
        <v>30.2</v>
      </c>
      <c r="AP90" s="201">
        <v>0</v>
      </c>
      <c r="AQ90" s="201">
        <v>0</v>
      </c>
      <c r="AR90" s="201">
        <v>0</v>
      </c>
      <c r="AS90" s="201">
        <v>16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9.8699999999999992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20.04</v>
      </c>
      <c r="K91" s="201">
        <v>5.49</v>
      </c>
      <c r="L91" s="201">
        <v>2.17</v>
      </c>
      <c r="M91" s="201">
        <v>0</v>
      </c>
      <c r="N91" s="201">
        <v>0.99</v>
      </c>
      <c r="O91" s="201">
        <v>1.66</v>
      </c>
      <c r="P91" s="201">
        <v>1.63</v>
      </c>
      <c r="Q91" s="201">
        <v>0.18</v>
      </c>
      <c r="R91" s="201">
        <v>0.35</v>
      </c>
      <c r="S91" s="201">
        <v>0.22</v>
      </c>
      <c r="T91" s="201">
        <v>0</v>
      </c>
      <c r="U91" s="201">
        <v>4.09</v>
      </c>
      <c r="V91" s="201">
        <v>0.19</v>
      </c>
      <c r="W91" s="201">
        <v>0.38</v>
      </c>
      <c r="X91" s="201">
        <v>1.26</v>
      </c>
      <c r="Y91" s="201">
        <v>0</v>
      </c>
      <c r="Z91" s="201">
        <v>2.38</v>
      </c>
      <c r="AA91" s="201">
        <v>0.77</v>
      </c>
      <c r="AB91" s="201">
        <v>0</v>
      </c>
      <c r="AC91" s="201">
        <v>3.03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2.6</v>
      </c>
      <c r="AL91" s="201">
        <v>0</v>
      </c>
      <c r="AM91" s="201">
        <v>0</v>
      </c>
      <c r="AN91" s="201">
        <v>0</v>
      </c>
      <c r="AO91" s="201">
        <v>0.2</v>
      </c>
      <c r="AP91" s="201">
        <v>0</v>
      </c>
      <c r="AQ91" s="201">
        <v>0</v>
      </c>
      <c r="AR91" s="201">
        <v>0</v>
      </c>
      <c r="AS91" s="201">
        <v>16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9.8699999999999992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20.32</v>
      </c>
      <c r="K92" s="201">
        <v>5.49</v>
      </c>
      <c r="L92" s="201">
        <v>2.17</v>
      </c>
      <c r="M92" s="201">
        <v>0</v>
      </c>
      <c r="N92" s="201">
        <v>0.99</v>
      </c>
      <c r="O92" s="201">
        <v>1.66</v>
      </c>
      <c r="P92" s="201">
        <v>1.63</v>
      </c>
      <c r="Q92" s="201">
        <v>0.18</v>
      </c>
      <c r="R92" s="201">
        <v>0.35</v>
      </c>
      <c r="S92" s="201">
        <v>0.22</v>
      </c>
      <c r="T92" s="201">
        <v>0</v>
      </c>
      <c r="U92" s="201">
        <v>4.09</v>
      </c>
      <c r="V92" s="201">
        <v>0.19</v>
      </c>
      <c r="W92" s="201">
        <v>0.38</v>
      </c>
      <c r="X92" s="201">
        <v>1.26</v>
      </c>
      <c r="Y92" s="201">
        <v>0</v>
      </c>
      <c r="Z92" s="201">
        <v>2.38</v>
      </c>
      <c r="AA92" s="201">
        <v>0.77</v>
      </c>
      <c r="AB92" s="201">
        <v>0</v>
      </c>
      <c r="AC92" s="201">
        <v>3.03</v>
      </c>
      <c r="AD92" s="201">
        <v>0</v>
      </c>
      <c r="AE92" s="201">
        <v>0</v>
      </c>
      <c r="AF92" s="201">
        <v>0</v>
      </c>
      <c r="AG92" s="201">
        <v>-45</v>
      </c>
      <c r="AH92" s="201">
        <v>0</v>
      </c>
      <c r="AI92" s="201">
        <v>0</v>
      </c>
      <c r="AJ92" s="201">
        <v>0</v>
      </c>
      <c r="AK92" s="201">
        <v>2.6</v>
      </c>
      <c r="AL92" s="201">
        <v>0</v>
      </c>
      <c r="AM92" s="201">
        <v>0</v>
      </c>
      <c r="AN92" s="201">
        <v>0</v>
      </c>
      <c r="AO92" s="201">
        <v>0.2</v>
      </c>
      <c r="AP92" s="201">
        <v>0</v>
      </c>
      <c r="AQ92" s="201">
        <v>0</v>
      </c>
      <c r="AR92" s="201">
        <v>0</v>
      </c>
      <c r="AS92" s="201">
        <v>16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0.32</v>
      </c>
      <c r="K93" s="201">
        <v>5.49</v>
      </c>
      <c r="L93" s="201">
        <v>2.17</v>
      </c>
      <c r="M93" s="201">
        <v>0</v>
      </c>
      <c r="N93" s="201">
        <v>0.99</v>
      </c>
      <c r="O93" s="201">
        <v>1.66</v>
      </c>
      <c r="P93" s="201">
        <v>1.63</v>
      </c>
      <c r="Q93" s="201">
        <v>0.18</v>
      </c>
      <c r="R93" s="201">
        <v>0.35</v>
      </c>
      <c r="S93" s="201">
        <v>0.22</v>
      </c>
      <c r="T93" s="201">
        <v>0</v>
      </c>
      <c r="U93" s="201">
        <v>4.09</v>
      </c>
      <c r="V93" s="201">
        <v>0.19</v>
      </c>
      <c r="W93" s="201">
        <v>0.38</v>
      </c>
      <c r="X93" s="201">
        <v>1.26</v>
      </c>
      <c r="Y93" s="201">
        <v>0</v>
      </c>
      <c r="Z93" s="201">
        <v>2.38</v>
      </c>
      <c r="AA93" s="201">
        <v>0.77</v>
      </c>
      <c r="AB93" s="201">
        <v>0</v>
      </c>
      <c r="AC93" s="201">
        <v>3.03</v>
      </c>
      <c r="AD93" s="201">
        <v>0</v>
      </c>
      <c r="AE93" s="201">
        <v>0</v>
      </c>
      <c r="AF93" s="201">
        <v>0</v>
      </c>
      <c r="AG93" s="201">
        <v>-45</v>
      </c>
      <c r="AH93" s="201">
        <v>0</v>
      </c>
      <c r="AI93" s="201">
        <v>0</v>
      </c>
      <c r="AJ93" s="201">
        <v>0</v>
      </c>
      <c r="AK93" s="201">
        <v>2.6</v>
      </c>
      <c r="AL93" s="201">
        <v>0</v>
      </c>
      <c r="AM93" s="201">
        <v>0</v>
      </c>
      <c r="AN93" s="201">
        <v>0</v>
      </c>
      <c r="AO93" s="201">
        <v>0.2</v>
      </c>
      <c r="AP93" s="201">
        <v>0</v>
      </c>
      <c r="AQ93" s="201">
        <v>0</v>
      </c>
      <c r="AR93" s="201">
        <v>0</v>
      </c>
      <c r="AS93" s="201">
        <v>16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0.32</v>
      </c>
      <c r="K94" s="201">
        <v>5.49</v>
      </c>
      <c r="L94" s="201">
        <v>2.17</v>
      </c>
      <c r="M94" s="201">
        <v>0</v>
      </c>
      <c r="N94" s="201">
        <v>0.99</v>
      </c>
      <c r="O94" s="201">
        <v>1.66</v>
      </c>
      <c r="P94" s="201">
        <v>1.63</v>
      </c>
      <c r="Q94" s="201">
        <v>0.18</v>
      </c>
      <c r="R94" s="201">
        <v>0.35</v>
      </c>
      <c r="S94" s="201">
        <v>0.22</v>
      </c>
      <c r="T94" s="201">
        <v>0</v>
      </c>
      <c r="U94" s="201">
        <v>4.09</v>
      </c>
      <c r="V94" s="201">
        <v>0.19</v>
      </c>
      <c r="W94" s="201">
        <v>0.38</v>
      </c>
      <c r="X94" s="201">
        <v>1.26</v>
      </c>
      <c r="Y94" s="201">
        <v>0</v>
      </c>
      <c r="Z94" s="201">
        <v>2.38</v>
      </c>
      <c r="AA94" s="201">
        <v>0.77</v>
      </c>
      <c r="AB94" s="201">
        <v>0</v>
      </c>
      <c r="AC94" s="201">
        <v>3.03</v>
      </c>
      <c r="AD94" s="201">
        <v>0</v>
      </c>
      <c r="AE94" s="201">
        <v>0</v>
      </c>
      <c r="AF94" s="201">
        <v>0</v>
      </c>
      <c r="AG94" s="201">
        <v>-45</v>
      </c>
      <c r="AH94" s="201">
        <v>0</v>
      </c>
      <c r="AI94" s="201">
        <v>0</v>
      </c>
      <c r="AJ94" s="201">
        <v>0</v>
      </c>
      <c r="AK94" s="201">
        <v>2.6</v>
      </c>
      <c r="AL94" s="201">
        <v>0</v>
      </c>
      <c r="AM94" s="201">
        <v>0</v>
      </c>
      <c r="AN94" s="201">
        <v>0</v>
      </c>
      <c r="AO94" s="201">
        <v>0.2</v>
      </c>
      <c r="AP94" s="201">
        <v>0</v>
      </c>
      <c r="AQ94" s="201">
        <v>0</v>
      </c>
      <c r="AR94" s="201">
        <v>0</v>
      </c>
      <c r="AS94" s="201">
        <v>16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0.32</v>
      </c>
      <c r="K95" s="201">
        <v>5.49</v>
      </c>
      <c r="L95" s="201">
        <v>2.17</v>
      </c>
      <c r="M95" s="201">
        <v>0</v>
      </c>
      <c r="N95" s="201">
        <v>0.99</v>
      </c>
      <c r="O95" s="201">
        <v>1.66</v>
      </c>
      <c r="P95" s="201">
        <v>1.52</v>
      </c>
      <c r="Q95" s="201">
        <v>0.18</v>
      </c>
      <c r="R95" s="201">
        <v>0.35</v>
      </c>
      <c r="S95" s="201">
        <v>0.22</v>
      </c>
      <c r="T95" s="201">
        <v>0</v>
      </c>
      <c r="U95" s="201">
        <v>4.09</v>
      </c>
      <c r="V95" s="201">
        <v>0.19</v>
      </c>
      <c r="W95" s="201">
        <v>0.38</v>
      </c>
      <c r="X95" s="201">
        <v>1.26</v>
      </c>
      <c r="Y95" s="201">
        <v>0</v>
      </c>
      <c r="Z95" s="201">
        <v>2.38</v>
      </c>
      <c r="AA95" s="201">
        <v>0.77</v>
      </c>
      <c r="AB95" s="201">
        <v>0</v>
      </c>
      <c r="AC95" s="201">
        <v>3.03</v>
      </c>
      <c r="AD95" s="201">
        <v>0</v>
      </c>
      <c r="AE95" s="201">
        <v>0</v>
      </c>
      <c r="AF95" s="201">
        <v>0</v>
      </c>
      <c r="AG95" s="201">
        <v>-45</v>
      </c>
      <c r="AH95" s="201">
        <v>0</v>
      </c>
      <c r="AI95" s="201">
        <v>0</v>
      </c>
      <c r="AJ95" s="201">
        <v>0</v>
      </c>
      <c r="AK95" s="201">
        <v>2.6</v>
      </c>
      <c r="AL95" s="201">
        <v>0</v>
      </c>
      <c r="AM95" s="201">
        <v>0</v>
      </c>
      <c r="AN95" s="201">
        <v>0</v>
      </c>
      <c r="AO95" s="201">
        <v>0.2</v>
      </c>
      <c r="AP95" s="201">
        <v>0</v>
      </c>
      <c r="AQ95" s="201">
        <v>0</v>
      </c>
      <c r="AR95" s="201">
        <v>0</v>
      </c>
      <c r="AS95" s="201">
        <v>16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0.32</v>
      </c>
      <c r="K96" s="201">
        <v>5.49</v>
      </c>
      <c r="L96" s="201">
        <v>2.17</v>
      </c>
      <c r="M96" s="201">
        <v>0</v>
      </c>
      <c r="N96" s="201">
        <v>0.99</v>
      </c>
      <c r="O96" s="201">
        <v>1.66</v>
      </c>
      <c r="P96" s="201">
        <v>1.52</v>
      </c>
      <c r="Q96" s="201">
        <v>0.18</v>
      </c>
      <c r="R96" s="201">
        <v>0.35</v>
      </c>
      <c r="S96" s="201">
        <v>0.22</v>
      </c>
      <c r="T96" s="201">
        <v>0</v>
      </c>
      <c r="U96" s="201">
        <v>4.09</v>
      </c>
      <c r="V96" s="201">
        <v>0.19</v>
      </c>
      <c r="W96" s="201">
        <v>0.38</v>
      </c>
      <c r="X96" s="201">
        <v>1.26</v>
      </c>
      <c r="Y96" s="201">
        <v>0</v>
      </c>
      <c r="Z96" s="201">
        <v>2.38</v>
      </c>
      <c r="AA96" s="201">
        <v>0.77</v>
      </c>
      <c r="AB96" s="201">
        <v>0</v>
      </c>
      <c r="AC96" s="201">
        <v>3.03</v>
      </c>
      <c r="AD96" s="201">
        <v>0</v>
      </c>
      <c r="AE96" s="201">
        <v>0</v>
      </c>
      <c r="AF96" s="201">
        <v>0</v>
      </c>
      <c r="AG96" s="201">
        <v>-45</v>
      </c>
      <c r="AH96" s="201">
        <v>0</v>
      </c>
      <c r="AI96" s="201">
        <v>0</v>
      </c>
      <c r="AJ96" s="201">
        <v>0</v>
      </c>
      <c r="AK96" s="201">
        <v>2.6</v>
      </c>
      <c r="AL96" s="201">
        <v>0</v>
      </c>
      <c r="AM96" s="201">
        <v>0</v>
      </c>
      <c r="AN96" s="201">
        <v>0</v>
      </c>
      <c r="AO96" s="201">
        <v>0.2</v>
      </c>
      <c r="AP96" s="201">
        <v>0</v>
      </c>
      <c r="AQ96" s="201">
        <v>0</v>
      </c>
      <c r="AR96" s="201">
        <v>0</v>
      </c>
      <c r="AS96" s="201">
        <v>16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0.32</v>
      </c>
      <c r="K97" s="201">
        <v>5.49</v>
      </c>
      <c r="L97" s="201">
        <v>2.17</v>
      </c>
      <c r="M97" s="201">
        <v>0</v>
      </c>
      <c r="N97" s="201">
        <v>0.99</v>
      </c>
      <c r="O97" s="201">
        <v>1.66</v>
      </c>
      <c r="P97" s="201">
        <v>1.52</v>
      </c>
      <c r="Q97" s="201">
        <v>0.18</v>
      </c>
      <c r="R97" s="201">
        <v>0.35</v>
      </c>
      <c r="S97" s="201">
        <v>0.22</v>
      </c>
      <c r="T97" s="201">
        <v>0</v>
      </c>
      <c r="U97" s="201">
        <v>4.09</v>
      </c>
      <c r="V97" s="201">
        <v>0.19</v>
      </c>
      <c r="W97" s="201">
        <v>0.38</v>
      </c>
      <c r="X97" s="201">
        <v>1.26</v>
      </c>
      <c r="Y97" s="201">
        <v>0</v>
      </c>
      <c r="Z97" s="201">
        <v>2.38</v>
      </c>
      <c r="AA97" s="201">
        <v>0.77</v>
      </c>
      <c r="AB97" s="201">
        <v>0</v>
      </c>
      <c r="AC97" s="201">
        <v>3.03</v>
      </c>
      <c r="AD97" s="201">
        <v>0</v>
      </c>
      <c r="AE97" s="201">
        <v>0</v>
      </c>
      <c r="AF97" s="201">
        <v>0</v>
      </c>
      <c r="AG97" s="201">
        <v>-45</v>
      </c>
      <c r="AH97" s="201">
        <v>0</v>
      </c>
      <c r="AI97" s="201">
        <v>0</v>
      </c>
      <c r="AJ97" s="201">
        <v>0</v>
      </c>
      <c r="AK97" s="201">
        <v>2.6</v>
      </c>
      <c r="AL97" s="201">
        <v>0</v>
      </c>
      <c r="AM97" s="201">
        <v>0</v>
      </c>
      <c r="AN97" s="201">
        <v>0</v>
      </c>
      <c r="AO97" s="201">
        <v>0.2</v>
      </c>
      <c r="AP97" s="201">
        <v>0</v>
      </c>
      <c r="AQ97" s="201">
        <v>0</v>
      </c>
      <c r="AR97" s="201">
        <v>0</v>
      </c>
      <c r="AS97" s="201">
        <v>16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0.32</v>
      </c>
      <c r="K98" s="201">
        <v>5.49</v>
      </c>
      <c r="L98" s="201">
        <v>2.17</v>
      </c>
      <c r="M98" s="201">
        <v>0</v>
      </c>
      <c r="N98" s="201">
        <v>0.99</v>
      </c>
      <c r="O98" s="201">
        <v>1.66</v>
      </c>
      <c r="P98" s="201">
        <v>1.52</v>
      </c>
      <c r="Q98" s="201">
        <v>0.18</v>
      </c>
      <c r="R98" s="201">
        <v>0.35</v>
      </c>
      <c r="S98" s="201">
        <v>0.22</v>
      </c>
      <c r="T98" s="201">
        <v>0</v>
      </c>
      <c r="U98" s="201">
        <v>4.09</v>
      </c>
      <c r="V98" s="201">
        <v>0.19</v>
      </c>
      <c r="W98" s="201">
        <v>0.38</v>
      </c>
      <c r="X98" s="201">
        <v>1.26</v>
      </c>
      <c r="Y98" s="201">
        <v>0</v>
      </c>
      <c r="Z98" s="201">
        <v>2.38</v>
      </c>
      <c r="AA98" s="201">
        <v>0.77</v>
      </c>
      <c r="AB98" s="201">
        <v>0</v>
      </c>
      <c r="AC98" s="201">
        <v>3.03</v>
      </c>
      <c r="AD98" s="201">
        <v>0</v>
      </c>
      <c r="AE98" s="201">
        <v>0</v>
      </c>
      <c r="AF98" s="201">
        <v>0</v>
      </c>
      <c r="AG98" s="201">
        <v>-45</v>
      </c>
      <c r="AH98" s="201">
        <v>0</v>
      </c>
      <c r="AI98" s="201">
        <v>0</v>
      </c>
      <c r="AJ98" s="201">
        <v>0</v>
      </c>
      <c r="AK98" s="201">
        <v>2.6</v>
      </c>
      <c r="AL98" s="201">
        <v>0</v>
      </c>
      <c r="AM98" s="201">
        <v>0</v>
      </c>
      <c r="AN98" s="201">
        <v>0</v>
      </c>
      <c r="AO98" s="201">
        <v>0.2</v>
      </c>
      <c r="AP98" s="201">
        <v>0</v>
      </c>
      <c r="AQ98" s="201">
        <v>0</v>
      </c>
      <c r="AR98" s="201">
        <v>0</v>
      </c>
      <c r="AS98" s="201">
        <v>16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0.22193250000000017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0.46715249999999925</v>
      </c>
      <c r="K99">
        <f t="shared" si="0"/>
        <v>0.33443500000000004</v>
      </c>
      <c r="L99">
        <f t="shared" si="0"/>
        <v>0.1844350000000001</v>
      </c>
      <c r="M99">
        <f t="shared" si="0"/>
        <v>0</v>
      </c>
      <c r="N99">
        <f t="shared" si="0"/>
        <v>2.3759999999999969E-2</v>
      </c>
      <c r="O99">
        <f t="shared" si="0"/>
        <v>3.9839999999999938E-2</v>
      </c>
      <c r="P99">
        <f t="shared" si="0"/>
        <v>4.2669999999999951E-2</v>
      </c>
      <c r="Q99">
        <f t="shared" si="0"/>
        <v>6.995000000000009E-3</v>
      </c>
      <c r="R99">
        <f t="shared" si="0"/>
        <v>1.3095000000000008E-2</v>
      </c>
      <c r="S99">
        <f t="shared" si="0"/>
        <v>7.9574999999999906E-3</v>
      </c>
      <c r="T99">
        <f t="shared" si="0"/>
        <v>0</v>
      </c>
      <c r="U99">
        <f t="shared" si="0"/>
        <v>0.15272250000000015</v>
      </c>
      <c r="V99">
        <f t="shared" si="0"/>
        <v>7.1900000000000011E-3</v>
      </c>
      <c r="W99">
        <f t="shared" si="0"/>
        <v>9.1200000000000014E-3</v>
      </c>
      <c r="X99">
        <f t="shared" si="0"/>
        <v>3.0240000000000052E-2</v>
      </c>
      <c r="Y99">
        <f t="shared" si="0"/>
        <v>0</v>
      </c>
      <c r="Z99">
        <f t="shared" si="0"/>
        <v>5.7119999999999928E-2</v>
      </c>
      <c r="AA99">
        <f t="shared" si="0"/>
        <v>4.2125000000000135E-2</v>
      </c>
      <c r="AB99">
        <f t="shared" si="0"/>
        <v>0</v>
      </c>
      <c r="AC99">
        <f t="shared" si="0"/>
        <v>0.19724999999999959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-0.12457000000000003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0.14740000000000034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2.5999500000000038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0.39525749999999982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1.57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16.420000000000002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1.57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16.420000000000002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1.57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16.420000000000002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1.57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16.420000000000002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-7.0000000000000007E-2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16.420000000000002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-7.0000000000000007E-2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16.420000000000002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-7.0000000000000007E-2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16.420000000000002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-7.0000000000000007E-2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16.420000000000002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-7.0000000000000007E-2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16.420000000000002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-7.0000000000000007E-2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16.420000000000002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-7.0000000000000007E-2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16.420000000000002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-7.0000000000000007E-2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16.420000000000002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-7.0000000000000007E-2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16.420000000000002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-7.0000000000000007E-2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16.420000000000002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-7.0000000000000007E-2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16.420000000000002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-7.0000000000000007E-2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16.420000000000002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-7.0000000000000007E-2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16.420000000000002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-7.0000000000000007E-2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16.420000000000002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-7.0000000000000007E-2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16.420000000000002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-7.0000000000000007E-2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16.420000000000002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-7.0000000000000007E-2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16.420000000000002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-7.0000000000000007E-2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16.420000000000002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-7.0000000000000007E-2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16.420000000000002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-7.0000000000000007E-2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16.420000000000002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-7.0000000000000007E-2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16.420000000000002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-7.0000000000000007E-2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16.420000000000002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-7.0000000000000007E-2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16.420000000000002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-7.0000000000000007E-2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16.420000000000002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-7.0000000000000007E-2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16.420000000000002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-7.0000000000000007E-2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16.420000000000002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-7.0000000000000007E-2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16.420000000000002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-7.0000000000000007E-2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16.420000000000002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-7.0000000000000007E-2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16.420000000000002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-7.0000000000000007E-2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16.420000000000002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-7.0000000000000007E-2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16.420000000000002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-7.0000000000000007E-2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16.420000000000002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-7.0000000000000007E-2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16.05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-7.0000000000000007E-2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16.05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-7.0000000000000007E-2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16.05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-7.0000000000000007E-2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16.05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-0.05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16.05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-0.05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16.05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-0.05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16.05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-0.05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16.05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-7.0000000000000007E-2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16.05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-7.0000000000000007E-2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16.05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-7.0000000000000007E-2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16.05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-7.0000000000000007E-2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16.05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-0.13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15.69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-0.05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15.69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-0.05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15.69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-0.05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15.69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-0.05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15.69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-0.05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15.69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-0.05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15.69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-0.05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15.69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-0.05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15.69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-0.05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15.69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-0.05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15.69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-0.05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15.69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-0.05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15.69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-0.05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15.69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-0.05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15.69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-0.05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15.69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-0.05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15.69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-0.05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15.69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-0.05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15.69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-0.05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15.69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-0.05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15.69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-0.05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15.69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-0.05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15.69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-0.05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15.69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-7.0000000000000007E-2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16.23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-7.0000000000000007E-2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16.23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-7.0000000000000007E-2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16.23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-7.0000000000000007E-2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16.23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-7.0000000000000007E-2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16.23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-7.0000000000000007E-2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16.23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-7.0000000000000007E-2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16.23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-7.0000000000000007E-2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16.23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-7.0000000000000007E-2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16.23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-7.0000000000000007E-2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16.23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-7.0000000000000007E-2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16.23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-7.0000000000000007E-2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16.23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-7.0000000000000007E-2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16.23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-7.0000000000000007E-2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16.23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-7.0000000000000007E-2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16.23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-7.0000000000000007E-2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16.23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-7.0000000000000007E-2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16.23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1.57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16.23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1.57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16.23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1.57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16.23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1.57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16.23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1.57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16.23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1.57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16.23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1.57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16.23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2.9499999999999995E-3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0.38745000000000035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4.8600000000000003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9.6199999999999992</v>
      </c>
      <c r="K3" s="201">
        <v>0.1</v>
      </c>
      <c r="L3" s="201">
        <v>0.31</v>
      </c>
      <c r="M3" s="201">
        <v>0.09</v>
      </c>
      <c r="N3" s="201">
        <v>0.1</v>
      </c>
      <c r="O3" s="201">
        <v>0.11</v>
      </c>
      <c r="P3" s="201">
        <v>0.18</v>
      </c>
      <c r="Q3" s="201">
        <v>0</v>
      </c>
      <c r="R3" s="201">
        <v>0.04</v>
      </c>
      <c r="S3" s="201">
        <v>0</v>
      </c>
      <c r="T3" s="201">
        <v>0.03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2.25</v>
      </c>
      <c r="AD3" s="201">
        <v>0</v>
      </c>
      <c r="AE3" s="201">
        <v>0</v>
      </c>
      <c r="AF3" s="201">
        <v>0</v>
      </c>
      <c r="AG3" s="201">
        <v>40.6</v>
      </c>
      <c r="AH3" s="201">
        <v>0</v>
      </c>
      <c r="AI3" s="201">
        <v>0</v>
      </c>
      <c r="AJ3" s="201">
        <v>0</v>
      </c>
      <c r="AK3" s="201">
        <v>4.3499999999999996</v>
      </c>
      <c r="AL3" s="201">
        <v>0</v>
      </c>
      <c r="AM3" s="201">
        <v>0</v>
      </c>
      <c r="AN3" s="201">
        <v>0</v>
      </c>
      <c r="AO3" s="201">
        <v>65.66</v>
      </c>
      <c r="AP3" s="201">
        <v>0</v>
      </c>
      <c r="AQ3" s="201">
        <v>0</v>
      </c>
      <c r="AR3" s="201">
        <v>0</v>
      </c>
      <c r="AS3" s="201">
        <v>7.9</v>
      </c>
      <c r="AT3" s="201">
        <v>0</v>
      </c>
      <c r="AU3" s="201">
        <v>4.72</v>
      </c>
      <c r="AV3" s="201">
        <v>0</v>
      </c>
      <c r="AW3" s="201">
        <v>0.18</v>
      </c>
      <c r="AX3" s="201">
        <v>0.12</v>
      </c>
      <c r="AY3" s="201">
        <v>0.18</v>
      </c>
    </row>
    <row r="4" spans="1:51">
      <c r="A4" t="s">
        <v>46</v>
      </c>
      <c r="B4" s="201">
        <v>0</v>
      </c>
      <c r="C4" s="201">
        <v>0</v>
      </c>
      <c r="D4" s="201">
        <v>4.9800000000000004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10.29</v>
      </c>
      <c r="K4" s="201">
        <v>0.1</v>
      </c>
      <c r="L4" s="201">
        <v>0.31</v>
      </c>
      <c r="M4" s="201">
        <v>0.09</v>
      </c>
      <c r="N4" s="201">
        <v>0.1</v>
      </c>
      <c r="O4" s="201">
        <v>0.11</v>
      </c>
      <c r="P4" s="201">
        <v>0.18</v>
      </c>
      <c r="Q4" s="201">
        <v>0</v>
      </c>
      <c r="R4" s="201">
        <v>0.04</v>
      </c>
      <c r="S4" s="201">
        <v>0</v>
      </c>
      <c r="T4" s="201">
        <v>0.03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2.25</v>
      </c>
      <c r="AD4" s="201">
        <v>0</v>
      </c>
      <c r="AE4" s="201">
        <v>0</v>
      </c>
      <c r="AF4" s="201">
        <v>0</v>
      </c>
      <c r="AG4" s="201">
        <v>40.6</v>
      </c>
      <c r="AH4" s="201">
        <v>0</v>
      </c>
      <c r="AI4" s="201">
        <v>0</v>
      </c>
      <c r="AJ4" s="201">
        <v>0</v>
      </c>
      <c r="AK4" s="201">
        <v>4.3499999999999996</v>
      </c>
      <c r="AL4" s="201">
        <v>0</v>
      </c>
      <c r="AM4" s="201">
        <v>0</v>
      </c>
      <c r="AN4" s="201">
        <v>0</v>
      </c>
      <c r="AO4" s="201">
        <v>65.66</v>
      </c>
      <c r="AP4" s="201">
        <v>0</v>
      </c>
      <c r="AQ4" s="201">
        <v>0</v>
      </c>
      <c r="AR4" s="201">
        <v>0</v>
      </c>
      <c r="AS4" s="201">
        <v>7.9</v>
      </c>
      <c r="AT4" s="201">
        <v>0</v>
      </c>
      <c r="AU4" s="201">
        <v>4.72</v>
      </c>
      <c r="AV4" s="201">
        <v>0</v>
      </c>
      <c r="AW4" s="201">
        <v>0.18</v>
      </c>
      <c r="AX4" s="201">
        <v>0.12</v>
      </c>
      <c r="AY4" s="201">
        <v>0.18</v>
      </c>
    </row>
    <row r="5" spans="1:51">
      <c r="A5" t="s">
        <v>47</v>
      </c>
      <c r="B5" s="201">
        <v>0</v>
      </c>
      <c r="C5" s="201">
        <v>0</v>
      </c>
      <c r="D5" s="201">
        <v>4.9800000000000004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10.29</v>
      </c>
      <c r="K5" s="201">
        <v>0.1</v>
      </c>
      <c r="L5" s="201">
        <v>0.31</v>
      </c>
      <c r="M5" s="201">
        <v>0.09</v>
      </c>
      <c r="N5" s="201">
        <v>0.1</v>
      </c>
      <c r="O5" s="201">
        <v>0.11</v>
      </c>
      <c r="P5" s="201">
        <v>0.18</v>
      </c>
      <c r="Q5" s="201">
        <v>0</v>
      </c>
      <c r="R5" s="201">
        <v>0.04</v>
      </c>
      <c r="S5" s="201">
        <v>0</v>
      </c>
      <c r="T5" s="201">
        <v>0.03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2.25</v>
      </c>
      <c r="AD5" s="201">
        <v>0</v>
      </c>
      <c r="AE5" s="201">
        <v>0</v>
      </c>
      <c r="AF5" s="201">
        <v>0</v>
      </c>
      <c r="AG5" s="201">
        <v>40.6</v>
      </c>
      <c r="AH5" s="201">
        <v>0</v>
      </c>
      <c r="AI5" s="201">
        <v>0</v>
      </c>
      <c r="AJ5" s="201">
        <v>0</v>
      </c>
      <c r="AK5" s="201">
        <v>4.3499999999999996</v>
      </c>
      <c r="AL5" s="201">
        <v>0</v>
      </c>
      <c r="AM5" s="201">
        <v>0</v>
      </c>
      <c r="AN5" s="201">
        <v>0</v>
      </c>
      <c r="AO5" s="201">
        <v>65.66</v>
      </c>
      <c r="AP5" s="201">
        <v>0</v>
      </c>
      <c r="AQ5" s="201">
        <v>0</v>
      </c>
      <c r="AR5" s="201">
        <v>0</v>
      </c>
      <c r="AS5" s="201">
        <v>7.9</v>
      </c>
      <c r="AT5" s="201">
        <v>0</v>
      </c>
      <c r="AU5" s="201">
        <v>4.72</v>
      </c>
      <c r="AV5" s="201">
        <v>0</v>
      </c>
      <c r="AW5" s="201">
        <v>0.18</v>
      </c>
      <c r="AX5" s="201">
        <v>0.12</v>
      </c>
      <c r="AY5" s="201">
        <v>0.18</v>
      </c>
    </row>
    <row r="6" spans="1:51">
      <c r="A6" t="s">
        <v>48</v>
      </c>
      <c r="B6" s="201">
        <v>0</v>
      </c>
      <c r="C6" s="201">
        <v>0</v>
      </c>
      <c r="D6" s="201">
        <v>4.9800000000000004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10.29</v>
      </c>
      <c r="K6" s="201">
        <v>0.1</v>
      </c>
      <c r="L6" s="201">
        <v>0.31</v>
      </c>
      <c r="M6" s="201">
        <v>0.09</v>
      </c>
      <c r="N6" s="201">
        <v>0.1</v>
      </c>
      <c r="O6" s="201">
        <v>0.11</v>
      </c>
      <c r="P6" s="201">
        <v>0.18</v>
      </c>
      <c r="Q6" s="201">
        <v>0</v>
      </c>
      <c r="R6" s="201">
        <v>0.04</v>
      </c>
      <c r="S6" s="201">
        <v>0</v>
      </c>
      <c r="T6" s="201">
        <v>0.03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2.25</v>
      </c>
      <c r="AD6" s="201">
        <v>0</v>
      </c>
      <c r="AE6" s="201">
        <v>0</v>
      </c>
      <c r="AF6" s="201">
        <v>0</v>
      </c>
      <c r="AG6" s="201">
        <v>40.6</v>
      </c>
      <c r="AH6" s="201">
        <v>0</v>
      </c>
      <c r="AI6" s="201">
        <v>0</v>
      </c>
      <c r="AJ6" s="201">
        <v>0</v>
      </c>
      <c r="AK6" s="201">
        <v>4.3499999999999996</v>
      </c>
      <c r="AL6" s="201">
        <v>0</v>
      </c>
      <c r="AM6" s="201">
        <v>0</v>
      </c>
      <c r="AN6" s="201">
        <v>0</v>
      </c>
      <c r="AO6" s="201">
        <v>65.66</v>
      </c>
      <c r="AP6" s="201">
        <v>0</v>
      </c>
      <c r="AQ6" s="201">
        <v>0</v>
      </c>
      <c r="AR6" s="201">
        <v>0</v>
      </c>
      <c r="AS6" s="201">
        <v>7.9</v>
      </c>
      <c r="AT6" s="201">
        <v>0</v>
      </c>
      <c r="AU6" s="201">
        <v>4.72</v>
      </c>
      <c r="AV6" s="201">
        <v>0</v>
      </c>
      <c r="AW6" s="201">
        <v>0.18</v>
      </c>
      <c r="AX6" s="201">
        <v>0.12</v>
      </c>
      <c r="AY6" s="201">
        <v>0.18</v>
      </c>
    </row>
    <row r="7" spans="1:51">
      <c r="A7" t="s">
        <v>49</v>
      </c>
      <c r="B7" s="201">
        <v>0</v>
      </c>
      <c r="C7" s="201">
        <v>0</v>
      </c>
      <c r="D7" s="201">
        <v>4.9800000000000004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10.29</v>
      </c>
      <c r="K7" s="201">
        <v>0.1</v>
      </c>
      <c r="L7" s="201">
        <v>0.31</v>
      </c>
      <c r="M7" s="201">
        <v>0.09</v>
      </c>
      <c r="N7" s="201">
        <v>0.1</v>
      </c>
      <c r="O7" s="201">
        <v>0.11</v>
      </c>
      <c r="P7" s="201">
        <v>0.18</v>
      </c>
      <c r="Q7" s="201">
        <v>0</v>
      </c>
      <c r="R7" s="201">
        <v>0.04</v>
      </c>
      <c r="S7" s="201">
        <v>0</v>
      </c>
      <c r="T7" s="201">
        <v>0.03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1.63</v>
      </c>
      <c r="AD7" s="201">
        <v>0</v>
      </c>
      <c r="AE7" s="201">
        <v>0</v>
      </c>
      <c r="AF7" s="201">
        <v>0</v>
      </c>
      <c r="AG7" s="201">
        <v>-0.37</v>
      </c>
      <c r="AH7" s="201">
        <v>0</v>
      </c>
      <c r="AI7" s="201">
        <v>0</v>
      </c>
      <c r="AJ7" s="201">
        <v>0</v>
      </c>
      <c r="AK7" s="201">
        <v>4.3499999999999996</v>
      </c>
      <c r="AL7" s="201">
        <v>0</v>
      </c>
      <c r="AM7" s="201">
        <v>0</v>
      </c>
      <c r="AN7" s="201">
        <v>0</v>
      </c>
      <c r="AO7" s="201">
        <v>65.66</v>
      </c>
      <c r="AP7" s="201">
        <v>0</v>
      </c>
      <c r="AQ7" s="201">
        <v>0</v>
      </c>
      <c r="AR7" s="201">
        <v>0</v>
      </c>
      <c r="AS7" s="201">
        <v>8.0399999999999991</v>
      </c>
      <c r="AT7" s="201">
        <v>0</v>
      </c>
      <c r="AU7" s="201">
        <v>4.72</v>
      </c>
      <c r="AV7" s="201">
        <v>0</v>
      </c>
      <c r="AW7" s="201">
        <v>0.18</v>
      </c>
      <c r="AX7" s="201">
        <v>0.12</v>
      </c>
      <c r="AY7" s="201">
        <v>0.18</v>
      </c>
    </row>
    <row r="8" spans="1:51">
      <c r="A8" t="s">
        <v>50</v>
      </c>
      <c r="B8" s="201">
        <v>0</v>
      </c>
      <c r="C8" s="201">
        <v>0</v>
      </c>
      <c r="D8" s="201">
        <v>4.9800000000000004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10.56</v>
      </c>
      <c r="K8" s="201">
        <v>0.1</v>
      </c>
      <c r="L8" s="201">
        <v>0.31</v>
      </c>
      <c r="M8" s="201">
        <v>0.09</v>
      </c>
      <c r="N8" s="201">
        <v>0.1</v>
      </c>
      <c r="O8" s="201">
        <v>0.11</v>
      </c>
      <c r="P8" s="201">
        <v>0.18</v>
      </c>
      <c r="Q8" s="201">
        <v>0</v>
      </c>
      <c r="R8" s="201">
        <v>0.04</v>
      </c>
      <c r="S8" s="201">
        <v>0</v>
      </c>
      <c r="T8" s="201">
        <v>0.03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1.63</v>
      </c>
      <c r="AD8" s="201">
        <v>0</v>
      </c>
      <c r="AE8" s="201">
        <v>0</v>
      </c>
      <c r="AF8" s="201">
        <v>0</v>
      </c>
      <c r="AG8" s="201">
        <v>-0.37</v>
      </c>
      <c r="AH8" s="201">
        <v>0</v>
      </c>
      <c r="AI8" s="201">
        <v>0</v>
      </c>
      <c r="AJ8" s="201">
        <v>0</v>
      </c>
      <c r="AK8" s="201">
        <v>4.3499999999999996</v>
      </c>
      <c r="AL8" s="201">
        <v>0</v>
      </c>
      <c r="AM8" s="201">
        <v>0</v>
      </c>
      <c r="AN8" s="201">
        <v>0</v>
      </c>
      <c r="AO8" s="201">
        <v>65.66</v>
      </c>
      <c r="AP8" s="201">
        <v>0</v>
      </c>
      <c r="AQ8" s="201">
        <v>0</v>
      </c>
      <c r="AR8" s="201">
        <v>0</v>
      </c>
      <c r="AS8" s="201">
        <v>8.0399999999999991</v>
      </c>
      <c r="AT8" s="201">
        <v>0</v>
      </c>
      <c r="AU8" s="201">
        <v>4.72</v>
      </c>
      <c r="AV8" s="201">
        <v>0</v>
      </c>
      <c r="AW8" s="201">
        <v>0.18</v>
      </c>
      <c r="AX8" s="201">
        <v>0.12</v>
      </c>
      <c r="AY8" s="201">
        <v>0.18</v>
      </c>
    </row>
    <row r="9" spans="1:51">
      <c r="A9" t="s">
        <v>51</v>
      </c>
      <c r="B9" s="201">
        <v>0</v>
      </c>
      <c r="C9" s="201">
        <v>0</v>
      </c>
      <c r="D9" s="201">
        <v>4.9800000000000004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10.56</v>
      </c>
      <c r="K9" s="201">
        <v>0.1</v>
      </c>
      <c r="L9" s="201">
        <v>0.31</v>
      </c>
      <c r="M9" s="201">
        <v>0.09</v>
      </c>
      <c r="N9" s="201">
        <v>0.1</v>
      </c>
      <c r="O9" s="201">
        <v>0.11</v>
      </c>
      <c r="P9" s="201">
        <v>0.18</v>
      </c>
      <c r="Q9" s="201">
        <v>0</v>
      </c>
      <c r="R9" s="201">
        <v>0.04</v>
      </c>
      <c r="S9" s="201">
        <v>0</v>
      </c>
      <c r="T9" s="201">
        <v>0.03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1.63</v>
      </c>
      <c r="AD9" s="201">
        <v>0</v>
      </c>
      <c r="AE9" s="201">
        <v>0</v>
      </c>
      <c r="AF9" s="201">
        <v>0</v>
      </c>
      <c r="AG9" s="201">
        <v>-0.37</v>
      </c>
      <c r="AH9" s="201">
        <v>0</v>
      </c>
      <c r="AI9" s="201">
        <v>0</v>
      </c>
      <c r="AJ9" s="201">
        <v>0</v>
      </c>
      <c r="AK9" s="201">
        <v>4.3499999999999996</v>
      </c>
      <c r="AL9" s="201">
        <v>0</v>
      </c>
      <c r="AM9" s="201">
        <v>0</v>
      </c>
      <c r="AN9" s="201">
        <v>0</v>
      </c>
      <c r="AO9" s="201">
        <v>65.66</v>
      </c>
      <c r="AP9" s="201">
        <v>0</v>
      </c>
      <c r="AQ9" s="201">
        <v>0</v>
      </c>
      <c r="AR9" s="201">
        <v>0</v>
      </c>
      <c r="AS9" s="201">
        <v>8.0399999999999991</v>
      </c>
      <c r="AT9" s="201">
        <v>0</v>
      </c>
      <c r="AU9" s="201">
        <v>4.72</v>
      </c>
      <c r="AV9" s="201">
        <v>0</v>
      </c>
      <c r="AW9" s="201">
        <v>0.18</v>
      </c>
      <c r="AX9" s="201">
        <v>0.12</v>
      </c>
      <c r="AY9" s="201">
        <v>0.18</v>
      </c>
    </row>
    <row r="10" spans="1:51">
      <c r="A10" t="s">
        <v>52</v>
      </c>
      <c r="B10" s="201">
        <v>0</v>
      </c>
      <c r="C10" s="201">
        <v>0</v>
      </c>
      <c r="D10" s="201">
        <v>4.9800000000000004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10.56</v>
      </c>
      <c r="K10" s="201">
        <v>0.1</v>
      </c>
      <c r="L10" s="201">
        <v>0.31</v>
      </c>
      <c r="M10" s="201">
        <v>0.09</v>
      </c>
      <c r="N10" s="201">
        <v>0.1</v>
      </c>
      <c r="O10" s="201">
        <v>0.11</v>
      </c>
      <c r="P10" s="201">
        <v>0.18</v>
      </c>
      <c r="Q10" s="201">
        <v>0</v>
      </c>
      <c r="R10" s="201">
        <v>0.04</v>
      </c>
      <c r="S10" s="201">
        <v>0</v>
      </c>
      <c r="T10" s="201">
        <v>0.03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1.63</v>
      </c>
      <c r="AD10" s="201">
        <v>0</v>
      </c>
      <c r="AE10" s="201">
        <v>0</v>
      </c>
      <c r="AF10" s="201">
        <v>0</v>
      </c>
      <c r="AG10" s="201">
        <v>-0.37</v>
      </c>
      <c r="AH10" s="201">
        <v>0</v>
      </c>
      <c r="AI10" s="201">
        <v>0</v>
      </c>
      <c r="AJ10" s="201">
        <v>0</v>
      </c>
      <c r="AK10" s="201">
        <v>4.3499999999999996</v>
      </c>
      <c r="AL10" s="201">
        <v>0</v>
      </c>
      <c r="AM10" s="201">
        <v>0</v>
      </c>
      <c r="AN10" s="201">
        <v>0</v>
      </c>
      <c r="AO10" s="201">
        <v>65.66</v>
      </c>
      <c r="AP10" s="201">
        <v>0</v>
      </c>
      <c r="AQ10" s="201">
        <v>0</v>
      </c>
      <c r="AR10" s="201">
        <v>0</v>
      </c>
      <c r="AS10" s="201">
        <v>8.0399999999999991</v>
      </c>
      <c r="AT10" s="201">
        <v>0</v>
      </c>
      <c r="AU10" s="201">
        <v>4.72</v>
      </c>
      <c r="AV10" s="201">
        <v>0.15</v>
      </c>
      <c r="AW10" s="201">
        <v>0.18</v>
      </c>
      <c r="AX10" s="201">
        <v>0.12</v>
      </c>
      <c r="AY10" s="201">
        <v>0.18</v>
      </c>
    </row>
    <row r="11" spans="1:51">
      <c r="A11" t="s">
        <v>53</v>
      </c>
      <c r="B11" s="201">
        <v>0</v>
      </c>
      <c r="C11" s="201">
        <v>0</v>
      </c>
      <c r="D11" s="201">
        <v>4.9800000000000004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10.56</v>
      </c>
      <c r="K11" s="201">
        <v>0.1</v>
      </c>
      <c r="L11" s="201">
        <v>0.31</v>
      </c>
      <c r="M11" s="201">
        <v>0.09</v>
      </c>
      <c r="N11" s="201">
        <v>0.1</v>
      </c>
      <c r="O11" s="201">
        <v>0.11</v>
      </c>
      <c r="P11" s="201">
        <v>0.18</v>
      </c>
      <c r="Q11" s="201">
        <v>0</v>
      </c>
      <c r="R11" s="201">
        <v>0.04</v>
      </c>
      <c r="S11" s="201">
        <v>0</v>
      </c>
      <c r="T11" s="201">
        <v>0.03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1.63</v>
      </c>
      <c r="AD11" s="201">
        <v>0</v>
      </c>
      <c r="AE11" s="201">
        <v>0</v>
      </c>
      <c r="AF11" s="201">
        <v>0</v>
      </c>
      <c r="AG11" s="201">
        <v>-0.37</v>
      </c>
      <c r="AH11" s="201">
        <v>0</v>
      </c>
      <c r="AI11" s="201">
        <v>0</v>
      </c>
      <c r="AJ11" s="201">
        <v>0</v>
      </c>
      <c r="AK11" s="201">
        <v>4.3499999999999996</v>
      </c>
      <c r="AL11" s="201">
        <v>0</v>
      </c>
      <c r="AM11" s="201">
        <v>0</v>
      </c>
      <c r="AN11" s="201">
        <v>0</v>
      </c>
      <c r="AO11" s="201">
        <v>65.66</v>
      </c>
      <c r="AP11" s="201">
        <v>0</v>
      </c>
      <c r="AQ11" s="201">
        <v>0</v>
      </c>
      <c r="AR11" s="201">
        <v>0</v>
      </c>
      <c r="AS11" s="201">
        <v>8.0399999999999991</v>
      </c>
      <c r="AT11" s="201">
        <v>0</v>
      </c>
      <c r="AU11" s="201">
        <v>4.72</v>
      </c>
      <c r="AV11" s="201">
        <v>0.15</v>
      </c>
      <c r="AW11" s="201">
        <v>0.18</v>
      </c>
      <c r="AX11" s="201">
        <v>0.12</v>
      </c>
      <c r="AY11" s="201">
        <v>0.18</v>
      </c>
    </row>
    <row r="12" spans="1:51">
      <c r="A12" t="s">
        <v>54</v>
      </c>
      <c r="B12" s="201">
        <v>0</v>
      </c>
      <c r="C12" s="201">
        <v>0</v>
      </c>
      <c r="D12" s="201">
        <v>4.9800000000000004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10.56</v>
      </c>
      <c r="K12" s="201">
        <v>0.1</v>
      </c>
      <c r="L12" s="201">
        <v>0.31</v>
      </c>
      <c r="M12" s="201">
        <v>0.09</v>
      </c>
      <c r="N12" s="201">
        <v>0.1</v>
      </c>
      <c r="O12" s="201">
        <v>0.11</v>
      </c>
      <c r="P12" s="201">
        <v>0.18</v>
      </c>
      <c r="Q12" s="201">
        <v>0</v>
      </c>
      <c r="R12" s="201">
        <v>0.04</v>
      </c>
      <c r="S12" s="201">
        <v>0</v>
      </c>
      <c r="T12" s="201">
        <v>0.03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1.63</v>
      </c>
      <c r="AD12" s="201">
        <v>0</v>
      </c>
      <c r="AE12" s="201">
        <v>0</v>
      </c>
      <c r="AF12" s="201">
        <v>0</v>
      </c>
      <c r="AG12" s="201">
        <v>-0.37</v>
      </c>
      <c r="AH12" s="201">
        <v>0</v>
      </c>
      <c r="AI12" s="201">
        <v>0</v>
      </c>
      <c r="AJ12" s="201">
        <v>0</v>
      </c>
      <c r="AK12" s="201">
        <v>4.3499999999999996</v>
      </c>
      <c r="AL12" s="201">
        <v>0</v>
      </c>
      <c r="AM12" s="201">
        <v>0</v>
      </c>
      <c r="AN12" s="201">
        <v>0</v>
      </c>
      <c r="AO12" s="201">
        <v>65.66</v>
      </c>
      <c r="AP12" s="201">
        <v>0</v>
      </c>
      <c r="AQ12" s="201">
        <v>0</v>
      </c>
      <c r="AR12" s="201">
        <v>0</v>
      </c>
      <c r="AS12" s="201">
        <v>8.0399999999999991</v>
      </c>
      <c r="AT12" s="201">
        <v>0</v>
      </c>
      <c r="AU12" s="201">
        <v>4.72</v>
      </c>
      <c r="AV12" s="201">
        <v>0.15</v>
      </c>
      <c r="AW12" s="201">
        <v>0.18</v>
      </c>
      <c r="AX12" s="201">
        <v>0.12</v>
      </c>
      <c r="AY12" s="201">
        <v>0.18</v>
      </c>
    </row>
    <row r="13" spans="1:51">
      <c r="A13" t="s">
        <v>55</v>
      </c>
      <c r="B13" s="201">
        <v>0</v>
      </c>
      <c r="C13" s="201">
        <v>0</v>
      </c>
      <c r="D13" s="201">
        <v>4.9800000000000004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10.56</v>
      </c>
      <c r="K13" s="201">
        <v>0.1</v>
      </c>
      <c r="L13" s="201">
        <v>0.31</v>
      </c>
      <c r="M13" s="201">
        <v>0.09</v>
      </c>
      <c r="N13" s="201">
        <v>0.1</v>
      </c>
      <c r="O13" s="201">
        <v>0.11</v>
      </c>
      <c r="P13" s="201">
        <v>0.18</v>
      </c>
      <c r="Q13" s="201">
        <v>0</v>
      </c>
      <c r="R13" s="201">
        <v>0.04</v>
      </c>
      <c r="S13" s="201">
        <v>0</v>
      </c>
      <c r="T13" s="201">
        <v>0.03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1.63</v>
      </c>
      <c r="AD13" s="201">
        <v>0</v>
      </c>
      <c r="AE13" s="201">
        <v>0</v>
      </c>
      <c r="AF13" s="201">
        <v>0</v>
      </c>
      <c r="AG13" s="201">
        <v>-0.37</v>
      </c>
      <c r="AH13" s="201">
        <v>0</v>
      </c>
      <c r="AI13" s="201">
        <v>0</v>
      </c>
      <c r="AJ13" s="201">
        <v>0</v>
      </c>
      <c r="AK13" s="201">
        <v>4.3499999999999996</v>
      </c>
      <c r="AL13" s="201">
        <v>0</v>
      </c>
      <c r="AM13" s="201">
        <v>0</v>
      </c>
      <c r="AN13" s="201">
        <v>0</v>
      </c>
      <c r="AO13" s="201">
        <v>65.66</v>
      </c>
      <c r="AP13" s="201">
        <v>0</v>
      </c>
      <c r="AQ13" s="201">
        <v>0</v>
      </c>
      <c r="AR13" s="201">
        <v>0</v>
      </c>
      <c r="AS13" s="201">
        <v>8.0399999999999991</v>
      </c>
      <c r="AT13" s="201">
        <v>0</v>
      </c>
      <c r="AU13" s="201">
        <v>4.72</v>
      </c>
      <c r="AV13" s="201">
        <v>0.15</v>
      </c>
      <c r="AW13" s="201">
        <v>0.18</v>
      </c>
      <c r="AX13" s="201">
        <v>0.12</v>
      </c>
      <c r="AY13" s="201">
        <v>0.18</v>
      </c>
    </row>
    <row r="14" spans="1:51">
      <c r="A14" t="s">
        <v>56</v>
      </c>
      <c r="B14" s="201">
        <v>0</v>
      </c>
      <c r="C14" s="201">
        <v>0</v>
      </c>
      <c r="D14" s="201">
        <v>4.9800000000000004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10.56</v>
      </c>
      <c r="K14" s="201">
        <v>0.1</v>
      </c>
      <c r="L14" s="201">
        <v>0.31</v>
      </c>
      <c r="M14" s="201">
        <v>0.09</v>
      </c>
      <c r="N14" s="201">
        <v>0.1</v>
      </c>
      <c r="O14" s="201">
        <v>0.11</v>
      </c>
      <c r="P14" s="201">
        <v>0.18</v>
      </c>
      <c r="Q14" s="201">
        <v>0</v>
      </c>
      <c r="R14" s="201">
        <v>0.04</v>
      </c>
      <c r="S14" s="201">
        <v>0</v>
      </c>
      <c r="T14" s="201">
        <v>0.03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1.63</v>
      </c>
      <c r="AD14" s="201">
        <v>0</v>
      </c>
      <c r="AE14" s="201">
        <v>0</v>
      </c>
      <c r="AF14" s="201">
        <v>0</v>
      </c>
      <c r="AG14" s="201">
        <v>-0.37</v>
      </c>
      <c r="AH14" s="201">
        <v>0</v>
      </c>
      <c r="AI14" s="201">
        <v>0</v>
      </c>
      <c r="AJ14" s="201">
        <v>0</v>
      </c>
      <c r="AK14" s="201">
        <v>4.3499999999999996</v>
      </c>
      <c r="AL14" s="201">
        <v>0</v>
      </c>
      <c r="AM14" s="201">
        <v>0</v>
      </c>
      <c r="AN14" s="201">
        <v>0</v>
      </c>
      <c r="AO14" s="201">
        <v>65.66</v>
      </c>
      <c r="AP14" s="201">
        <v>0</v>
      </c>
      <c r="AQ14" s="201">
        <v>0</v>
      </c>
      <c r="AR14" s="201">
        <v>0</v>
      </c>
      <c r="AS14" s="201">
        <v>8.0399999999999991</v>
      </c>
      <c r="AT14" s="201">
        <v>0</v>
      </c>
      <c r="AU14" s="201">
        <v>4.72</v>
      </c>
      <c r="AV14" s="201">
        <v>0.15</v>
      </c>
      <c r="AW14" s="201">
        <v>0.18</v>
      </c>
      <c r="AX14" s="201">
        <v>0.12</v>
      </c>
      <c r="AY14" s="201">
        <v>0.18</v>
      </c>
    </row>
    <row r="15" spans="1:51">
      <c r="A15" t="s">
        <v>57</v>
      </c>
      <c r="B15" s="201">
        <v>0</v>
      </c>
      <c r="C15" s="201">
        <v>0</v>
      </c>
      <c r="D15" s="201">
        <v>4.9800000000000004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10.7</v>
      </c>
      <c r="K15" s="201">
        <v>0.95</v>
      </c>
      <c r="L15" s="201">
        <v>1.0900000000000001</v>
      </c>
      <c r="M15" s="201">
        <v>0.21</v>
      </c>
      <c r="N15" s="201">
        <v>0.31</v>
      </c>
      <c r="O15" s="201">
        <v>0.34</v>
      </c>
      <c r="P15" s="201">
        <v>0.46</v>
      </c>
      <c r="Q15" s="201">
        <v>0.04</v>
      </c>
      <c r="R15" s="201">
        <v>0.08</v>
      </c>
      <c r="S15" s="201">
        <v>0.05</v>
      </c>
      <c r="T15" s="201">
        <v>0.03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1.63</v>
      </c>
      <c r="AD15" s="201">
        <v>0</v>
      </c>
      <c r="AE15" s="201">
        <v>0</v>
      </c>
      <c r="AF15" s="201">
        <v>0</v>
      </c>
      <c r="AG15" s="201">
        <v>-0.37</v>
      </c>
      <c r="AH15" s="201">
        <v>0</v>
      </c>
      <c r="AI15" s="201">
        <v>0</v>
      </c>
      <c r="AJ15" s="201">
        <v>0</v>
      </c>
      <c r="AK15" s="201">
        <v>9.4499999999999993</v>
      </c>
      <c r="AL15" s="201">
        <v>0</v>
      </c>
      <c r="AM15" s="201">
        <v>0</v>
      </c>
      <c r="AN15" s="201">
        <v>0</v>
      </c>
      <c r="AO15" s="201">
        <v>65.66</v>
      </c>
      <c r="AP15" s="201">
        <v>0</v>
      </c>
      <c r="AQ15" s="201">
        <v>0</v>
      </c>
      <c r="AR15" s="201">
        <v>0</v>
      </c>
      <c r="AS15" s="201">
        <v>8.1199999999999992</v>
      </c>
      <c r="AT15" s="201">
        <v>0</v>
      </c>
      <c r="AU15" s="201">
        <v>5.03</v>
      </c>
      <c r="AV15" s="201">
        <v>0.15</v>
      </c>
      <c r="AW15" s="201">
        <v>0.18</v>
      </c>
      <c r="AX15" s="201">
        <v>0.12</v>
      </c>
      <c r="AY15" s="201">
        <v>0.32</v>
      </c>
    </row>
    <row r="16" spans="1:51">
      <c r="A16" t="s">
        <v>58</v>
      </c>
      <c r="B16" s="201">
        <v>0</v>
      </c>
      <c r="C16" s="201">
        <v>0</v>
      </c>
      <c r="D16" s="201">
        <v>4.9800000000000004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10.7</v>
      </c>
      <c r="K16" s="201">
        <v>0.95</v>
      </c>
      <c r="L16" s="201">
        <v>1.22</v>
      </c>
      <c r="M16" s="201">
        <v>0.21</v>
      </c>
      <c r="N16" s="201">
        <v>0.31</v>
      </c>
      <c r="O16" s="201">
        <v>0.34</v>
      </c>
      <c r="P16" s="201">
        <v>0.46</v>
      </c>
      <c r="Q16" s="201">
        <v>0.04</v>
      </c>
      <c r="R16" s="201">
        <v>0.08</v>
      </c>
      <c r="S16" s="201">
        <v>0.05</v>
      </c>
      <c r="T16" s="201">
        <v>0.03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1.63</v>
      </c>
      <c r="AD16" s="201">
        <v>0</v>
      </c>
      <c r="AE16" s="201">
        <v>0</v>
      </c>
      <c r="AF16" s="201">
        <v>0</v>
      </c>
      <c r="AG16" s="201">
        <v>-0.37</v>
      </c>
      <c r="AH16" s="201">
        <v>0</v>
      </c>
      <c r="AI16" s="201">
        <v>0</v>
      </c>
      <c r="AJ16" s="201">
        <v>0</v>
      </c>
      <c r="AK16" s="201">
        <v>9.4499999999999993</v>
      </c>
      <c r="AL16" s="201">
        <v>0</v>
      </c>
      <c r="AM16" s="201">
        <v>0</v>
      </c>
      <c r="AN16" s="201">
        <v>0</v>
      </c>
      <c r="AO16" s="201">
        <v>65.66</v>
      </c>
      <c r="AP16" s="201">
        <v>0</v>
      </c>
      <c r="AQ16" s="201">
        <v>0</v>
      </c>
      <c r="AR16" s="201">
        <v>0</v>
      </c>
      <c r="AS16" s="201">
        <v>8.1199999999999992</v>
      </c>
      <c r="AT16" s="201">
        <v>0</v>
      </c>
      <c r="AU16" s="201">
        <v>5.03</v>
      </c>
      <c r="AV16" s="201">
        <v>0.15</v>
      </c>
      <c r="AW16" s="201">
        <v>0.18</v>
      </c>
      <c r="AX16" s="201">
        <v>0.12</v>
      </c>
      <c r="AY16" s="201">
        <v>0.32</v>
      </c>
    </row>
    <row r="17" spans="1:51">
      <c r="A17" t="s">
        <v>59</v>
      </c>
      <c r="B17" s="201">
        <v>0</v>
      </c>
      <c r="C17" s="201">
        <v>0</v>
      </c>
      <c r="D17" s="201">
        <v>4.9800000000000004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10.7</v>
      </c>
      <c r="K17" s="201">
        <v>0.96</v>
      </c>
      <c r="L17" s="201">
        <v>1.22</v>
      </c>
      <c r="M17" s="201">
        <v>0.21</v>
      </c>
      <c r="N17" s="201">
        <v>0.31</v>
      </c>
      <c r="O17" s="201">
        <v>0.34</v>
      </c>
      <c r="P17" s="201">
        <v>0.46</v>
      </c>
      <c r="Q17" s="201">
        <v>0.04</v>
      </c>
      <c r="R17" s="201">
        <v>0.08</v>
      </c>
      <c r="S17" s="201">
        <v>0.05</v>
      </c>
      <c r="T17" s="201">
        <v>0.03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1.63</v>
      </c>
      <c r="AD17" s="201">
        <v>0</v>
      </c>
      <c r="AE17" s="201">
        <v>0</v>
      </c>
      <c r="AF17" s="201">
        <v>0</v>
      </c>
      <c r="AG17" s="201">
        <v>-0.37</v>
      </c>
      <c r="AH17" s="201">
        <v>0</v>
      </c>
      <c r="AI17" s="201">
        <v>0</v>
      </c>
      <c r="AJ17" s="201">
        <v>0</v>
      </c>
      <c r="AK17" s="201">
        <v>9.4499999999999993</v>
      </c>
      <c r="AL17" s="201">
        <v>0</v>
      </c>
      <c r="AM17" s="201">
        <v>0</v>
      </c>
      <c r="AN17" s="201">
        <v>0</v>
      </c>
      <c r="AO17" s="201">
        <v>65.66</v>
      </c>
      <c r="AP17" s="201">
        <v>0</v>
      </c>
      <c r="AQ17" s="201">
        <v>0</v>
      </c>
      <c r="AR17" s="201">
        <v>0</v>
      </c>
      <c r="AS17" s="201">
        <v>8.1199999999999992</v>
      </c>
      <c r="AT17" s="201">
        <v>0</v>
      </c>
      <c r="AU17" s="201">
        <v>5.03</v>
      </c>
      <c r="AV17" s="201">
        <v>0.15</v>
      </c>
      <c r="AW17" s="201">
        <v>0.18</v>
      </c>
      <c r="AX17" s="201">
        <v>0.12</v>
      </c>
      <c r="AY17" s="201">
        <v>0.32</v>
      </c>
    </row>
    <row r="18" spans="1:51">
      <c r="A18" t="s">
        <v>60</v>
      </c>
      <c r="B18" s="201">
        <v>0</v>
      </c>
      <c r="C18" s="201">
        <v>0</v>
      </c>
      <c r="D18" s="201">
        <v>4.9800000000000004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10.7</v>
      </c>
      <c r="K18" s="201">
        <v>0.96</v>
      </c>
      <c r="L18" s="201">
        <v>1.22</v>
      </c>
      <c r="M18" s="201">
        <v>0.21</v>
      </c>
      <c r="N18" s="201">
        <v>0.31</v>
      </c>
      <c r="O18" s="201">
        <v>0.34</v>
      </c>
      <c r="P18" s="201">
        <v>0.46</v>
      </c>
      <c r="Q18" s="201">
        <v>0.04</v>
      </c>
      <c r="R18" s="201">
        <v>0.08</v>
      </c>
      <c r="S18" s="201">
        <v>0.05</v>
      </c>
      <c r="T18" s="201">
        <v>0.03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1.63</v>
      </c>
      <c r="AD18" s="201">
        <v>0</v>
      </c>
      <c r="AE18" s="201">
        <v>0</v>
      </c>
      <c r="AF18" s="201">
        <v>0</v>
      </c>
      <c r="AG18" s="201">
        <v>-0.37</v>
      </c>
      <c r="AH18" s="201">
        <v>0</v>
      </c>
      <c r="AI18" s="201">
        <v>0</v>
      </c>
      <c r="AJ18" s="201">
        <v>0</v>
      </c>
      <c r="AK18" s="201">
        <v>9.4499999999999993</v>
      </c>
      <c r="AL18" s="201">
        <v>0</v>
      </c>
      <c r="AM18" s="201">
        <v>0</v>
      </c>
      <c r="AN18" s="201">
        <v>0</v>
      </c>
      <c r="AO18" s="201">
        <v>65.66</v>
      </c>
      <c r="AP18" s="201">
        <v>0</v>
      </c>
      <c r="AQ18" s="201">
        <v>0</v>
      </c>
      <c r="AR18" s="201">
        <v>0</v>
      </c>
      <c r="AS18" s="201">
        <v>8.1199999999999992</v>
      </c>
      <c r="AT18" s="201">
        <v>0</v>
      </c>
      <c r="AU18" s="201">
        <v>5.03</v>
      </c>
      <c r="AV18" s="201">
        <v>0.15</v>
      </c>
      <c r="AW18" s="201">
        <v>0.18</v>
      </c>
      <c r="AX18" s="201">
        <v>0.12</v>
      </c>
      <c r="AY18" s="201">
        <v>0.32</v>
      </c>
    </row>
    <row r="19" spans="1:51">
      <c r="A19" t="s">
        <v>61</v>
      </c>
      <c r="B19" s="201">
        <v>0</v>
      </c>
      <c r="C19" s="201">
        <v>0</v>
      </c>
      <c r="D19" s="201">
        <v>4.9800000000000004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10.7</v>
      </c>
      <c r="K19" s="201">
        <v>0.96</v>
      </c>
      <c r="L19" s="201">
        <v>1.22</v>
      </c>
      <c r="M19" s="201">
        <v>0.21</v>
      </c>
      <c r="N19" s="201">
        <v>0.31</v>
      </c>
      <c r="O19" s="201">
        <v>0.34</v>
      </c>
      <c r="P19" s="201">
        <v>0.46</v>
      </c>
      <c r="Q19" s="201">
        <v>0.04</v>
      </c>
      <c r="R19" s="201">
        <v>0.08</v>
      </c>
      <c r="S19" s="201">
        <v>0.05</v>
      </c>
      <c r="T19" s="201">
        <v>0.03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1.63</v>
      </c>
      <c r="AD19" s="201">
        <v>0</v>
      </c>
      <c r="AE19" s="201">
        <v>0</v>
      </c>
      <c r="AF19" s="201">
        <v>0</v>
      </c>
      <c r="AG19" s="201">
        <v>-0.37</v>
      </c>
      <c r="AH19" s="201">
        <v>0</v>
      </c>
      <c r="AI19" s="201">
        <v>0</v>
      </c>
      <c r="AJ19" s="201">
        <v>0</v>
      </c>
      <c r="AK19" s="201">
        <v>9.4499999999999993</v>
      </c>
      <c r="AL19" s="201">
        <v>0</v>
      </c>
      <c r="AM19" s="201">
        <v>0</v>
      </c>
      <c r="AN19" s="201">
        <v>0</v>
      </c>
      <c r="AO19" s="201">
        <v>65.66</v>
      </c>
      <c r="AP19" s="201">
        <v>0</v>
      </c>
      <c r="AQ19" s="201">
        <v>0</v>
      </c>
      <c r="AR19" s="201">
        <v>0</v>
      </c>
      <c r="AS19" s="201">
        <v>8.1199999999999992</v>
      </c>
      <c r="AT19" s="201">
        <v>0</v>
      </c>
      <c r="AU19" s="201">
        <v>5.03</v>
      </c>
      <c r="AV19" s="201">
        <v>0.15</v>
      </c>
      <c r="AW19" s="201">
        <v>0.18</v>
      </c>
      <c r="AX19" s="201">
        <v>0.12</v>
      </c>
      <c r="AY19" s="201">
        <v>0.32</v>
      </c>
    </row>
    <row r="20" spans="1:51">
      <c r="A20" t="s">
        <v>62</v>
      </c>
      <c r="B20" s="201">
        <v>0</v>
      </c>
      <c r="C20" s="201">
        <v>0</v>
      </c>
      <c r="D20" s="201">
        <v>4.9800000000000004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10.7</v>
      </c>
      <c r="K20" s="201">
        <v>0.96</v>
      </c>
      <c r="L20" s="201">
        <v>1.22</v>
      </c>
      <c r="M20" s="201">
        <v>0.21</v>
      </c>
      <c r="N20" s="201">
        <v>0.31</v>
      </c>
      <c r="O20" s="201">
        <v>0.34</v>
      </c>
      <c r="P20" s="201">
        <v>0.46</v>
      </c>
      <c r="Q20" s="201">
        <v>0.04</v>
      </c>
      <c r="R20" s="201">
        <v>0.08</v>
      </c>
      <c r="S20" s="201">
        <v>0.05</v>
      </c>
      <c r="T20" s="201">
        <v>0.03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1.63</v>
      </c>
      <c r="AD20" s="201">
        <v>0</v>
      </c>
      <c r="AE20" s="201">
        <v>0</v>
      </c>
      <c r="AF20" s="201">
        <v>0</v>
      </c>
      <c r="AG20" s="201">
        <v>-0.37</v>
      </c>
      <c r="AH20" s="201">
        <v>0</v>
      </c>
      <c r="AI20" s="201">
        <v>0</v>
      </c>
      <c r="AJ20" s="201">
        <v>0</v>
      </c>
      <c r="AK20" s="201">
        <v>9.4499999999999993</v>
      </c>
      <c r="AL20" s="201">
        <v>0</v>
      </c>
      <c r="AM20" s="201">
        <v>0</v>
      </c>
      <c r="AN20" s="201">
        <v>0</v>
      </c>
      <c r="AO20" s="201">
        <v>65.66</v>
      </c>
      <c r="AP20" s="201">
        <v>0</v>
      </c>
      <c r="AQ20" s="201">
        <v>0</v>
      </c>
      <c r="AR20" s="201">
        <v>0</v>
      </c>
      <c r="AS20" s="201">
        <v>8.1199999999999992</v>
      </c>
      <c r="AT20" s="201">
        <v>0</v>
      </c>
      <c r="AU20" s="201">
        <v>5.03</v>
      </c>
      <c r="AV20" s="201">
        <v>0.15</v>
      </c>
      <c r="AW20" s="201">
        <v>0.18</v>
      </c>
      <c r="AX20" s="201">
        <v>0.12</v>
      </c>
      <c r="AY20" s="201">
        <v>0.32</v>
      </c>
    </row>
    <row r="21" spans="1:51">
      <c r="A21" t="s">
        <v>63</v>
      </c>
      <c r="B21" s="201">
        <v>0</v>
      </c>
      <c r="C21" s="201">
        <v>0</v>
      </c>
      <c r="D21" s="201">
        <v>4.9800000000000004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10.7</v>
      </c>
      <c r="K21" s="201">
        <v>0.96</v>
      </c>
      <c r="L21" s="201">
        <v>1.22</v>
      </c>
      <c r="M21" s="201">
        <v>0.21</v>
      </c>
      <c r="N21" s="201">
        <v>0.31</v>
      </c>
      <c r="O21" s="201">
        <v>0.34</v>
      </c>
      <c r="P21" s="201">
        <v>0.46</v>
      </c>
      <c r="Q21" s="201">
        <v>0.04</v>
      </c>
      <c r="R21" s="201">
        <v>0.08</v>
      </c>
      <c r="S21" s="201">
        <v>0.05</v>
      </c>
      <c r="T21" s="201">
        <v>0.03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1.63</v>
      </c>
      <c r="AD21" s="201">
        <v>0</v>
      </c>
      <c r="AE21" s="201">
        <v>0</v>
      </c>
      <c r="AF21" s="201">
        <v>0</v>
      </c>
      <c r="AG21" s="201">
        <v>-0.37</v>
      </c>
      <c r="AH21" s="201">
        <v>0</v>
      </c>
      <c r="AI21" s="201">
        <v>0</v>
      </c>
      <c r="AJ21" s="201">
        <v>0</v>
      </c>
      <c r="AK21" s="201">
        <v>9.4499999999999993</v>
      </c>
      <c r="AL21" s="201">
        <v>0</v>
      </c>
      <c r="AM21" s="201">
        <v>0</v>
      </c>
      <c r="AN21" s="201">
        <v>0</v>
      </c>
      <c r="AO21" s="201">
        <v>65.66</v>
      </c>
      <c r="AP21" s="201">
        <v>0</v>
      </c>
      <c r="AQ21" s="201">
        <v>0</v>
      </c>
      <c r="AR21" s="201">
        <v>0</v>
      </c>
      <c r="AS21" s="201">
        <v>8.1199999999999992</v>
      </c>
      <c r="AT21" s="201">
        <v>0</v>
      </c>
      <c r="AU21" s="201">
        <v>5.03</v>
      </c>
      <c r="AV21" s="201">
        <v>0.15</v>
      </c>
      <c r="AW21" s="201">
        <v>0.18</v>
      </c>
      <c r="AX21" s="201">
        <v>0.12</v>
      </c>
      <c r="AY21" s="201">
        <v>0.32</v>
      </c>
    </row>
    <row r="22" spans="1:51">
      <c r="A22" t="s">
        <v>64</v>
      </c>
      <c r="B22" s="201">
        <v>0</v>
      </c>
      <c r="C22" s="201">
        <v>0</v>
      </c>
      <c r="D22" s="201">
        <v>4.9800000000000004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10.7</v>
      </c>
      <c r="K22" s="201">
        <v>0.96</v>
      </c>
      <c r="L22" s="201">
        <v>1.22</v>
      </c>
      <c r="M22" s="201">
        <v>0.21</v>
      </c>
      <c r="N22" s="201">
        <v>0.31</v>
      </c>
      <c r="O22" s="201">
        <v>0.34</v>
      </c>
      <c r="P22" s="201">
        <v>0.46</v>
      </c>
      <c r="Q22" s="201">
        <v>0.04</v>
      </c>
      <c r="R22" s="201">
        <v>0.08</v>
      </c>
      <c r="S22" s="201">
        <v>0.05</v>
      </c>
      <c r="T22" s="201">
        <v>0.03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1.63</v>
      </c>
      <c r="AD22" s="201">
        <v>0</v>
      </c>
      <c r="AE22" s="201">
        <v>0</v>
      </c>
      <c r="AF22" s="201">
        <v>0</v>
      </c>
      <c r="AG22" s="201">
        <v>-0.37</v>
      </c>
      <c r="AH22" s="201">
        <v>0</v>
      </c>
      <c r="AI22" s="201">
        <v>0</v>
      </c>
      <c r="AJ22" s="201">
        <v>0</v>
      </c>
      <c r="AK22" s="201">
        <v>9.4499999999999993</v>
      </c>
      <c r="AL22" s="201">
        <v>0</v>
      </c>
      <c r="AM22" s="201">
        <v>0</v>
      </c>
      <c r="AN22" s="201">
        <v>0</v>
      </c>
      <c r="AO22" s="201">
        <v>65.66</v>
      </c>
      <c r="AP22" s="201">
        <v>0</v>
      </c>
      <c r="AQ22" s="201">
        <v>0</v>
      </c>
      <c r="AR22" s="201">
        <v>0</v>
      </c>
      <c r="AS22" s="201">
        <v>8.1199999999999992</v>
      </c>
      <c r="AT22" s="201">
        <v>0</v>
      </c>
      <c r="AU22" s="201">
        <v>5.03</v>
      </c>
      <c r="AV22" s="201">
        <v>0.15</v>
      </c>
      <c r="AW22" s="201">
        <v>0.18</v>
      </c>
      <c r="AX22" s="201">
        <v>0.12</v>
      </c>
      <c r="AY22" s="201">
        <v>0.32</v>
      </c>
    </row>
    <row r="23" spans="1:51">
      <c r="A23" t="s">
        <v>65</v>
      </c>
      <c r="B23" s="201">
        <v>0</v>
      </c>
      <c r="C23" s="201">
        <v>0</v>
      </c>
      <c r="D23" s="201">
        <v>4.9800000000000004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10.7</v>
      </c>
      <c r="K23" s="201">
        <v>0.95</v>
      </c>
      <c r="L23" s="201">
        <v>1.22</v>
      </c>
      <c r="M23" s="201">
        <v>0.21</v>
      </c>
      <c r="N23" s="201">
        <v>0.31</v>
      </c>
      <c r="O23" s="201">
        <v>0.34</v>
      </c>
      <c r="P23" s="201">
        <v>0.46</v>
      </c>
      <c r="Q23" s="201">
        <v>0.04</v>
      </c>
      <c r="R23" s="201">
        <v>0.08</v>
      </c>
      <c r="S23" s="201">
        <v>0.05</v>
      </c>
      <c r="T23" s="201">
        <v>0.03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1.63</v>
      </c>
      <c r="AD23" s="201">
        <v>0</v>
      </c>
      <c r="AE23" s="201">
        <v>0</v>
      </c>
      <c r="AF23" s="201">
        <v>0</v>
      </c>
      <c r="AG23" s="201">
        <v>-0.37</v>
      </c>
      <c r="AH23" s="201">
        <v>0</v>
      </c>
      <c r="AI23" s="201">
        <v>0</v>
      </c>
      <c r="AJ23" s="201">
        <v>0</v>
      </c>
      <c r="AK23" s="201">
        <v>9.4499999999999993</v>
      </c>
      <c r="AL23" s="201">
        <v>0</v>
      </c>
      <c r="AM23" s="201">
        <v>0</v>
      </c>
      <c r="AN23" s="201">
        <v>0</v>
      </c>
      <c r="AO23" s="201">
        <v>65.66</v>
      </c>
      <c r="AP23" s="201">
        <v>0</v>
      </c>
      <c r="AQ23" s="201">
        <v>0</v>
      </c>
      <c r="AR23" s="201">
        <v>0</v>
      </c>
      <c r="AS23" s="201">
        <v>8.1199999999999992</v>
      </c>
      <c r="AT23" s="201">
        <v>0</v>
      </c>
      <c r="AU23" s="201">
        <v>5.03</v>
      </c>
      <c r="AV23" s="201">
        <v>0.13</v>
      </c>
      <c r="AW23" s="201">
        <v>0.18</v>
      </c>
      <c r="AX23" s="201">
        <v>0.12</v>
      </c>
      <c r="AY23" s="201">
        <v>0.32</v>
      </c>
    </row>
    <row r="24" spans="1:51">
      <c r="A24" t="s">
        <v>66</v>
      </c>
      <c r="B24" s="201">
        <v>0</v>
      </c>
      <c r="C24" s="201">
        <v>0</v>
      </c>
      <c r="D24" s="201">
        <v>4.9800000000000004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10.7</v>
      </c>
      <c r="K24" s="201">
        <v>0.95</v>
      </c>
      <c r="L24" s="201">
        <v>1.0900000000000001</v>
      </c>
      <c r="M24" s="201">
        <v>0.21</v>
      </c>
      <c r="N24" s="201">
        <v>0.31</v>
      </c>
      <c r="O24" s="201">
        <v>0.34</v>
      </c>
      <c r="P24" s="201">
        <v>0.46</v>
      </c>
      <c r="Q24" s="201">
        <v>0.04</v>
      </c>
      <c r="R24" s="201">
        <v>0.08</v>
      </c>
      <c r="S24" s="201">
        <v>0.05</v>
      </c>
      <c r="T24" s="201">
        <v>0.03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1.63</v>
      </c>
      <c r="AD24" s="201">
        <v>0</v>
      </c>
      <c r="AE24" s="201">
        <v>0</v>
      </c>
      <c r="AF24" s="201">
        <v>0</v>
      </c>
      <c r="AG24" s="201">
        <v>-0.37</v>
      </c>
      <c r="AH24" s="201">
        <v>0</v>
      </c>
      <c r="AI24" s="201">
        <v>0</v>
      </c>
      <c r="AJ24" s="201">
        <v>0</v>
      </c>
      <c r="AK24" s="201">
        <v>9.4499999999999993</v>
      </c>
      <c r="AL24" s="201">
        <v>0</v>
      </c>
      <c r="AM24" s="201">
        <v>0</v>
      </c>
      <c r="AN24" s="201">
        <v>0</v>
      </c>
      <c r="AO24" s="201">
        <v>65.66</v>
      </c>
      <c r="AP24" s="201">
        <v>0</v>
      </c>
      <c r="AQ24" s="201">
        <v>0</v>
      </c>
      <c r="AR24" s="201">
        <v>0</v>
      </c>
      <c r="AS24" s="201">
        <v>8.1199999999999992</v>
      </c>
      <c r="AT24" s="201">
        <v>0</v>
      </c>
      <c r="AU24" s="201">
        <v>5.03</v>
      </c>
      <c r="AV24" s="201">
        <v>0.13</v>
      </c>
      <c r="AW24" s="201">
        <v>0.18</v>
      </c>
      <c r="AX24" s="201">
        <v>0.12</v>
      </c>
      <c r="AY24" s="201">
        <v>0.32</v>
      </c>
    </row>
    <row r="25" spans="1:51">
      <c r="A25" t="s">
        <v>67</v>
      </c>
      <c r="B25" s="201">
        <v>0</v>
      </c>
      <c r="C25" s="201">
        <v>0</v>
      </c>
      <c r="D25" s="201">
        <v>4.9800000000000004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10.7</v>
      </c>
      <c r="K25" s="201">
        <v>0.95</v>
      </c>
      <c r="L25" s="201">
        <v>1.06</v>
      </c>
      <c r="M25" s="201">
        <v>0.21</v>
      </c>
      <c r="N25" s="201">
        <v>0.31</v>
      </c>
      <c r="O25" s="201">
        <v>0.34</v>
      </c>
      <c r="P25" s="201">
        <v>0.46</v>
      </c>
      <c r="Q25" s="201">
        <v>0.04</v>
      </c>
      <c r="R25" s="201">
        <v>0.08</v>
      </c>
      <c r="S25" s="201">
        <v>0.05</v>
      </c>
      <c r="T25" s="201">
        <v>0.03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1.63</v>
      </c>
      <c r="AD25" s="201">
        <v>0</v>
      </c>
      <c r="AE25" s="201">
        <v>0</v>
      </c>
      <c r="AF25" s="201">
        <v>0</v>
      </c>
      <c r="AG25" s="201">
        <v>-0.37</v>
      </c>
      <c r="AH25" s="201">
        <v>0</v>
      </c>
      <c r="AI25" s="201">
        <v>0</v>
      </c>
      <c r="AJ25" s="201">
        <v>0</v>
      </c>
      <c r="AK25" s="201">
        <v>13.35</v>
      </c>
      <c r="AL25" s="201">
        <v>0</v>
      </c>
      <c r="AM25" s="201">
        <v>0</v>
      </c>
      <c r="AN25" s="201">
        <v>0</v>
      </c>
      <c r="AO25" s="201">
        <v>65.66</v>
      </c>
      <c r="AP25" s="201">
        <v>0</v>
      </c>
      <c r="AQ25" s="201">
        <v>0</v>
      </c>
      <c r="AR25" s="201">
        <v>0</v>
      </c>
      <c r="AS25" s="201">
        <v>8.1199999999999992</v>
      </c>
      <c r="AT25" s="201">
        <v>0</v>
      </c>
      <c r="AU25" s="201">
        <v>5.03</v>
      </c>
      <c r="AV25" s="201">
        <v>0.13</v>
      </c>
      <c r="AW25" s="201">
        <v>0.18</v>
      </c>
      <c r="AX25" s="201">
        <v>0.12</v>
      </c>
      <c r="AY25" s="201">
        <v>0.32</v>
      </c>
    </row>
    <row r="26" spans="1:51">
      <c r="A26" t="s">
        <v>68</v>
      </c>
      <c r="B26" s="201">
        <v>0</v>
      </c>
      <c r="C26" s="201">
        <v>0</v>
      </c>
      <c r="D26" s="201">
        <v>4.9800000000000004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10.7</v>
      </c>
      <c r="K26" s="201">
        <v>0.95</v>
      </c>
      <c r="L26" s="201">
        <v>1.22</v>
      </c>
      <c r="M26" s="201">
        <v>0.21</v>
      </c>
      <c r="N26" s="201">
        <v>0.31</v>
      </c>
      <c r="O26" s="201">
        <v>0.34</v>
      </c>
      <c r="P26" s="201">
        <v>0.46</v>
      </c>
      <c r="Q26" s="201">
        <v>0.04</v>
      </c>
      <c r="R26" s="201">
        <v>0.08</v>
      </c>
      <c r="S26" s="201">
        <v>0.05</v>
      </c>
      <c r="T26" s="201">
        <v>0.03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1.63</v>
      </c>
      <c r="AD26" s="201">
        <v>0</v>
      </c>
      <c r="AE26" s="201">
        <v>0</v>
      </c>
      <c r="AF26" s="201">
        <v>0</v>
      </c>
      <c r="AG26" s="201">
        <v>-0.37</v>
      </c>
      <c r="AH26" s="201">
        <v>0</v>
      </c>
      <c r="AI26" s="201">
        <v>0</v>
      </c>
      <c r="AJ26" s="201">
        <v>0</v>
      </c>
      <c r="AK26" s="201">
        <v>13.35</v>
      </c>
      <c r="AL26" s="201">
        <v>0</v>
      </c>
      <c r="AM26" s="201">
        <v>0</v>
      </c>
      <c r="AN26" s="201">
        <v>0</v>
      </c>
      <c r="AO26" s="201">
        <v>65.66</v>
      </c>
      <c r="AP26" s="201">
        <v>0</v>
      </c>
      <c r="AQ26" s="201">
        <v>0</v>
      </c>
      <c r="AR26" s="201">
        <v>0</v>
      </c>
      <c r="AS26" s="201">
        <v>8.1199999999999992</v>
      </c>
      <c r="AT26" s="201">
        <v>0</v>
      </c>
      <c r="AU26" s="201">
        <v>5.03</v>
      </c>
      <c r="AV26" s="201">
        <v>0.13</v>
      </c>
      <c r="AW26" s="201">
        <v>0.18</v>
      </c>
      <c r="AX26" s="201">
        <v>0.12</v>
      </c>
      <c r="AY26" s="201">
        <v>0.32</v>
      </c>
    </row>
    <row r="27" spans="1:51">
      <c r="A27" t="s">
        <v>69</v>
      </c>
      <c r="B27" s="201">
        <v>0</v>
      </c>
      <c r="C27" s="201">
        <v>0</v>
      </c>
      <c r="D27" s="201">
        <v>4.9800000000000004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10.56</v>
      </c>
      <c r="K27" s="201">
        <v>0.96</v>
      </c>
      <c r="L27" s="201">
        <v>1.22</v>
      </c>
      <c r="M27" s="201">
        <v>0.21</v>
      </c>
      <c r="N27" s="201">
        <v>0.31</v>
      </c>
      <c r="O27" s="201">
        <v>0.34</v>
      </c>
      <c r="P27" s="201">
        <v>0.13</v>
      </c>
      <c r="Q27" s="201">
        <v>0.04</v>
      </c>
      <c r="R27" s="201">
        <v>0.08</v>
      </c>
      <c r="S27" s="201">
        <v>0.05</v>
      </c>
      <c r="T27" s="201">
        <v>0.03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1.63</v>
      </c>
      <c r="AD27" s="201">
        <v>0</v>
      </c>
      <c r="AE27" s="201">
        <v>0</v>
      </c>
      <c r="AF27" s="201">
        <v>0</v>
      </c>
      <c r="AG27" s="201">
        <v>-0.37</v>
      </c>
      <c r="AH27" s="201">
        <v>0</v>
      </c>
      <c r="AI27" s="201">
        <v>0</v>
      </c>
      <c r="AJ27" s="201">
        <v>0</v>
      </c>
      <c r="AK27" s="201">
        <v>13.35</v>
      </c>
      <c r="AL27" s="201">
        <v>0</v>
      </c>
      <c r="AM27" s="201">
        <v>0</v>
      </c>
      <c r="AN27" s="201">
        <v>0</v>
      </c>
      <c r="AO27" s="201">
        <v>65.66</v>
      </c>
      <c r="AP27" s="201">
        <v>0</v>
      </c>
      <c r="AQ27" s="201">
        <v>0</v>
      </c>
      <c r="AR27" s="201">
        <v>0</v>
      </c>
      <c r="AS27" s="201">
        <v>8.1199999999999992</v>
      </c>
      <c r="AT27" s="201">
        <v>0</v>
      </c>
      <c r="AU27" s="201">
        <v>5.03</v>
      </c>
      <c r="AV27" s="201">
        <v>0.13</v>
      </c>
      <c r="AW27" s="201">
        <v>0.18</v>
      </c>
      <c r="AX27" s="201">
        <v>0.12</v>
      </c>
      <c r="AY27" s="201">
        <v>0.32</v>
      </c>
    </row>
    <row r="28" spans="1:51">
      <c r="A28" t="s">
        <v>70</v>
      </c>
      <c r="B28" s="201">
        <v>0</v>
      </c>
      <c r="C28" s="201">
        <v>0</v>
      </c>
      <c r="D28" s="201">
        <v>4.9800000000000004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10.56</v>
      </c>
      <c r="K28" s="201">
        <v>0.96</v>
      </c>
      <c r="L28" s="201">
        <v>1.22</v>
      </c>
      <c r="M28" s="201">
        <v>0.21</v>
      </c>
      <c r="N28" s="201">
        <v>0.31</v>
      </c>
      <c r="O28" s="201">
        <v>0.34</v>
      </c>
      <c r="P28" s="201">
        <v>0.13</v>
      </c>
      <c r="Q28" s="201">
        <v>0.04</v>
      </c>
      <c r="R28" s="201">
        <v>0.08</v>
      </c>
      <c r="S28" s="201">
        <v>0.06</v>
      </c>
      <c r="T28" s="201">
        <v>0.03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1.63</v>
      </c>
      <c r="AD28" s="201">
        <v>0</v>
      </c>
      <c r="AE28" s="201">
        <v>0</v>
      </c>
      <c r="AF28" s="201">
        <v>0</v>
      </c>
      <c r="AG28" s="201">
        <v>-0.37</v>
      </c>
      <c r="AH28" s="201">
        <v>0</v>
      </c>
      <c r="AI28" s="201">
        <v>0</v>
      </c>
      <c r="AJ28" s="201">
        <v>0</v>
      </c>
      <c r="AK28" s="201">
        <v>13.35</v>
      </c>
      <c r="AL28" s="201">
        <v>0</v>
      </c>
      <c r="AM28" s="201">
        <v>0</v>
      </c>
      <c r="AN28" s="201">
        <v>0</v>
      </c>
      <c r="AO28" s="201">
        <v>65.66</v>
      </c>
      <c r="AP28" s="201">
        <v>0</v>
      </c>
      <c r="AQ28" s="201">
        <v>0</v>
      </c>
      <c r="AR28" s="201">
        <v>0</v>
      </c>
      <c r="AS28" s="201">
        <v>8.1199999999999992</v>
      </c>
      <c r="AT28" s="201">
        <v>0</v>
      </c>
      <c r="AU28" s="201">
        <v>5.03</v>
      </c>
      <c r="AV28" s="201">
        <v>0.13</v>
      </c>
      <c r="AW28" s="201">
        <v>0.18</v>
      </c>
      <c r="AX28" s="201">
        <v>0.12</v>
      </c>
      <c r="AY28" s="201">
        <v>0.32</v>
      </c>
    </row>
    <row r="29" spans="1:51">
      <c r="A29" t="s">
        <v>71</v>
      </c>
      <c r="B29" s="201">
        <v>0</v>
      </c>
      <c r="C29" s="201">
        <v>0</v>
      </c>
      <c r="D29" s="201">
        <v>4.9800000000000004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10.56</v>
      </c>
      <c r="K29" s="201">
        <v>0.96</v>
      </c>
      <c r="L29" s="201">
        <v>1.22</v>
      </c>
      <c r="M29" s="201">
        <v>0.21</v>
      </c>
      <c r="N29" s="201">
        <v>0.31</v>
      </c>
      <c r="O29" s="201">
        <v>0.34</v>
      </c>
      <c r="P29" s="201">
        <v>0.13</v>
      </c>
      <c r="Q29" s="201">
        <v>0.04</v>
      </c>
      <c r="R29" s="201">
        <v>0.12</v>
      </c>
      <c r="S29" s="201">
        <v>0.06</v>
      </c>
      <c r="T29" s="201">
        <v>0.19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1.63</v>
      </c>
      <c r="AD29" s="201">
        <v>0</v>
      </c>
      <c r="AE29" s="201">
        <v>0</v>
      </c>
      <c r="AF29" s="201">
        <v>0</v>
      </c>
      <c r="AG29" s="201">
        <v>-0.37</v>
      </c>
      <c r="AH29" s="201">
        <v>0</v>
      </c>
      <c r="AI29" s="201">
        <v>0</v>
      </c>
      <c r="AJ29" s="201">
        <v>0</v>
      </c>
      <c r="AK29" s="201">
        <v>13.35</v>
      </c>
      <c r="AL29" s="201">
        <v>0</v>
      </c>
      <c r="AM29" s="201">
        <v>0</v>
      </c>
      <c r="AN29" s="201">
        <v>0</v>
      </c>
      <c r="AO29" s="201">
        <v>65.66</v>
      </c>
      <c r="AP29" s="201">
        <v>0</v>
      </c>
      <c r="AQ29" s="201">
        <v>0</v>
      </c>
      <c r="AR29" s="201">
        <v>0</v>
      </c>
      <c r="AS29" s="201">
        <v>8.1199999999999992</v>
      </c>
      <c r="AT29" s="201">
        <v>0</v>
      </c>
      <c r="AU29" s="201">
        <v>5.03</v>
      </c>
      <c r="AV29" s="201">
        <v>0.13</v>
      </c>
      <c r="AW29" s="201">
        <v>0.18</v>
      </c>
      <c r="AX29" s="201">
        <v>0.12</v>
      </c>
      <c r="AY29" s="201">
        <v>0.32</v>
      </c>
    </row>
    <row r="30" spans="1:51">
      <c r="A30" t="s">
        <v>72</v>
      </c>
      <c r="B30" s="201">
        <v>0</v>
      </c>
      <c r="C30" s="201">
        <v>0</v>
      </c>
      <c r="D30" s="201">
        <v>4.9800000000000004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10.56</v>
      </c>
      <c r="K30" s="201">
        <v>0.96</v>
      </c>
      <c r="L30" s="201">
        <v>1.22</v>
      </c>
      <c r="M30" s="201">
        <v>0.21</v>
      </c>
      <c r="N30" s="201">
        <v>0.31</v>
      </c>
      <c r="O30" s="201">
        <v>0.34</v>
      </c>
      <c r="P30" s="201">
        <v>0.13</v>
      </c>
      <c r="Q30" s="201">
        <v>0.04</v>
      </c>
      <c r="R30" s="201">
        <v>0.12</v>
      </c>
      <c r="S30" s="201">
        <v>0.06</v>
      </c>
      <c r="T30" s="201">
        <v>0.19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1.63</v>
      </c>
      <c r="AD30" s="201">
        <v>0</v>
      </c>
      <c r="AE30" s="201">
        <v>0</v>
      </c>
      <c r="AF30" s="201">
        <v>0</v>
      </c>
      <c r="AG30" s="201">
        <v>-0.37</v>
      </c>
      <c r="AH30" s="201">
        <v>0</v>
      </c>
      <c r="AI30" s="201">
        <v>0</v>
      </c>
      <c r="AJ30" s="201">
        <v>0</v>
      </c>
      <c r="AK30" s="201">
        <v>13.35</v>
      </c>
      <c r="AL30" s="201">
        <v>0</v>
      </c>
      <c r="AM30" s="201">
        <v>0</v>
      </c>
      <c r="AN30" s="201">
        <v>0</v>
      </c>
      <c r="AO30" s="201">
        <v>65.66</v>
      </c>
      <c r="AP30" s="201">
        <v>0</v>
      </c>
      <c r="AQ30" s="201">
        <v>0</v>
      </c>
      <c r="AR30" s="201">
        <v>0</v>
      </c>
      <c r="AS30" s="201">
        <v>8.1199999999999992</v>
      </c>
      <c r="AT30" s="201">
        <v>0</v>
      </c>
      <c r="AU30" s="201">
        <v>5.03</v>
      </c>
      <c r="AV30" s="201">
        <v>0.13</v>
      </c>
      <c r="AW30" s="201">
        <v>0.18</v>
      </c>
      <c r="AX30" s="201">
        <v>0.12</v>
      </c>
      <c r="AY30" s="201">
        <v>0.32</v>
      </c>
    </row>
    <row r="31" spans="1:51">
      <c r="A31" t="s">
        <v>73</v>
      </c>
      <c r="B31" s="201">
        <v>0</v>
      </c>
      <c r="C31" s="201">
        <v>0</v>
      </c>
      <c r="D31" s="201">
        <v>4.9800000000000004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10.42</v>
      </c>
      <c r="K31" s="201">
        <v>0.96</v>
      </c>
      <c r="L31" s="201">
        <v>1.22</v>
      </c>
      <c r="M31" s="201">
        <v>0.21</v>
      </c>
      <c r="N31" s="201">
        <v>0.31</v>
      </c>
      <c r="O31" s="201">
        <v>0.34</v>
      </c>
      <c r="P31" s="201">
        <v>0.13</v>
      </c>
      <c r="Q31" s="201">
        <v>0.04</v>
      </c>
      <c r="R31" s="201">
        <v>0.12</v>
      </c>
      <c r="S31" s="201">
        <v>0.06</v>
      </c>
      <c r="T31" s="201">
        <v>0.19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1.63</v>
      </c>
      <c r="AD31" s="201">
        <v>0</v>
      </c>
      <c r="AE31" s="201">
        <v>0</v>
      </c>
      <c r="AF31" s="201">
        <v>0</v>
      </c>
      <c r="AG31" s="201">
        <v>-0.37</v>
      </c>
      <c r="AH31" s="201">
        <v>0</v>
      </c>
      <c r="AI31" s="201">
        <v>0</v>
      </c>
      <c r="AJ31" s="201">
        <v>0</v>
      </c>
      <c r="AK31" s="201">
        <v>9.4499999999999993</v>
      </c>
      <c r="AL31" s="201">
        <v>0</v>
      </c>
      <c r="AM31" s="201">
        <v>0</v>
      </c>
      <c r="AN31" s="201">
        <v>0</v>
      </c>
      <c r="AO31" s="201">
        <v>65.66</v>
      </c>
      <c r="AP31" s="201">
        <v>0</v>
      </c>
      <c r="AQ31" s="201">
        <v>0</v>
      </c>
      <c r="AR31" s="201">
        <v>0</v>
      </c>
      <c r="AS31" s="201">
        <v>8.1199999999999992</v>
      </c>
      <c r="AT31" s="201">
        <v>0</v>
      </c>
      <c r="AU31" s="201">
        <v>5.03</v>
      </c>
      <c r="AV31" s="201">
        <v>0.13</v>
      </c>
      <c r="AW31" s="201">
        <v>0.18</v>
      </c>
      <c r="AX31" s="201">
        <v>0.12</v>
      </c>
      <c r="AY31" s="201">
        <v>0.32</v>
      </c>
    </row>
    <row r="32" spans="1:51">
      <c r="A32" t="s">
        <v>74</v>
      </c>
      <c r="B32" s="201">
        <v>0</v>
      </c>
      <c r="C32" s="201">
        <v>0</v>
      </c>
      <c r="D32" s="201">
        <v>4.9800000000000004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10.42</v>
      </c>
      <c r="K32" s="201">
        <v>0.96</v>
      </c>
      <c r="L32" s="201">
        <v>1.22</v>
      </c>
      <c r="M32" s="201">
        <v>0.21</v>
      </c>
      <c r="N32" s="201">
        <v>0.31</v>
      </c>
      <c r="O32" s="201">
        <v>0.34</v>
      </c>
      <c r="P32" s="201">
        <v>0.13</v>
      </c>
      <c r="Q32" s="201">
        <v>0.04</v>
      </c>
      <c r="R32" s="201">
        <v>0.12</v>
      </c>
      <c r="S32" s="201">
        <v>0.06</v>
      </c>
      <c r="T32" s="201">
        <v>0.19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1.63</v>
      </c>
      <c r="AD32" s="201">
        <v>0</v>
      </c>
      <c r="AE32" s="201">
        <v>0</v>
      </c>
      <c r="AF32" s="201">
        <v>0</v>
      </c>
      <c r="AG32" s="201">
        <v>-0.37</v>
      </c>
      <c r="AH32" s="201">
        <v>0</v>
      </c>
      <c r="AI32" s="201">
        <v>0</v>
      </c>
      <c r="AJ32" s="201">
        <v>0</v>
      </c>
      <c r="AK32" s="201">
        <v>9.4499999999999993</v>
      </c>
      <c r="AL32" s="201">
        <v>0</v>
      </c>
      <c r="AM32" s="201">
        <v>0</v>
      </c>
      <c r="AN32" s="201">
        <v>0</v>
      </c>
      <c r="AO32" s="201">
        <v>65.66</v>
      </c>
      <c r="AP32" s="201">
        <v>0</v>
      </c>
      <c r="AQ32" s="201">
        <v>0</v>
      </c>
      <c r="AR32" s="201">
        <v>0</v>
      </c>
      <c r="AS32" s="201">
        <v>8.1199999999999992</v>
      </c>
      <c r="AT32" s="201">
        <v>0</v>
      </c>
      <c r="AU32" s="201">
        <v>5.03</v>
      </c>
      <c r="AV32" s="201">
        <v>0.13</v>
      </c>
      <c r="AW32" s="201">
        <v>0.18</v>
      </c>
      <c r="AX32" s="201">
        <v>0.12</v>
      </c>
      <c r="AY32" s="201">
        <v>0.32</v>
      </c>
    </row>
    <row r="33" spans="1:51">
      <c r="A33" t="s">
        <v>75</v>
      </c>
      <c r="B33" s="201">
        <v>0</v>
      </c>
      <c r="C33" s="201">
        <v>0</v>
      </c>
      <c r="D33" s="201">
        <v>4.9800000000000004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10.42</v>
      </c>
      <c r="K33" s="201">
        <v>0.96</v>
      </c>
      <c r="L33" s="201">
        <v>1.22</v>
      </c>
      <c r="M33" s="201">
        <v>0.21</v>
      </c>
      <c r="N33" s="201">
        <v>0.31</v>
      </c>
      <c r="O33" s="201">
        <v>0.34</v>
      </c>
      <c r="P33" s="201">
        <v>0.13</v>
      </c>
      <c r="Q33" s="201">
        <v>0.04</v>
      </c>
      <c r="R33" s="201">
        <v>0.12</v>
      </c>
      <c r="S33" s="201">
        <v>0.06</v>
      </c>
      <c r="T33" s="201">
        <v>0.19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1.63</v>
      </c>
      <c r="AD33" s="201">
        <v>0</v>
      </c>
      <c r="AE33" s="201">
        <v>0</v>
      </c>
      <c r="AF33" s="201">
        <v>0</v>
      </c>
      <c r="AG33" s="201">
        <v>-0.37</v>
      </c>
      <c r="AH33" s="201">
        <v>0</v>
      </c>
      <c r="AI33" s="201">
        <v>0</v>
      </c>
      <c r="AJ33" s="201">
        <v>0</v>
      </c>
      <c r="AK33" s="201">
        <v>5.99</v>
      </c>
      <c r="AL33" s="201">
        <v>0</v>
      </c>
      <c r="AM33" s="201">
        <v>0</v>
      </c>
      <c r="AN33" s="201">
        <v>0</v>
      </c>
      <c r="AO33" s="201">
        <v>65.66</v>
      </c>
      <c r="AP33" s="201">
        <v>0</v>
      </c>
      <c r="AQ33" s="201">
        <v>0</v>
      </c>
      <c r="AR33" s="201">
        <v>0</v>
      </c>
      <c r="AS33" s="201">
        <v>8.1199999999999992</v>
      </c>
      <c r="AT33" s="201">
        <v>0</v>
      </c>
      <c r="AU33" s="201">
        <v>5.03</v>
      </c>
      <c r="AV33" s="201">
        <v>0.13</v>
      </c>
      <c r="AW33" s="201">
        <v>0.18</v>
      </c>
      <c r="AX33" s="201">
        <v>0.12</v>
      </c>
      <c r="AY33" s="201">
        <v>0.32</v>
      </c>
    </row>
    <row r="34" spans="1:51">
      <c r="A34" t="s">
        <v>76</v>
      </c>
      <c r="B34" s="201">
        <v>0</v>
      </c>
      <c r="C34" s="201">
        <v>0</v>
      </c>
      <c r="D34" s="201">
        <v>4.9800000000000004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10.42</v>
      </c>
      <c r="K34" s="201">
        <v>0.96</v>
      </c>
      <c r="L34" s="201">
        <v>1.22</v>
      </c>
      <c r="M34" s="201">
        <v>0.21</v>
      </c>
      <c r="N34" s="201">
        <v>0.31</v>
      </c>
      <c r="O34" s="201">
        <v>0.34</v>
      </c>
      <c r="P34" s="201">
        <v>0.13</v>
      </c>
      <c r="Q34" s="201">
        <v>0.04</v>
      </c>
      <c r="R34" s="201">
        <v>0.12</v>
      </c>
      <c r="S34" s="201">
        <v>0.06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1.63</v>
      </c>
      <c r="AD34" s="201">
        <v>0</v>
      </c>
      <c r="AE34" s="201">
        <v>0</v>
      </c>
      <c r="AF34" s="201">
        <v>0</v>
      </c>
      <c r="AG34" s="201">
        <v>-0.37</v>
      </c>
      <c r="AH34" s="201">
        <v>0</v>
      </c>
      <c r="AI34" s="201">
        <v>0</v>
      </c>
      <c r="AJ34" s="201">
        <v>0</v>
      </c>
      <c r="AK34" s="201">
        <v>5.99</v>
      </c>
      <c r="AL34" s="201">
        <v>0</v>
      </c>
      <c r="AM34" s="201">
        <v>0</v>
      </c>
      <c r="AN34" s="201">
        <v>0</v>
      </c>
      <c r="AO34" s="201">
        <v>65.66</v>
      </c>
      <c r="AP34" s="201">
        <v>0</v>
      </c>
      <c r="AQ34" s="201">
        <v>0</v>
      </c>
      <c r="AR34" s="201">
        <v>0</v>
      </c>
      <c r="AS34" s="201">
        <v>8.0399999999999991</v>
      </c>
      <c r="AT34" s="201">
        <v>0</v>
      </c>
      <c r="AU34" s="201">
        <v>5.03</v>
      </c>
      <c r="AV34" s="201">
        <v>0.13</v>
      </c>
      <c r="AW34" s="201">
        <v>0.18</v>
      </c>
      <c r="AX34" s="201">
        <v>0.12</v>
      </c>
      <c r="AY34" s="201">
        <v>0.32</v>
      </c>
    </row>
    <row r="35" spans="1:51">
      <c r="A35" t="s">
        <v>77</v>
      </c>
      <c r="B35" s="201">
        <v>0</v>
      </c>
      <c r="C35" s="201">
        <v>0</v>
      </c>
      <c r="D35" s="201">
        <v>4.91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10.42</v>
      </c>
      <c r="K35" s="201">
        <v>0.96</v>
      </c>
      <c r="L35" s="201">
        <v>1.22</v>
      </c>
      <c r="M35" s="201">
        <v>0.21</v>
      </c>
      <c r="N35" s="201">
        <v>0.31</v>
      </c>
      <c r="O35" s="201">
        <v>0.34</v>
      </c>
      <c r="P35" s="201">
        <v>0.13</v>
      </c>
      <c r="Q35" s="201">
        <v>0.04</v>
      </c>
      <c r="R35" s="201">
        <v>0.12</v>
      </c>
      <c r="S35" s="201">
        <v>0.06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1.63</v>
      </c>
      <c r="AD35" s="201">
        <v>0</v>
      </c>
      <c r="AE35" s="201">
        <v>0</v>
      </c>
      <c r="AF35" s="201">
        <v>0</v>
      </c>
      <c r="AG35" s="201">
        <v>-0.37</v>
      </c>
      <c r="AH35" s="201">
        <v>0</v>
      </c>
      <c r="AI35" s="201">
        <v>0</v>
      </c>
      <c r="AJ35" s="201">
        <v>0</v>
      </c>
      <c r="AK35" s="201">
        <v>5.99</v>
      </c>
      <c r="AL35" s="201">
        <v>0</v>
      </c>
      <c r="AM35" s="201">
        <v>0</v>
      </c>
      <c r="AN35" s="201">
        <v>0</v>
      </c>
      <c r="AO35" s="201">
        <v>65.66</v>
      </c>
      <c r="AP35" s="201">
        <v>0</v>
      </c>
      <c r="AQ35" s="201">
        <v>0</v>
      </c>
      <c r="AR35" s="201">
        <v>0</v>
      </c>
      <c r="AS35" s="201">
        <v>8.0399999999999991</v>
      </c>
      <c r="AT35" s="201">
        <v>0</v>
      </c>
      <c r="AU35" s="201">
        <v>5.03</v>
      </c>
      <c r="AV35" s="201">
        <v>0.13</v>
      </c>
      <c r="AW35" s="201">
        <v>0.18</v>
      </c>
      <c r="AX35" s="201">
        <v>0.12</v>
      </c>
      <c r="AY35" s="201">
        <v>0.32</v>
      </c>
    </row>
    <row r="36" spans="1:51">
      <c r="A36" t="s">
        <v>78</v>
      </c>
      <c r="B36" s="201">
        <v>0</v>
      </c>
      <c r="C36" s="201">
        <v>0</v>
      </c>
      <c r="D36" s="201">
        <v>4.91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10.42</v>
      </c>
      <c r="K36" s="201">
        <v>0.96</v>
      </c>
      <c r="L36" s="201">
        <v>1.22</v>
      </c>
      <c r="M36" s="201">
        <v>0.21</v>
      </c>
      <c r="N36" s="201">
        <v>0.31</v>
      </c>
      <c r="O36" s="201">
        <v>0.34</v>
      </c>
      <c r="P36" s="201">
        <v>0.13</v>
      </c>
      <c r="Q36" s="201">
        <v>0.04</v>
      </c>
      <c r="R36" s="201">
        <v>0.12</v>
      </c>
      <c r="S36" s="201">
        <v>0.06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1.63</v>
      </c>
      <c r="AD36" s="201">
        <v>0</v>
      </c>
      <c r="AE36" s="201">
        <v>0</v>
      </c>
      <c r="AF36" s="201">
        <v>0</v>
      </c>
      <c r="AG36" s="201">
        <v>-0.37</v>
      </c>
      <c r="AH36" s="201">
        <v>0</v>
      </c>
      <c r="AI36" s="201">
        <v>0</v>
      </c>
      <c r="AJ36" s="201">
        <v>0</v>
      </c>
      <c r="AK36" s="201">
        <v>5.99</v>
      </c>
      <c r="AL36" s="201">
        <v>0</v>
      </c>
      <c r="AM36" s="201">
        <v>0</v>
      </c>
      <c r="AN36" s="201">
        <v>0</v>
      </c>
      <c r="AO36" s="201">
        <v>65.66</v>
      </c>
      <c r="AP36" s="201">
        <v>0</v>
      </c>
      <c r="AQ36" s="201">
        <v>0</v>
      </c>
      <c r="AR36" s="201">
        <v>0</v>
      </c>
      <c r="AS36" s="201">
        <v>8.0399999999999991</v>
      </c>
      <c r="AT36" s="201">
        <v>0</v>
      </c>
      <c r="AU36" s="201">
        <v>5.03</v>
      </c>
      <c r="AV36" s="201">
        <v>0.13</v>
      </c>
      <c r="AW36" s="201">
        <v>0.18</v>
      </c>
      <c r="AX36" s="201">
        <v>0.12</v>
      </c>
      <c r="AY36" s="201">
        <v>0.32</v>
      </c>
    </row>
    <row r="37" spans="1:51">
      <c r="A37" t="s">
        <v>79</v>
      </c>
      <c r="B37" s="201">
        <v>0</v>
      </c>
      <c r="C37" s="201">
        <v>0</v>
      </c>
      <c r="D37" s="201">
        <v>4.91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10.42</v>
      </c>
      <c r="K37" s="201">
        <v>0.96</v>
      </c>
      <c r="L37" s="201">
        <v>1.22</v>
      </c>
      <c r="M37" s="201">
        <v>0.21</v>
      </c>
      <c r="N37" s="201">
        <v>0.31</v>
      </c>
      <c r="O37" s="201">
        <v>0.34</v>
      </c>
      <c r="P37" s="201">
        <v>0.13</v>
      </c>
      <c r="Q37" s="201">
        <v>0.04</v>
      </c>
      <c r="R37" s="201">
        <v>0.12</v>
      </c>
      <c r="S37" s="201">
        <v>0.06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1.63</v>
      </c>
      <c r="AD37" s="201">
        <v>0</v>
      </c>
      <c r="AE37" s="201">
        <v>0</v>
      </c>
      <c r="AF37" s="201">
        <v>0</v>
      </c>
      <c r="AG37" s="201">
        <v>-0.37</v>
      </c>
      <c r="AH37" s="201">
        <v>0</v>
      </c>
      <c r="AI37" s="201">
        <v>0</v>
      </c>
      <c r="AJ37" s="201">
        <v>0</v>
      </c>
      <c r="AK37" s="201">
        <v>5.99</v>
      </c>
      <c r="AL37" s="201">
        <v>0</v>
      </c>
      <c r="AM37" s="201">
        <v>0</v>
      </c>
      <c r="AN37" s="201">
        <v>0</v>
      </c>
      <c r="AO37" s="201">
        <v>65.66</v>
      </c>
      <c r="AP37" s="201">
        <v>0</v>
      </c>
      <c r="AQ37" s="201">
        <v>0</v>
      </c>
      <c r="AR37" s="201">
        <v>0</v>
      </c>
      <c r="AS37" s="201">
        <v>8.0399999999999991</v>
      </c>
      <c r="AT37" s="201">
        <v>0</v>
      </c>
      <c r="AU37" s="201">
        <v>5.03</v>
      </c>
      <c r="AV37" s="201">
        <v>0.13</v>
      </c>
      <c r="AW37" s="201">
        <v>0.18</v>
      </c>
      <c r="AX37" s="201">
        <v>0.12</v>
      </c>
      <c r="AY37" s="201">
        <v>0.32</v>
      </c>
    </row>
    <row r="38" spans="1:51">
      <c r="A38" t="s">
        <v>80</v>
      </c>
      <c r="B38" s="201">
        <v>0</v>
      </c>
      <c r="C38" s="201">
        <v>0</v>
      </c>
      <c r="D38" s="201">
        <v>4.91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10.42</v>
      </c>
      <c r="K38" s="201">
        <v>0.96</v>
      </c>
      <c r="L38" s="201">
        <v>1.22</v>
      </c>
      <c r="M38" s="201">
        <v>0.21</v>
      </c>
      <c r="N38" s="201">
        <v>0.31</v>
      </c>
      <c r="O38" s="201">
        <v>0.34</v>
      </c>
      <c r="P38" s="201">
        <v>0.13</v>
      </c>
      <c r="Q38" s="201">
        <v>0.04</v>
      </c>
      <c r="R38" s="201">
        <v>0.12</v>
      </c>
      <c r="S38" s="201">
        <v>0.06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1.63</v>
      </c>
      <c r="AD38" s="201">
        <v>0</v>
      </c>
      <c r="AE38" s="201">
        <v>0</v>
      </c>
      <c r="AF38" s="201">
        <v>0</v>
      </c>
      <c r="AG38" s="201">
        <v>-0.37</v>
      </c>
      <c r="AH38" s="201">
        <v>0</v>
      </c>
      <c r="AI38" s="201">
        <v>0</v>
      </c>
      <c r="AJ38" s="201">
        <v>0</v>
      </c>
      <c r="AK38" s="201">
        <v>5.99</v>
      </c>
      <c r="AL38" s="201">
        <v>0</v>
      </c>
      <c r="AM38" s="201">
        <v>0</v>
      </c>
      <c r="AN38" s="201">
        <v>0</v>
      </c>
      <c r="AO38" s="201">
        <v>65.66</v>
      </c>
      <c r="AP38" s="201">
        <v>0</v>
      </c>
      <c r="AQ38" s="201">
        <v>0</v>
      </c>
      <c r="AR38" s="201">
        <v>0</v>
      </c>
      <c r="AS38" s="201">
        <v>8.0399999999999991</v>
      </c>
      <c r="AT38" s="201">
        <v>0</v>
      </c>
      <c r="AU38" s="201">
        <v>5.03</v>
      </c>
      <c r="AV38" s="201">
        <v>0.13</v>
      </c>
      <c r="AW38" s="201">
        <v>0.18</v>
      </c>
      <c r="AX38" s="201">
        <v>0.12</v>
      </c>
      <c r="AY38" s="201">
        <v>0.32</v>
      </c>
    </row>
    <row r="39" spans="1:51">
      <c r="A39" t="s">
        <v>81</v>
      </c>
      <c r="B39" s="201">
        <v>0</v>
      </c>
      <c r="C39" s="201">
        <v>0</v>
      </c>
      <c r="D39" s="201">
        <v>4.91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10.29</v>
      </c>
      <c r="K39" s="201">
        <v>0.1</v>
      </c>
      <c r="L39" s="201">
        <v>0.32</v>
      </c>
      <c r="M39" s="201">
        <v>0.09</v>
      </c>
      <c r="N39" s="201">
        <v>0.1</v>
      </c>
      <c r="O39" s="201">
        <v>0.11</v>
      </c>
      <c r="P39" s="201">
        <v>0.13</v>
      </c>
      <c r="Q39" s="201">
        <v>0</v>
      </c>
      <c r="R39" s="201">
        <v>0.04</v>
      </c>
      <c r="S39" s="201">
        <v>0.02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1.63</v>
      </c>
      <c r="AD39" s="201">
        <v>0</v>
      </c>
      <c r="AE39" s="201">
        <v>0</v>
      </c>
      <c r="AF39" s="201">
        <v>0</v>
      </c>
      <c r="AG39" s="201">
        <v>-0.37</v>
      </c>
      <c r="AH39" s="201">
        <v>0</v>
      </c>
      <c r="AI39" s="201">
        <v>0</v>
      </c>
      <c r="AJ39" s="201">
        <v>0</v>
      </c>
      <c r="AK39" s="201">
        <v>5.99</v>
      </c>
      <c r="AL39" s="201">
        <v>0</v>
      </c>
      <c r="AM39" s="201">
        <v>0</v>
      </c>
      <c r="AN39" s="201">
        <v>0</v>
      </c>
      <c r="AO39" s="201">
        <v>64.2</v>
      </c>
      <c r="AP39" s="201">
        <v>0</v>
      </c>
      <c r="AQ39" s="201">
        <v>0</v>
      </c>
      <c r="AR39" s="201">
        <v>0</v>
      </c>
      <c r="AS39" s="201">
        <v>7.9</v>
      </c>
      <c r="AT39" s="201">
        <v>0</v>
      </c>
      <c r="AU39" s="201">
        <v>4.72</v>
      </c>
      <c r="AV39" s="201">
        <v>0.13</v>
      </c>
      <c r="AW39" s="201">
        <v>0.18</v>
      </c>
      <c r="AX39" s="201">
        <v>0.12</v>
      </c>
      <c r="AY39" s="201">
        <v>0.18</v>
      </c>
    </row>
    <row r="40" spans="1:51">
      <c r="A40" t="s">
        <v>82</v>
      </c>
      <c r="B40" s="201">
        <v>0</v>
      </c>
      <c r="C40" s="201">
        <v>0</v>
      </c>
      <c r="D40" s="201">
        <v>4.91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10.29</v>
      </c>
      <c r="K40" s="201">
        <v>0.1</v>
      </c>
      <c r="L40" s="201">
        <v>0.32</v>
      </c>
      <c r="M40" s="201">
        <v>0.09</v>
      </c>
      <c r="N40" s="201">
        <v>0.1</v>
      </c>
      <c r="O40" s="201">
        <v>0.11</v>
      </c>
      <c r="P40" s="201">
        <v>0.13</v>
      </c>
      <c r="Q40" s="201">
        <v>0</v>
      </c>
      <c r="R40" s="201">
        <v>0.04</v>
      </c>
      <c r="S40" s="201">
        <v>0.02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1.63</v>
      </c>
      <c r="AD40" s="201">
        <v>0</v>
      </c>
      <c r="AE40" s="201">
        <v>0</v>
      </c>
      <c r="AF40" s="201">
        <v>0</v>
      </c>
      <c r="AG40" s="201">
        <v>-0.37</v>
      </c>
      <c r="AH40" s="201">
        <v>0</v>
      </c>
      <c r="AI40" s="201">
        <v>0</v>
      </c>
      <c r="AJ40" s="201">
        <v>0</v>
      </c>
      <c r="AK40" s="201">
        <v>5.99</v>
      </c>
      <c r="AL40" s="201">
        <v>0</v>
      </c>
      <c r="AM40" s="201">
        <v>0</v>
      </c>
      <c r="AN40" s="201">
        <v>0</v>
      </c>
      <c r="AO40" s="201">
        <v>64.2</v>
      </c>
      <c r="AP40" s="201">
        <v>0</v>
      </c>
      <c r="AQ40" s="201">
        <v>0</v>
      </c>
      <c r="AR40" s="201">
        <v>0</v>
      </c>
      <c r="AS40" s="201">
        <v>7.9</v>
      </c>
      <c r="AT40" s="201">
        <v>0</v>
      </c>
      <c r="AU40" s="201">
        <v>4.72</v>
      </c>
      <c r="AV40" s="201">
        <v>0.13</v>
      </c>
      <c r="AW40" s="201">
        <v>0.18</v>
      </c>
      <c r="AX40" s="201">
        <v>0.12</v>
      </c>
      <c r="AY40" s="201">
        <v>0.18</v>
      </c>
    </row>
    <row r="41" spans="1:51">
      <c r="A41" t="s">
        <v>83</v>
      </c>
      <c r="B41" s="201">
        <v>0</v>
      </c>
      <c r="C41" s="201">
        <v>0</v>
      </c>
      <c r="D41" s="201">
        <v>4.91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10.29</v>
      </c>
      <c r="K41" s="201">
        <v>0.1</v>
      </c>
      <c r="L41" s="201">
        <v>0.32</v>
      </c>
      <c r="M41" s="201">
        <v>0.09</v>
      </c>
      <c r="N41" s="201">
        <v>0.1</v>
      </c>
      <c r="O41" s="201">
        <v>0.11</v>
      </c>
      <c r="P41" s="201">
        <v>0.13</v>
      </c>
      <c r="Q41" s="201">
        <v>0</v>
      </c>
      <c r="R41" s="201">
        <v>0.04</v>
      </c>
      <c r="S41" s="201">
        <v>0.02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1.63</v>
      </c>
      <c r="AD41" s="201">
        <v>0</v>
      </c>
      <c r="AE41" s="201">
        <v>0</v>
      </c>
      <c r="AF41" s="201">
        <v>0</v>
      </c>
      <c r="AG41" s="201">
        <v>-0.37</v>
      </c>
      <c r="AH41" s="201">
        <v>0</v>
      </c>
      <c r="AI41" s="201">
        <v>0</v>
      </c>
      <c r="AJ41" s="201">
        <v>0</v>
      </c>
      <c r="AK41" s="201">
        <v>5.99</v>
      </c>
      <c r="AL41" s="201">
        <v>0</v>
      </c>
      <c r="AM41" s="201">
        <v>0</v>
      </c>
      <c r="AN41" s="201">
        <v>0</v>
      </c>
      <c r="AO41" s="201">
        <v>64.2</v>
      </c>
      <c r="AP41" s="201">
        <v>0</v>
      </c>
      <c r="AQ41" s="201">
        <v>0</v>
      </c>
      <c r="AR41" s="201">
        <v>0</v>
      </c>
      <c r="AS41" s="201">
        <v>7.9</v>
      </c>
      <c r="AT41" s="201">
        <v>0</v>
      </c>
      <c r="AU41" s="201">
        <v>4.72</v>
      </c>
      <c r="AV41" s="201">
        <v>0.12</v>
      </c>
      <c r="AW41" s="201">
        <v>0.18</v>
      </c>
      <c r="AX41" s="201">
        <v>0.12</v>
      </c>
      <c r="AY41" s="201">
        <v>0.18</v>
      </c>
    </row>
    <row r="42" spans="1:51">
      <c r="A42" t="s">
        <v>84</v>
      </c>
      <c r="B42" s="201">
        <v>0</v>
      </c>
      <c r="C42" s="201">
        <v>0</v>
      </c>
      <c r="D42" s="201">
        <v>4.91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10.29</v>
      </c>
      <c r="K42" s="201">
        <v>0.1</v>
      </c>
      <c r="L42" s="201">
        <v>0.32</v>
      </c>
      <c r="M42" s="201">
        <v>0.09</v>
      </c>
      <c r="N42" s="201">
        <v>0.1</v>
      </c>
      <c r="O42" s="201">
        <v>0.11</v>
      </c>
      <c r="P42" s="201">
        <v>0.13</v>
      </c>
      <c r="Q42" s="201">
        <v>0</v>
      </c>
      <c r="R42" s="201">
        <v>0.04</v>
      </c>
      <c r="S42" s="201">
        <v>0.02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1.63</v>
      </c>
      <c r="AD42" s="201">
        <v>0</v>
      </c>
      <c r="AE42" s="201">
        <v>0</v>
      </c>
      <c r="AF42" s="201">
        <v>0</v>
      </c>
      <c r="AG42" s="201">
        <v>-0.37</v>
      </c>
      <c r="AH42" s="201">
        <v>0</v>
      </c>
      <c r="AI42" s="201">
        <v>0</v>
      </c>
      <c r="AJ42" s="201">
        <v>0</v>
      </c>
      <c r="AK42" s="201">
        <v>5.99</v>
      </c>
      <c r="AL42" s="201">
        <v>0</v>
      </c>
      <c r="AM42" s="201">
        <v>0</v>
      </c>
      <c r="AN42" s="201">
        <v>0</v>
      </c>
      <c r="AO42" s="201">
        <v>64.2</v>
      </c>
      <c r="AP42" s="201">
        <v>0</v>
      </c>
      <c r="AQ42" s="201">
        <v>0</v>
      </c>
      <c r="AR42" s="201">
        <v>0</v>
      </c>
      <c r="AS42" s="201">
        <v>7.9</v>
      </c>
      <c r="AT42" s="201">
        <v>0</v>
      </c>
      <c r="AU42" s="201">
        <v>4.72</v>
      </c>
      <c r="AV42" s="201">
        <v>0.12</v>
      </c>
      <c r="AW42" s="201">
        <v>0.18</v>
      </c>
      <c r="AX42" s="201">
        <v>0.12</v>
      </c>
      <c r="AY42" s="201">
        <v>0.18</v>
      </c>
    </row>
    <row r="43" spans="1:51">
      <c r="A43" t="s">
        <v>85</v>
      </c>
      <c r="B43" s="201">
        <v>0</v>
      </c>
      <c r="C43" s="201">
        <v>0</v>
      </c>
      <c r="D43" s="201">
        <v>4.91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10.29</v>
      </c>
      <c r="K43" s="201">
        <v>0.1</v>
      </c>
      <c r="L43" s="201">
        <v>0.32</v>
      </c>
      <c r="M43" s="201">
        <v>0.09</v>
      </c>
      <c r="N43" s="201">
        <v>0.1</v>
      </c>
      <c r="O43" s="201">
        <v>0.11</v>
      </c>
      <c r="P43" s="201">
        <v>0.13</v>
      </c>
      <c r="Q43" s="201">
        <v>0</v>
      </c>
      <c r="R43" s="201">
        <v>0.04</v>
      </c>
      <c r="S43" s="201">
        <v>0.02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1.63</v>
      </c>
      <c r="AD43" s="201">
        <v>0</v>
      </c>
      <c r="AE43" s="201">
        <v>0</v>
      </c>
      <c r="AF43" s="201">
        <v>0</v>
      </c>
      <c r="AG43" s="201">
        <v>-0.24</v>
      </c>
      <c r="AH43" s="201">
        <v>0</v>
      </c>
      <c r="AI43" s="201">
        <v>0</v>
      </c>
      <c r="AJ43" s="201">
        <v>0</v>
      </c>
      <c r="AK43" s="201">
        <v>4.3499999999999996</v>
      </c>
      <c r="AL43" s="201">
        <v>0</v>
      </c>
      <c r="AM43" s="201">
        <v>0</v>
      </c>
      <c r="AN43" s="201">
        <v>0</v>
      </c>
      <c r="AO43" s="201">
        <v>64.2</v>
      </c>
      <c r="AP43" s="201">
        <v>0</v>
      </c>
      <c r="AQ43" s="201">
        <v>0</v>
      </c>
      <c r="AR43" s="201">
        <v>0</v>
      </c>
      <c r="AS43" s="201">
        <v>7.9</v>
      </c>
      <c r="AT43" s="201">
        <v>0</v>
      </c>
      <c r="AU43" s="201">
        <v>4.72</v>
      </c>
      <c r="AV43" s="201">
        <v>0</v>
      </c>
      <c r="AW43" s="201">
        <v>0.18</v>
      </c>
      <c r="AX43" s="201">
        <v>0.12</v>
      </c>
      <c r="AY43" s="201">
        <v>0.18</v>
      </c>
    </row>
    <row r="44" spans="1:51">
      <c r="A44" t="s">
        <v>86</v>
      </c>
      <c r="B44" s="201">
        <v>0</v>
      </c>
      <c r="C44" s="201">
        <v>0</v>
      </c>
      <c r="D44" s="201">
        <v>4.91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10.29</v>
      </c>
      <c r="K44" s="201">
        <v>0.1</v>
      </c>
      <c r="L44" s="201">
        <v>0.32</v>
      </c>
      <c r="M44" s="201">
        <v>0.09</v>
      </c>
      <c r="N44" s="201">
        <v>0.1</v>
      </c>
      <c r="O44" s="201">
        <v>0.11</v>
      </c>
      <c r="P44" s="201">
        <v>0.13</v>
      </c>
      <c r="Q44" s="201">
        <v>0</v>
      </c>
      <c r="R44" s="201">
        <v>0.04</v>
      </c>
      <c r="S44" s="201">
        <v>0.02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1.63</v>
      </c>
      <c r="AD44" s="201">
        <v>0</v>
      </c>
      <c r="AE44" s="201">
        <v>0</v>
      </c>
      <c r="AF44" s="201">
        <v>0</v>
      </c>
      <c r="AG44" s="201">
        <v>-0.24</v>
      </c>
      <c r="AH44" s="201">
        <v>0</v>
      </c>
      <c r="AI44" s="201">
        <v>0</v>
      </c>
      <c r="AJ44" s="201">
        <v>0</v>
      </c>
      <c r="AK44" s="201">
        <v>4.3499999999999996</v>
      </c>
      <c r="AL44" s="201">
        <v>0</v>
      </c>
      <c r="AM44" s="201">
        <v>0</v>
      </c>
      <c r="AN44" s="201">
        <v>0</v>
      </c>
      <c r="AO44" s="201">
        <v>64.2</v>
      </c>
      <c r="AP44" s="201">
        <v>0</v>
      </c>
      <c r="AQ44" s="201">
        <v>0</v>
      </c>
      <c r="AR44" s="201">
        <v>0</v>
      </c>
      <c r="AS44" s="201">
        <v>7.9</v>
      </c>
      <c r="AT44" s="201">
        <v>0</v>
      </c>
      <c r="AU44" s="201">
        <v>4.72</v>
      </c>
      <c r="AV44" s="201">
        <v>0</v>
      </c>
      <c r="AW44" s="201">
        <v>0.18</v>
      </c>
      <c r="AX44" s="201">
        <v>0.12</v>
      </c>
      <c r="AY44" s="201">
        <v>0.18</v>
      </c>
    </row>
    <row r="45" spans="1:51">
      <c r="A45" t="s">
        <v>87</v>
      </c>
      <c r="B45" s="201">
        <v>0</v>
      </c>
      <c r="C45" s="201">
        <v>0</v>
      </c>
      <c r="D45" s="201">
        <v>4.91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10.29</v>
      </c>
      <c r="K45" s="201">
        <v>0.1</v>
      </c>
      <c r="L45" s="201">
        <v>2.91</v>
      </c>
      <c r="M45" s="201">
        <v>0.09</v>
      </c>
      <c r="N45" s="201">
        <v>0.1</v>
      </c>
      <c r="O45" s="201">
        <v>0.11</v>
      </c>
      <c r="P45" s="201">
        <v>0.13</v>
      </c>
      <c r="Q45" s="201">
        <v>0.05</v>
      </c>
      <c r="R45" s="201">
        <v>0.04</v>
      </c>
      <c r="S45" s="201">
        <v>0.02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1.63</v>
      </c>
      <c r="AD45" s="201">
        <v>0</v>
      </c>
      <c r="AE45" s="201">
        <v>0</v>
      </c>
      <c r="AF45" s="201">
        <v>0</v>
      </c>
      <c r="AG45" s="201">
        <v>-0.24</v>
      </c>
      <c r="AH45" s="201">
        <v>0</v>
      </c>
      <c r="AI45" s="201">
        <v>0</v>
      </c>
      <c r="AJ45" s="201">
        <v>0</v>
      </c>
      <c r="AK45" s="201">
        <v>4.3499999999999996</v>
      </c>
      <c r="AL45" s="201">
        <v>0</v>
      </c>
      <c r="AM45" s="201">
        <v>0</v>
      </c>
      <c r="AN45" s="201">
        <v>0</v>
      </c>
      <c r="AO45" s="201">
        <v>64.2</v>
      </c>
      <c r="AP45" s="201">
        <v>0</v>
      </c>
      <c r="AQ45" s="201">
        <v>0</v>
      </c>
      <c r="AR45" s="201">
        <v>0</v>
      </c>
      <c r="AS45" s="201">
        <v>7.9</v>
      </c>
      <c r="AT45" s="201">
        <v>0</v>
      </c>
      <c r="AU45" s="201">
        <v>4.72</v>
      </c>
      <c r="AV45" s="201">
        <v>0</v>
      </c>
      <c r="AW45" s="201">
        <v>0.18</v>
      </c>
      <c r="AX45" s="201">
        <v>0.12</v>
      </c>
      <c r="AY45" s="201">
        <v>0.18</v>
      </c>
    </row>
    <row r="46" spans="1:51">
      <c r="A46" t="s">
        <v>88</v>
      </c>
      <c r="B46" s="201">
        <v>0</v>
      </c>
      <c r="C46" s="201">
        <v>0</v>
      </c>
      <c r="D46" s="201">
        <v>4.91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10.29</v>
      </c>
      <c r="K46" s="201">
        <v>0.1</v>
      </c>
      <c r="L46" s="201">
        <v>1.62</v>
      </c>
      <c r="M46" s="201">
        <v>0.09</v>
      </c>
      <c r="N46" s="201">
        <v>0.1</v>
      </c>
      <c r="O46" s="201">
        <v>0.11</v>
      </c>
      <c r="P46" s="201">
        <v>0.13</v>
      </c>
      <c r="Q46" s="201">
        <v>0</v>
      </c>
      <c r="R46" s="201">
        <v>0.04</v>
      </c>
      <c r="S46" s="201">
        <v>0.02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1.63</v>
      </c>
      <c r="AD46" s="201">
        <v>0</v>
      </c>
      <c r="AE46" s="201">
        <v>0</v>
      </c>
      <c r="AF46" s="201">
        <v>0</v>
      </c>
      <c r="AG46" s="201">
        <v>-0.24</v>
      </c>
      <c r="AH46" s="201">
        <v>0</v>
      </c>
      <c r="AI46" s="201">
        <v>0</v>
      </c>
      <c r="AJ46" s="201">
        <v>0</v>
      </c>
      <c r="AK46" s="201">
        <v>4.3499999999999996</v>
      </c>
      <c r="AL46" s="201">
        <v>0</v>
      </c>
      <c r="AM46" s="201">
        <v>0</v>
      </c>
      <c r="AN46" s="201">
        <v>0</v>
      </c>
      <c r="AO46" s="201">
        <v>64.2</v>
      </c>
      <c r="AP46" s="201">
        <v>0</v>
      </c>
      <c r="AQ46" s="201">
        <v>0</v>
      </c>
      <c r="AR46" s="201">
        <v>0</v>
      </c>
      <c r="AS46" s="201">
        <v>7.9</v>
      </c>
      <c r="AT46" s="201">
        <v>0</v>
      </c>
      <c r="AU46" s="201">
        <v>4.72</v>
      </c>
      <c r="AV46" s="201">
        <v>0</v>
      </c>
      <c r="AW46" s="201">
        <v>0.18</v>
      </c>
      <c r="AX46" s="201">
        <v>0.12</v>
      </c>
      <c r="AY46" s="201">
        <v>0.18</v>
      </c>
    </row>
    <row r="47" spans="1:51">
      <c r="A47" t="s">
        <v>89</v>
      </c>
      <c r="B47" s="201">
        <v>0</v>
      </c>
      <c r="C47" s="201">
        <v>0</v>
      </c>
      <c r="D47" s="201">
        <v>4.91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10.15</v>
      </c>
      <c r="K47" s="201">
        <v>0.1</v>
      </c>
      <c r="L47" s="201">
        <v>0.32</v>
      </c>
      <c r="M47" s="201">
        <v>0.09</v>
      </c>
      <c r="N47" s="201">
        <v>0.1</v>
      </c>
      <c r="O47" s="201">
        <v>0.11</v>
      </c>
      <c r="P47" s="201">
        <v>0.13</v>
      </c>
      <c r="Q47" s="201">
        <v>0</v>
      </c>
      <c r="R47" s="201">
        <v>0.04</v>
      </c>
      <c r="S47" s="201">
        <v>0.02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1.63</v>
      </c>
      <c r="AD47" s="201">
        <v>0</v>
      </c>
      <c r="AE47" s="201">
        <v>0</v>
      </c>
      <c r="AF47" s="201">
        <v>0</v>
      </c>
      <c r="AG47" s="201">
        <v>-0.36</v>
      </c>
      <c r="AH47" s="201">
        <v>0</v>
      </c>
      <c r="AI47" s="201">
        <v>0</v>
      </c>
      <c r="AJ47" s="201">
        <v>0</v>
      </c>
      <c r="AK47" s="201">
        <v>4.3499999999999996</v>
      </c>
      <c r="AL47" s="201">
        <v>0</v>
      </c>
      <c r="AM47" s="201">
        <v>0</v>
      </c>
      <c r="AN47" s="201">
        <v>0</v>
      </c>
      <c r="AO47" s="201">
        <v>64.2</v>
      </c>
      <c r="AP47" s="201">
        <v>0</v>
      </c>
      <c r="AQ47" s="201">
        <v>0</v>
      </c>
      <c r="AR47" s="201">
        <v>0</v>
      </c>
      <c r="AS47" s="201">
        <v>7.9</v>
      </c>
      <c r="AT47" s="201">
        <v>0</v>
      </c>
      <c r="AU47" s="201">
        <v>0.28999999999999998</v>
      </c>
      <c r="AV47" s="201">
        <v>0</v>
      </c>
      <c r="AW47" s="201">
        <v>0.18</v>
      </c>
      <c r="AX47" s="201">
        <v>0.12</v>
      </c>
      <c r="AY47" s="201">
        <v>0.18</v>
      </c>
    </row>
    <row r="48" spans="1:51">
      <c r="A48" t="s">
        <v>90</v>
      </c>
      <c r="B48" s="201">
        <v>0</v>
      </c>
      <c r="C48" s="201">
        <v>0</v>
      </c>
      <c r="D48" s="201">
        <v>4.91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10.15</v>
      </c>
      <c r="K48" s="201">
        <v>0.1</v>
      </c>
      <c r="L48" s="201">
        <v>0.32</v>
      </c>
      <c r="M48" s="201">
        <v>0.09</v>
      </c>
      <c r="N48" s="201">
        <v>0.1</v>
      </c>
      <c r="O48" s="201">
        <v>0.11</v>
      </c>
      <c r="P48" s="201">
        <v>0.13</v>
      </c>
      <c r="Q48" s="201">
        <v>0</v>
      </c>
      <c r="R48" s="201">
        <v>0.04</v>
      </c>
      <c r="S48" s="201">
        <v>0.02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1.63</v>
      </c>
      <c r="AD48" s="201">
        <v>0</v>
      </c>
      <c r="AE48" s="201">
        <v>0</v>
      </c>
      <c r="AF48" s="201">
        <v>0</v>
      </c>
      <c r="AG48" s="201">
        <v>-0.36</v>
      </c>
      <c r="AH48" s="201">
        <v>0</v>
      </c>
      <c r="AI48" s="201">
        <v>0</v>
      </c>
      <c r="AJ48" s="201">
        <v>0</v>
      </c>
      <c r="AK48" s="201">
        <v>4.3499999999999996</v>
      </c>
      <c r="AL48" s="201">
        <v>0</v>
      </c>
      <c r="AM48" s="201">
        <v>0</v>
      </c>
      <c r="AN48" s="201">
        <v>0</v>
      </c>
      <c r="AO48" s="201">
        <v>64.2</v>
      </c>
      <c r="AP48" s="201">
        <v>0</v>
      </c>
      <c r="AQ48" s="201">
        <v>0</v>
      </c>
      <c r="AR48" s="201">
        <v>0</v>
      </c>
      <c r="AS48" s="201">
        <v>7.9</v>
      </c>
      <c r="AT48" s="201">
        <v>0</v>
      </c>
      <c r="AU48" s="201">
        <v>0.28999999999999998</v>
      </c>
      <c r="AV48" s="201">
        <v>0</v>
      </c>
      <c r="AW48" s="201">
        <v>0.18</v>
      </c>
      <c r="AX48" s="201">
        <v>0.12</v>
      </c>
      <c r="AY48" s="201">
        <v>0.18</v>
      </c>
    </row>
    <row r="49" spans="1:51">
      <c r="A49" t="s">
        <v>91</v>
      </c>
      <c r="B49" s="201">
        <v>0</v>
      </c>
      <c r="C49" s="201">
        <v>0</v>
      </c>
      <c r="D49" s="201">
        <v>4.91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10.15</v>
      </c>
      <c r="K49" s="201">
        <v>0.28000000000000003</v>
      </c>
      <c r="L49" s="201">
        <v>0.32</v>
      </c>
      <c r="M49" s="201">
        <v>0.09</v>
      </c>
      <c r="N49" s="201">
        <v>0.1</v>
      </c>
      <c r="O49" s="201">
        <v>0.11</v>
      </c>
      <c r="P49" s="201">
        <v>0.13</v>
      </c>
      <c r="Q49" s="201">
        <v>0</v>
      </c>
      <c r="R49" s="201">
        <v>0.04</v>
      </c>
      <c r="S49" s="201">
        <v>0.02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1.63</v>
      </c>
      <c r="AD49" s="201">
        <v>0</v>
      </c>
      <c r="AE49" s="201">
        <v>0</v>
      </c>
      <c r="AF49" s="201">
        <v>0</v>
      </c>
      <c r="AG49" s="201">
        <v>-0.36</v>
      </c>
      <c r="AH49" s="201">
        <v>0</v>
      </c>
      <c r="AI49" s="201">
        <v>0</v>
      </c>
      <c r="AJ49" s="201">
        <v>0</v>
      </c>
      <c r="AK49" s="201">
        <v>4.3499999999999996</v>
      </c>
      <c r="AL49" s="201">
        <v>0</v>
      </c>
      <c r="AM49" s="201">
        <v>0</v>
      </c>
      <c r="AN49" s="201">
        <v>0</v>
      </c>
      <c r="AO49" s="201">
        <v>64.2</v>
      </c>
      <c r="AP49" s="201">
        <v>0</v>
      </c>
      <c r="AQ49" s="201">
        <v>0</v>
      </c>
      <c r="AR49" s="201">
        <v>0</v>
      </c>
      <c r="AS49" s="201">
        <v>7.9</v>
      </c>
      <c r="AT49" s="201">
        <v>0</v>
      </c>
      <c r="AU49" s="201">
        <v>0.28999999999999998</v>
      </c>
      <c r="AV49" s="201">
        <v>0</v>
      </c>
      <c r="AW49" s="201">
        <v>0.18</v>
      </c>
      <c r="AX49" s="201">
        <v>0.12</v>
      </c>
      <c r="AY49" s="201">
        <v>0.18</v>
      </c>
    </row>
    <row r="50" spans="1:51">
      <c r="A50" t="s">
        <v>92</v>
      </c>
      <c r="B50" s="201">
        <v>0</v>
      </c>
      <c r="C50" s="201">
        <v>0</v>
      </c>
      <c r="D50" s="201">
        <v>4.91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10.15</v>
      </c>
      <c r="K50" s="201">
        <v>0.1</v>
      </c>
      <c r="L50" s="201">
        <v>0.32</v>
      </c>
      <c r="M50" s="201">
        <v>0.09</v>
      </c>
      <c r="N50" s="201">
        <v>0.1</v>
      </c>
      <c r="O50" s="201">
        <v>0.11</v>
      </c>
      <c r="P50" s="201">
        <v>0.13</v>
      </c>
      <c r="Q50" s="201">
        <v>0</v>
      </c>
      <c r="R50" s="201">
        <v>0.04</v>
      </c>
      <c r="S50" s="201">
        <v>0.02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1.63</v>
      </c>
      <c r="AD50" s="201">
        <v>0</v>
      </c>
      <c r="AE50" s="201">
        <v>0</v>
      </c>
      <c r="AF50" s="201">
        <v>0</v>
      </c>
      <c r="AG50" s="201">
        <v>-0.36</v>
      </c>
      <c r="AH50" s="201">
        <v>0</v>
      </c>
      <c r="AI50" s="201">
        <v>0</v>
      </c>
      <c r="AJ50" s="201">
        <v>0</v>
      </c>
      <c r="AK50" s="201">
        <v>4.3499999999999996</v>
      </c>
      <c r="AL50" s="201">
        <v>0</v>
      </c>
      <c r="AM50" s="201">
        <v>0</v>
      </c>
      <c r="AN50" s="201">
        <v>0</v>
      </c>
      <c r="AO50" s="201">
        <v>64.2</v>
      </c>
      <c r="AP50" s="201">
        <v>0</v>
      </c>
      <c r="AQ50" s="201">
        <v>0</v>
      </c>
      <c r="AR50" s="201">
        <v>0</v>
      </c>
      <c r="AS50" s="201">
        <v>7.9</v>
      </c>
      <c r="AT50" s="201">
        <v>0</v>
      </c>
      <c r="AU50" s="201">
        <v>0.28999999999999998</v>
      </c>
      <c r="AV50" s="201">
        <v>0</v>
      </c>
      <c r="AW50" s="201">
        <v>0.18</v>
      </c>
      <c r="AX50" s="201">
        <v>0.12</v>
      </c>
      <c r="AY50" s="201">
        <v>0.18</v>
      </c>
    </row>
    <row r="51" spans="1:51">
      <c r="A51" t="s">
        <v>93</v>
      </c>
      <c r="B51" s="201">
        <v>0</v>
      </c>
      <c r="C51" s="201">
        <v>0</v>
      </c>
      <c r="D51" s="201">
        <v>4.8499999999999996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10.15</v>
      </c>
      <c r="K51" s="201">
        <v>0.1</v>
      </c>
      <c r="L51" s="201">
        <v>0.32</v>
      </c>
      <c r="M51" s="201">
        <v>0.09</v>
      </c>
      <c r="N51" s="201">
        <v>0.1</v>
      </c>
      <c r="O51" s="201">
        <v>0.11</v>
      </c>
      <c r="P51" s="201">
        <v>0.13</v>
      </c>
      <c r="Q51" s="201">
        <v>0</v>
      </c>
      <c r="R51" s="201">
        <v>0.04</v>
      </c>
      <c r="S51" s="201">
        <v>0.02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1.63</v>
      </c>
      <c r="AD51" s="201">
        <v>0</v>
      </c>
      <c r="AE51" s="201">
        <v>0</v>
      </c>
      <c r="AF51" s="201">
        <v>0</v>
      </c>
      <c r="AG51" s="201">
        <v>-0.63</v>
      </c>
      <c r="AH51" s="201">
        <v>0</v>
      </c>
      <c r="AI51" s="201">
        <v>0</v>
      </c>
      <c r="AJ51" s="201">
        <v>0</v>
      </c>
      <c r="AK51" s="201">
        <v>4.3499999999999996</v>
      </c>
      <c r="AL51" s="201">
        <v>0</v>
      </c>
      <c r="AM51" s="201">
        <v>0</v>
      </c>
      <c r="AN51" s="201">
        <v>0</v>
      </c>
      <c r="AO51" s="201">
        <v>62.75</v>
      </c>
      <c r="AP51" s="201">
        <v>0</v>
      </c>
      <c r="AQ51" s="201">
        <v>0</v>
      </c>
      <c r="AR51" s="201">
        <v>0</v>
      </c>
      <c r="AS51" s="201">
        <v>7.77</v>
      </c>
      <c r="AT51" s="201">
        <v>0</v>
      </c>
      <c r="AU51" s="201">
        <v>0.28999999999999998</v>
      </c>
      <c r="AV51" s="201">
        <v>0</v>
      </c>
      <c r="AW51" s="201">
        <v>0.18</v>
      </c>
      <c r="AX51" s="201">
        <v>0.12</v>
      </c>
      <c r="AY51" s="201">
        <v>0.18</v>
      </c>
    </row>
    <row r="52" spans="1:51">
      <c r="A52" t="s">
        <v>94</v>
      </c>
      <c r="B52" s="201">
        <v>0</v>
      </c>
      <c r="C52" s="201">
        <v>0</v>
      </c>
      <c r="D52" s="201">
        <v>4.8499999999999996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10.15</v>
      </c>
      <c r="K52" s="201">
        <v>0.1</v>
      </c>
      <c r="L52" s="201">
        <v>0.32</v>
      </c>
      <c r="M52" s="201">
        <v>0.09</v>
      </c>
      <c r="N52" s="201">
        <v>0.1</v>
      </c>
      <c r="O52" s="201">
        <v>0.11</v>
      </c>
      <c r="P52" s="201">
        <v>0.13</v>
      </c>
      <c r="Q52" s="201">
        <v>0</v>
      </c>
      <c r="R52" s="201">
        <v>0.04</v>
      </c>
      <c r="S52" s="201">
        <v>0.02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1.63</v>
      </c>
      <c r="AD52" s="201">
        <v>0</v>
      </c>
      <c r="AE52" s="201">
        <v>0</v>
      </c>
      <c r="AF52" s="201">
        <v>0</v>
      </c>
      <c r="AG52" s="201">
        <v>-0.23</v>
      </c>
      <c r="AH52" s="201">
        <v>0</v>
      </c>
      <c r="AI52" s="201">
        <v>0</v>
      </c>
      <c r="AJ52" s="201">
        <v>0</v>
      </c>
      <c r="AK52" s="201">
        <v>4.3499999999999996</v>
      </c>
      <c r="AL52" s="201">
        <v>0</v>
      </c>
      <c r="AM52" s="201">
        <v>0</v>
      </c>
      <c r="AN52" s="201">
        <v>0</v>
      </c>
      <c r="AO52" s="201">
        <v>62.75</v>
      </c>
      <c r="AP52" s="201">
        <v>0</v>
      </c>
      <c r="AQ52" s="201">
        <v>0</v>
      </c>
      <c r="AR52" s="201">
        <v>0</v>
      </c>
      <c r="AS52" s="201">
        <v>7.77</v>
      </c>
      <c r="AT52" s="201">
        <v>0</v>
      </c>
      <c r="AU52" s="201">
        <v>0.28999999999999998</v>
      </c>
      <c r="AV52" s="201">
        <v>0</v>
      </c>
      <c r="AW52" s="201">
        <v>0.18</v>
      </c>
      <c r="AX52" s="201">
        <v>0.12</v>
      </c>
      <c r="AY52" s="201">
        <v>0.18</v>
      </c>
    </row>
    <row r="53" spans="1:51">
      <c r="A53" t="s">
        <v>95</v>
      </c>
      <c r="B53" s="201">
        <v>0</v>
      </c>
      <c r="C53" s="201">
        <v>0</v>
      </c>
      <c r="D53" s="201">
        <v>4.8499999999999996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10.15</v>
      </c>
      <c r="K53" s="201">
        <v>0.1</v>
      </c>
      <c r="L53" s="201">
        <v>0.32</v>
      </c>
      <c r="M53" s="201">
        <v>0.09</v>
      </c>
      <c r="N53" s="201">
        <v>0.1</v>
      </c>
      <c r="O53" s="201">
        <v>0.11</v>
      </c>
      <c r="P53" s="201">
        <v>0.13</v>
      </c>
      <c r="Q53" s="201">
        <v>0</v>
      </c>
      <c r="R53" s="201">
        <v>0.04</v>
      </c>
      <c r="S53" s="201">
        <v>0.02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1.63</v>
      </c>
      <c r="AD53" s="201">
        <v>0</v>
      </c>
      <c r="AE53" s="201">
        <v>0</v>
      </c>
      <c r="AF53" s="201">
        <v>0</v>
      </c>
      <c r="AG53" s="201">
        <v>-0.23</v>
      </c>
      <c r="AH53" s="201">
        <v>0</v>
      </c>
      <c r="AI53" s="201">
        <v>0</v>
      </c>
      <c r="AJ53" s="201">
        <v>0</v>
      </c>
      <c r="AK53" s="201">
        <v>4.3499999999999996</v>
      </c>
      <c r="AL53" s="201">
        <v>0</v>
      </c>
      <c r="AM53" s="201">
        <v>0</v>
      </c>
      <c r="AN53" s="201">
        <v>0</v>
      </c>
      <c r="AO53" s="201">
        <v>62.75</v>
      </c>
      <c r="AP53" s="201">
        <v>0</v>
      </c>
      <c r="AQ53" s="201">
        <v>0</v>
      </c>
      <c r="AR53" s="201">
        <v>0</v>
      </c>
      <c r="AS53" s="201">
        <v>7.77</v>
      </c>
      <c r="AT53" s="201">
        <v>0</v>
      </c>
      <c r="AU53" s="201">
        <v>0.28999999999999998</v>
      </c>
      <c r="AV53" s="201">
        <v>0</v>
      </c>
      <c r="AW53" s="201">
        <v>0.18</v>
      </c>
      <c r="AX53" s="201">
        <v>0.12</v>
      </c>
      <c r="AY53" s="201">
        <v>0.18</v>
      </c>
    </row>
    <row r="54" spans="1:51">
      <c r="A54" t="s">
        <v>96</v>
      </c>
      <c r="B54" s="201">
        <v>0</v>
      </c>
      <c r="C54" s="201">
        <v>0</v>
      </c>
      <c r="D54" s="201">
        <v>4.8499999999999996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10.15</v>
      </c>
      <c r="K54" s="201">
        <v>0.1</v>
      </c>
      <c r="L54" s="201">
        <v>0.32</v>
      </c>
      <c r="M54" s="201">
        <v>0.09</v>
      </c>
      <c r="N54" s="201">
        <v>0.1</v>
      </c>
      <c r="O54" s="201">
        <v>0.11</v>
      </c>
      <c r="P54" s="201">
        <v>0.13</v>
      </c>
      <c r="Q54" s="201">
        <v>0</v>
      </c>
      <c r="R54" s="201">
        <v>0.04</v>
      </c>
      <c r="S54" s="201">
        <v>0.02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1.63</v>
      </c>
      <c r="AD54" s="201">
        <v>0</v>
      </c>
      <c r="AE54" s="201">
        <v>0</v>
      </c>
      <c r="AF54" s="201">
        <v>0</v>
      </c>
      <c r="AG54" s="201">
        <v>-0.23</v>
      </c>
      <c r="AH54" s="201">
        <v>0</v>
      </c>
      <c r="AI54" s="201">
        <v>0</v>
      </c>
      <c r="AJ54" s="201">
        <v>0</v>
      </c>
      <c r="AK54" s="201">
        <v>4.3499999999999996</v>
      </c>
      <c r="AL54" s="201">
        <v>0</v>
      </c>
      <c r="AM54" s="201">
        <v>0</v>
      </c>
      <c r="AN54" s="201">
        <v>0</v>
      </c>
      <c r="AO54" s="201">
        <v>62.75</v>
      </c>
      <c r="AP54" s="201">
        <v>0</v>
      </c>
      <c r="AQ54" s="201">
        <v>0</v>
      </c>
      <c r="AR54" s="201">
        <v>0</v>
      </c>
      <c r="AS54" s="201">
        <v>7.77</v>
      </c>
      <c r="AT54" s="201">
        <v>0</v>
      </c>
      <c r="AU54" s="201">
        <v>0.28999999999999998</v>
      </c>
      <c r="AV54" s="201">
        <v>0</v>
      </c>
      <c r="AW54" s="201">
        <v>0.18</v>
      </c>
      <c r="AX54" s="201">
        <v>0.12</v>
      </c>
      <c r="AY54" s="201">
        <v>0.18</v>
      </c>
    </row>
    <row r="55" spans="1:51">
      <c r="A55" t="s">
        <v>97</v>
      </c>
      <c r="B55" s="201">
        <v>0</v>
      </c>
      <c r="C55" s="201">
        <v>0</v>
      </c>
      <c r="D55" s="201">
        <v>4.8499999999999996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10.15</v>
      </c>
      <c r="K55" s="201">
        <v>0.1</v>
      </c>
      <c r="L55" s="201">
        <v>0.32</v>
      </c>
      <c r="M55" s="201">
        <v>0.09</v>
      </c>
      <c r="N55" s="201">
        <v>0.1</v>
      </c>
      <c r="O55" s="201">
        <v>0.11</v>
      </c>
      <c r="P55" s="201">
        <v>0.13</v>
      </c>
      <c r="Q55" s="201">
        <v>0</v>
      </c>
      <c r="R55" s="201">
        <v>0.04</v>
      </c>
      <c r="S55" s="201">
        <v>0.02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1.63</v>
      </c>
      <c r="AD55" s="201">
        <v>0</v>
      </c>
      <c r="AE55" s="201">
        <v>0</v>
      </c>
      <c r="AF55" s="201">
        <v>0</v>
      </c>
      <c r="AG55" s="201">
        <v>-0.23</v>
      </c>
      <c r="AH55" s="201">
        <v>0</v>
      </c>
      <c r="AI55" s="201">
        <v>0</v>
      </c>
      <c r="AJ55" s="201">
        <v>0</v>
      </c>
      <c r="AK55" s="201">
        <v>4.3499999999999996</v>
      </c>
      <c r="AL55" s="201">
        <v>0</v>
      </c>
      <c r="AM55" s="201">
        <v>0</v>
      </c>
      <c r="AN55" s="201">
        <v>0</v>
      </c>
      <c r="AO55" s="201">
        <v>62.75</v>
      </c>
      <c r="AP55" s="201">
        <v>0</v>
      </c>
      <c r="AQ55" s="201">
        <v>0</v>
      </c>
      <c r="AR55" s="201">
        <v>0</v>
      </c>
      <c r="AS55" s="201">
        <v>7.77</v>
      </c>
      <c r="AT55" s="201">
        <v>0</v>
      </c>
      <c r="AU55" s="201">
        <v>0.28999999999999998</v>
      </c>
      <c r="AV55" s="201">
        <v>0.15</v>
      </c>
      <c r="AW55" s="201">
        <v>0.18</v>
      </c>
      <c r="AX55" s="201">
        <v>0.12</v>
      </c>
      <c r="AY55" s="201">
        <v>0.18</v>
      </c>
    </row>
    <row r="56" spans="1:51">
      <c r="A56" t="s">
        <v>98</v>
      </c>
      <c r="B56" s="201">
        <v>0</v>
      </c>
      <c r="C56" s="201">
        <v>0</v>
      </c>
      <c r="D56" s="201">
        <v>4.8499999999999996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10.15</v>
      </c>
      <c r="K56" s="201">
        <v>0.1</v>
      </c>
      <c r="L56" s="201">
        <v>0.32</v>
      </c>
      <c r="M56" s="201">
        <v>0.09</v>
      </c>
      <c r="N56" s="201">
        <v>0.1</v>
      </c>
      <c r="O56" s="201">
        <v>0.11</v>
      </c>
      <c r="P56" s="201">
        <v>0.13</v>
      </c>
      <c r="Q56" s="201">
        <v>0</v>
      </c>
      <c r="R56" s="201">
        <v>0.04</v>
      </c>
      <c r="S56" s="201">
        <v>0.02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1.63</v>
      </c>
      <c r="AD56" s="201">
        <v>0</v>
      </c>
      <c r="AE56" s="201">
        <v>0</v>
      </c>
      <c r="AF56" s="201">
        <v>0</v>
      </c>
      <c r="AG56" s="201">
        <v>-0.23</v>
      </c>
      <c r="AH56" s="201">
        <v>0</v>
      </c>
      <c r="AI56" s="201">
        <v>0</v>
      </c>
      <c r="AJ56" s="201">
        <v>0</v>
      </c>
      <c r="AK56" s="201">
        <v>4.3499999999999996</v>
      </c>
      <c r="AL56" s="201">
        <v>0</v>
      </c>
      <c r="AM56" s="201">
        <v>0</v>
      </c>
      <c r="AN56" s="201">
        <v>0</v>
      </c>
      <c r="AO56" s="201">
        <v>62.75</v>
      </c>
      <c r="AP56" s="201">
        <v>0</v>
      </c>
      <c r="AQ56" s="201">
        <v>0</v>
      </c>
      <c r="AR56" s="201">
        <v>0</v>
      </c>
      <c r="AS56" s="201">
        <v>7.77</v>
      </c>
      <c r="AT56" s="201">
        <v>0</v>
      </c>
      <c r="AU56" s="201">
        <v>0.28999999999999998</v>
      </c>
      <c r="AV56" s="201">
        <v>0.15</v>
      </c>
      <c r="AW56" s="201">
        <v>0.18</v>
      </c>
      <c r="AX56" s="201">
        <v>0.12</v>
      </c>
      <c r="AY56" s="201">
        <v>0.18</v>
      </c>
    </row>
    <row r="57" spans="1:51">
      <c r="A57" t="s">
        <v>99</v>
      </c>
      <c r="B57" s="201">
        <v>0</v>
      </c>
      <c r="C57" s="201">
        <v>0</v>
      </c>
      <c r="D57" s="201">
        <v>4.8499999999999996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10.15</v>
      </c>
      <c r="K57" s="201">
        <v>0.1</v>
      </c>
      <c r="L57" s="201">
        <v>0.32</v>
      </c>
      <c r="M57" s="201">
        <v>0.09</v>
      </c>
      <c r="N57" s="201">
        <v>0.1</v>
      </c>
      <c r="O57" s="201">
        <v>0.11</v>
      </c>
      <c r="P57" s="201">
        <v>0.13</v>
      </c>
      <c r="Q57" s="201">
        <v>0</v>
      </c>
      <c r="R57" s="201">
        <v>0.04</v>
      </c>
      <c r="S57" s="201">
        <v>0.02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1.63</v>
      </c>
      <c r="AD57" s="201">
        <v>0</v>
      </c>
      <c r="AE57" s="201">
        <v>0</v>
      </c>
      <c r="AF57" s="201">
        <v>0</v>
      </c>
      <c r="AG57" s="201">
        <v>-0.23</v>
      </c>
      <c r="AH57" s="201">
        <v>0</v>
      </c>
      <c r="AI57" s="201">
        <v>0</v>
      </c>
      <c r="AJ57" s="201">
        <v>0</v>
      </c>
      <c r="AK57" s="201">
        <v>4.3499999999999996</v>
      </c>
      <c r="AL57" s="201">
        <v>0</v>
      </c>
      <c r="AM57" s="201">
        <v>0</v>
      </c>
      <c r="AN57" s="201">
        <v>0</v>
      </c>
      <c r="AO57" s="201">
        <v>62.75</v>
      </c>
      <c r="AP57" s="201">
        <v>0</v>
      </c>
      <c r="AQ57" s="201">
        <v>0</v>
      </c>
      <c r="AR57" s="201">
        <v>0</v>
      </c>
      <c r="AS57" s="201">
        <v>7.77</v>
      </c>
      <c r="AT57" s="201">
        <v>0</v>
      </c>
      <c r="AU57" s="201">
        <v>0.28999999999999998</v>
      </c>
      <c r="AV57" s="201">
        <v>0.15</v>
      </c>
      <c r="AW57" s="201">
        <v>0.18</v>
      </c>
      <c r="AX57" s="201">
        <v>0.12</v>
      </c>
      <c r="AY57" s="201">
        <v>0.18</v>
      </c>
    </row>
    <row r="58" spans="1:51">
      <c r="A58" t="s">
        <v>100</v>
      </c>
      <c r="B58" s="201">
        <v>0</v>
      </c>
      <c r="C58" s="201">
        <v>0</v>
      </c>
      <c r="D58" s="201">
        <v>4.8499999999999996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10.15</v>
      </c>
      <c r="K58" s="201">
        <v>0.1</v>
      </c>
      <c r="L58" s="201">
        <v>0.32</v>
      </c>
      <c r="M58" s="201">
        <v>0.09</v>
      </c>
      <c r="N58" s="201">
        <v>0.1</v>
      </c>
      <c r="O58" s="201">
        <v>0.11</v>
      </c>
      <c r="P58" s="201">
        <v>0.13</v>
      </c>
      <c r="Q58" s="201">
        <v>0</v>
      </c>
      <c r="R58" s="201">
        <v>0.04</v>
      </c>
      <c r="S58" s="201">
        <v>0.02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1.63</v>
      </c>
      <c r="AD58" s="201">
        <v>0</v>
      </c>
      <c r="AE58" s="201">
        <v>0</v>
      </c>
      <c r="AF58" s="201">
        <v>0</v>
      </c>
      <c r="AG58" s="201">
        <v>-0.23</v>
      </c>
      <c r="AH58" s="201">
        <v>0</v>
      </c>
      <c r="AI58" s="201">
        <v>0</v>
      </c>
      <c r="AJ58" s="201">
        <v>0</v>
      </c>
      <c r="AK58" s="201">
        <v>4.3499999999999996</v>
      </c>
      <c r="AL58" s="201">
        <v>0</v>
      </c>
      <c r="AM58" s="201">
        <v>0</v>
      </c>
      <c r="AN58" s="201">
        <v>0</v>
      </c>
      <c r="AO58" s="201">
        <v>62.75</v>
      </c>
      <c r="AP58" s="201">
        <v>0</v>
      </c>
      <c r="AQ58" s="201">
        <v>0</v>
      </c>
      <c r="AR58" s="201">
        <v>0</v>
      </c>
      <c r="AS58" s="201">
        <v>7.77</v>
      </c>
      <c r="AT58" s="201">
        <v>0</v>
      </c>
      <c r="AU58" s="201">
        <v>0.28999999999999998</v>
      </c>
      <c r="AV58" s="201">
        <v>0.15</v>
      </c>
      <c r="AW58" s="201">
        <v>0.18</v>
      </c>
      <c r="AX58" s="201">
        <v>0.12</v>
      </c>
      <c r="AY58" s="201">
        <v>0.18</v>
      </c>
    </row>
    <row r="59" spans="1:51">
      <c r="A59" t="s">
        <v>101</v>
      </c>
      <c r="B59" s="201">
        <v>0</v>
      </c>
      <c r="C59" s="201">
        <v>0</v>
      </c>
      <c r="D59" s="201">
        <v>4.8499999999999996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10.01</v>
      </c>
      <c r="K59" s="201">
        <v>0.1</v>
      </c>
      <c r="L59" s="201">
        <v>0.32</v>
      </c>
      <c r="M59" s="201">
        <v>0.09</v>
      </c>
      <c r="N59" s="201">
        <v>0.1</v>
      </c>
      <c r="O59" s="201">
        <v>0.11</v>
      </c>
      <c r="P59" s="201">
        <v>0.13</v>
      </c>
      <c r="Q59" s="201">
        <v>0</v>
      </c>
      <c r="R59" s="201">
        <v>0.04</v>
      </c>
      <c r="S59" s="201">
        <v>0.02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1.63</v>
      </c>
      <c r="AD59" s="201">
        <v>0</v>
      </c>
      <c r="AE59" s="201">
        <v>0</v>
      </c>
      <c r="AF59" s="201">
        <v>0</v>
      </c>
      <c r="AG59" s="201">
        <v>-0.23</v>
      </c>
      <c r="AH59" s="201">
        <v>0</v>
      </c>
      <c r="AI59" s="201">
        <v>0</v>
      </c>
      <c r="AJ59" s="201">
        <v>0</v>
      </c>
      <c r="AK59" s="201">
        <v>4.3499999999999996</v>
      </c>
      <c r="AL59" s="201">
        <v>0</v>
      </c>
      <c r="AM59" s="201">
        <v>0</v>
      </c>
      <c r="AN59" s="201">
        <v>0</v>
      </c>
      <c r="AO59" s="201">
        <v>62.75</v>
      </c>
      <c r="AP59" s="201">
        <v>0</v>
      </c>
      <c r="AQ59" s="201">
        <v>0</v>
      </c>
      <c r="AR59" s="201">
        <v>0</v>
      </c>
      <c r="AS59" s="201">
        <v>7.77</v>
      </c>
      <c r="AT59" s="201">
        <v>0</v>
      </c>
      <c r="AU59" s="201">
        <v>0.28999999999999998</v>
      </c>
      <c r="AV59" s="201">
        <v>0.15</v>
      </c>
      <c r="AW59" s="201">
        <v>0.18</v>
      </c>
      <c r="AX59" s="201">
        <v>0.12</v>
      </c>
      <c r="AY59" s="201">
        <v>0.18</v>
      </c>
    </row>
    <row r="60" spans="1:51">
      <c r="A60" t="s">
        <v>102</v>
      </c>
      <c r="B60" s="201">
        <v>0</v>
      </c>
      <c r="C60" s="201">
        <v>0</v>
      </c>
      <c r="D60" s="201">
        <v>4.8499999999999996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10.01</v>
      </c>
      <c r="K60" s="201">
        <v>0.1</v>
      </c>
      <c r="L60" s="201">
        <v>0.32</v>
      </c>
      <c r="M60" s="201">
        <v>0.09</v>
      </c>
      <c r="N60" s="201">
        <v>0.1</v>
      </c>
      <c r="O60" s="201">
        <v>0.11</v>
      </c>
      <c r="P60" s="201">
        <v>0.13</v>
      </c>
      <c r="Q60" s="201">
        <v>0</v>
      </c>
      <c r="R60" s="201">
        <v>0.04</v>
      </c>
      <c r="S60" s="201">
        <v>0.02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1.63</v>
      </c>
      <c r="AD60" s="201">
        <v>0</v>
      </c>
      <c r="AE60" s="201">
        <v>0</v>
      </c>
      <c r="AF60" s="201">
        <v>0</v>
      </c>
      <c r="AG60" s="201">
        <v>-0.23</v>
      </c>
      <c r="AH60" s="201">
        <v>0</v>
      </c>
      <c r="AI60" s="201">
        <v>0</v>
      </c>
      <c r="AJ60" s="201">
        <v>0</v>
      </c>
      <c r="AK60" s="201">
        <v>4.3499999999999996</v>
      </c>
      <c r="AL60" s="201">
        <v>0</v>
      </c>
      <c r="AM60" s="201">
        <v>0</v>
      </c>
      <c r="AN60" s="201">
        <v>0</v>
      </c>
      <c r="AO60" s="201">
        <v>62.75</v>
      </c>
      <c r="AP60" s="201">
        <v>0</v>
      </c>
      <c r="AQ60" s="201">
        <v>0</v>
      </c>
      <c r="AR60" s="201">
        <v>0</v>
      </c>
      <c r="AS60" s="201">
        <v>7.77</v>
      </c>
      <c r="AT60" s="201">
        <v>0</v>
      </c>
      <c r="AU60" s="201">
        <v>0.28999999999999998</v>
      </c>
      <c r="AV60" s="201">
        <v>0.15</v>
      </c>
      <c r="AW60" s="201">
        <v>0.18</v>
      </c>
      <c r="AX60" s="201">
        <v>0.12</v>
      </c>
      <c r="AY60" s="201">
        <v>0.18</v>
      </c>
    </row>
    <row r="61" spans="1:51">
      <c r="A61" t="s">
        <v>103</v>
      </c>
      <c r="B61" s="201">
        <v>0</v>
      </c>
      <c r="C61" s="201">
        <v>0</v>
      </c>
      <c r="D61" s="201">
        <v>4.8499999999999996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10.01</v>
      </c>
      <c r="K61" s="201">
        <v>0.1</v>
      </c>
      <c r="L61" s="201">
        <v>0.32</v>
      </c>
      <c r="M61" s="201">
        <v>0.09</v>
      </c>
      <c r="N61" s="201">
        <v>0.1</v>
      </c>
      <c r="O61" s="201">
        <v>0.11</v>
      </c>
      <c r="P61" s="201">
        <v>0.13</v>
      </c>
      <c r="Q61" s="201">
        <v>0</v>
      </c>
      <c r="R61" s="201">
        <v>0.04</v>
      </c>
      <c r="S61" s="201">
        <v>0.02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1.63</v>
      </c>
      <c r="AD61" s="201">
        <v>0</v>
      </c>
      <c r="AE61" s="201">
        <v>0</v>
      </c>
      <c r="AF61" s="201">
        <v>0</v>
      </c>
      <c r="AG61" s="201">
        <v>-0.23</v>
      </c>
      <c r="AH61" s="201">
        <v>0</v>
      </c>
      <c r="AI61" s="201">
        <v>0</v>
      </c>
      <c r="AJ61" s="201">
        <v>0</v>
      </c>
      <c r="AK61" s="201">
        <v>4.3499999999999996</v>
      </c>
      <c r="AL61" s="201">
        <v>0</v>
      </c>
      <c r="AM61" s="201">
        <v>0</v>
      </c>
      <c r="AN61" s="201">
        <v>0</v>
      </c>
      <c r="AO61" s="201">
        <v>62.75</v>
      </c>
      <c r="AP61" s="201">
        <v>0</v>
      </c>
      <c r="AQ61" s="201">
        <v>0</v>
      </c>
      <c r="AR61" s="201">
        <v>0</v>
      </c>
      <c r="AS61" s="201">
        <v>7.77</v>
      </c>
      <c r="AT61" s="201">
        <v>0</v>
      </c>
      <c r="AU61" s="201">
        <v>0.28999999999999998</v>
      </c>
      <c r="AV61" s="201">
        <v>0.15</v>
      </c>
      <c r="AW61" s="201">
        <v>0.18</v>
      </c>
      <c r="AX61" s="201">
        <v>0.12</v>
      </c>
      <c r="AY61" s="201">
        <v>0.18</v>
      </c>
    </row>
    <row r="62" spans="1:51">
      <c r="A62" t="s">
        <v>104</v>
      </c>
      <c r="B62" s="201">
        <v>0</v>
      </c>
      <c r="C62" s="201">
        <v>0</v>
      </c>
      <c r="D62" s="201">
        <v>4.8499999999999996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10.01</v>
      </c>
      <c r="K62" s="201">
        <v>0.1</v>
      </c>
      <c r="L62" s="201">
        <v>0.32</v>
      </c>
      <c r="M62" s="201">
        <v>0.09</v>
      </c>
      <c r="N62" s="201">
        <v>0.1</v>
      </c>
      <c r="O62" s="201">
        <v>0.11</v>
      </c>
      <c r="P62" s="201">
        <v>0.13</v>
      </c>
      <c r="Q62" s="201">
        <v>0</v>
      </c>
      <c r="R62" s="201">
        <v>0.04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1.63</v>
      </c>
      <c r="AD62" s="201">
        <v>0</v>
      </c>
      <c r="AE62" s="201">
        <v>0</v>
      </c>
      <c r="AF62" s="201">
        <v>0</v>
      </c>
      <c r="AG62" s="201">
        <v>-0.23</v>
      </c>
      <c r="AH62" s="201">
        <v>0</v>
      </c>
      <c r="AI62" s="201">
        <v>0</v>
      </c>
      <c r="AJ62" s="201">
        <v>0</v>
      </c>
      <c r="AK62" s="201">
        <v>4.3499999999999996</v>
      </c>
      <c r="AL62" s="201">
        <v>0</v>
      </c>
      <c r="AM62" s="201">
        <v>0</v>
      </c>
      <c r="AN62" s="201">
        <v>0</v>
      </c>
      <c r="AO62" s="201">
        <v>62.75</v>
      </c>
      <c r="AP62" s="201">
        <v>0</v>
      </c>
      <c r="AQ62" s="201">
        <v>0</v>
      </c>
      <c r="AR62" s="201">
        <v>0</v>
      </c>
      <c r="AS62" s="201">
        <v>7.77</v>
      </c>
      <c r="AT62" s="201">
        <v>0</v>
      </c>
      <c r="AU62" s="201">
        <v>0.28999999999999998</v>
      </c>
      <c r="AV62" s="201">
        <v>0.15</v>
      </c>
      <c r="AW62" s="201">
        <v>0.18</v>
      </c>
      <c r="AX62" s="201">
        <v>0.12</v>
      </c>
      <c r="AY62" s="201">
        <v>0.18</v>
      </c>
    </row>
    <row r="63" spans="1:51">
      <c r="A63" t="s">
        <v>105</v>
      </c>
      <c r="B63" s="201">
        <v>0</v>
      </c>
      <c r="C63" s="201">
        <v>0</v>
      </c>
      <c r="D63" s="201">
        <v>4.8499999999999996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10.01</v>
      </c>
      <c r="K63" s="201">
        <v>0.1</v>
      </c>
      <c r="L63" s="201">
        <v>0.32</v>
      </c>
      <c r="M63" s="201">
        <v>0.09</v>
      </c>
      <c r="N63" s="201">
        <v>0.1</v>
      </c>
      <c r="O63" s="201">
        <v>0.11</v>
      </c>
      <c r="P63" s="201">
        <v>0.13</v>
      </c>
      <c r="Q63" s="201">
        <v>0</v>
      </c>
      <c r="R63" s="201">
        <v>0.04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1.63</v>
      </c>
      <c r="AD63" s="201">
        <v>0</v>
      </c>
      <c r="AE63" s="201">
        <v>0</v>
      </c>
      <c r="AF63" s="201">
        <v>0</v>
      </c>
      <c r="AG63" s="201">
        <v>-0.23</v>
      </c>
      <c r="AH63" s="201">
        <v>0</v>
      </c>
      <c r="AI63" s="201">
        <v>0</v>
      </c>
      <c r="AJ63" s="201">
        <v>0</v>
      </c>
      <c r="AK63" s="201">
        <v>4.3499999999999996</v>
      </c>
      <c r="AL63" s="201">
        <v>0</v>
      </c>
      <c r="AM63" s="201">
        <v>0</v>
      </c>
      <c r="AN63" s="201">
        <v>0</v>
      </c>
      <c r="AO63" s="201">
        <v>62.75</v>
      </c>
      <c r="AP63" s="201">
        <v>0</v>
      </c>
      <c r="AQ63" s="201">
        <v>0</v>
      </c>
      <c r="AR63" s="201">
        <v>0</v>
      </c>
      <c r="AS63" s="201">
        <v>7.77</v>
      </c>
      <c r="AT63" s="201">
        <v>0</v>
      </c>
      <c r="AU63" s="201">
        <v>0.28999999999999998</v>
      </c>
      <c r="AV63" s="201">
        <v>0.15</v>
      </c>
      <c r="AW63" s="201">
        <v>0.18</v>
      </c>
      <c r="AX63" s="201">
        <v>0.12</v>
      </c>
      <c r="AY63" s="201">
        <v>0.18</v>
      </c>
    </row>
    <row r="64" spans="1:51">
      <c r="A64" t="s">
        <v>106</v>
      </c>
      <c r="B64" s="201">
        <v>0</v>
      </c>
      <c r="C64" s="201">
        <v>0</v>
      </c>
      <c r="D64" s="201">
        <v>4.8499999999999996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10.01</v>
      </c>
      <c r="K64" s="201">
        <v>0.1</v>
      </c>
      <c r="L64" s="201">
        <v>0.32</v>
      </c>
      <c r="M64" s="201">
        <v>0.09</v>
      </c>
      <c r="N64" s="201">
        <v>0.1</v>
      </c>
      <c r="O64" s="201">
        <v>0.11</v>
      </c>
      <c r="P64" s="201">
        <v>0.13</v>
      </c>
      <c r="Q64" s="201">
        <v>0</v>
      </c>
      <c r="R64" s="201">
        <v>0.04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1.63</v>
      </c>
      <c r="AD64" s="201">
        <v>0</v>
      </c>
      <c r="AE64" s="201">
        <v>0</v>
      </c>
      <c r="AF64" s="201">
        <v>0</v>
      </c>
      <c r="AG64" s="201">
        <v>-0.23</v>
      </c>
      <c r="AH64" s="201">
        <v>0</v>
      </c>
      <c r="AI64" s="201">
        <v>0</v>
      </c>
      <c r="AJ64" s="201">
        <v>0</v>
      </c>
      <c r="AK64" s="201">
        <v>4.3499999999999996</v>
      </c>
      <c r="AL64" s="201">
        <v>0</v>
      </c>
      <c r="AM64" s="201">
        <v>0</v>
      </c>
      <c r="AN64" s="201">
        <v>0</v>
      </c>
      <c r="AO64" s="201">
        <v>62.75</v>
      </c>
      <c r="AP64" s="201">
        <v>0</v>
      </c>
      <c r="AQ64" s="201">
        <v>0</v>
      </c>
      <c r="AR64" s="201">
        <v>0</v>
      </c>
      <c r="AS64" s="201">
        <v>7.77</v>
      </c>
      <c r="AT64" s="201">
        <v>0</v>
      </c>
      <c r="AU64" s="201">
        <v>0.28999999999999998</v>
      </c>
      <c r="AV64" s="201">
        <v>0.15</v>
      </c>
      <c r="AW64" s="201">
        <v>0.18</v>
      </c>
      <c r="AX64" s="201">
        <v>0.12</v>
      </c>
      <c r="AY64" s="201">
        <v>0.18</v>
      </c>
    </row>
    <row r="65" spans="1:51">
      <c r="A65" t="s">
        <v>107</v>
      </c>
      <c r="B65" s="201">
        <v>0</v>
      </c>
      <c r="C65" s="201">
        <v>0</v>
      </c>
      <c r="D65" s="201">
        <v>4.8499999999999996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10.01</v>
      </c>
      <c r="K65" s="201">
        <v>0.1</v>
      </c>
      <c r="L65" s="201">
        <v>0.32</v>
      </c>
      <c r="M65" s="201">
        <v>0.09</v>
      </c>
      <c r="N65" s="201">
        <v>0.1</v>
      </c>
      <c r="O65" s="201">
        <v>0.11</v>
      </c>
      <c r="P65" s="201">
        <v>0.13</v>
      </c>
      <c r="Q65" s="201">
        <v>0</v>
      </c>
      <c r="R65" s="201">
        <v>0.04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1.63</v>
      </c>
      <c r="AD65" s="201">
        <v>0</v>
      </c>
      <c r="AE65" s="201">
        <v>0</v>
      </c>
      <c r="AF65" s="201">
        <v>0</v>
      </c>
      <c r="AG65" s="201">
        <v>-0.23</v>
      </c>
      <c r="AH65" s="201">
        <v>0</v>
      </c>
      <c r="AI65" s="201">
        <v>0</v>
      </c>
      <c r="AJ65" s="201">
        <v>0</v>
      </c>
      <c r="AK65" s="201">
        <v>4.3499999999999996</v>
      </c>
      <c r="AL65" s="201">
        <v>0</v>
      </c>
      <c r="AM65" s="201">
        <v>0</v>
      </c>
      <c r="AN65" s="201">
        <v>0</v>
      </c>
      <c r="AO65" s="201">
        <v>62.75</v>
      </c>
      <c r="AP65" s="201">
        <v>0</v>
      </c>
      <c r="AQ65" s="201">
        <v>0</v>
      </c>
      <c r="AR65" s="201">
        <v>0</v>
      </c>
      <c r="AS65" s="201">
        <v>7.77</v>
      </c>
      <c r="AT65" s="201">
        <v>0</v>
      </c>
      <c r="AU65" s="201">
        <v>0.28999999999999998</v>
      </c>
      <c r="AV65" s="201">
        <v>0.15</v>
      </c>
      <c r="AW65" s="201">
        <v>0.18</v>
      </c>
      <c r="AX65" s="201">
        <v>0.12</v>
      </c>
      <c r="AY65" s="201">
        <v>0.18</v>
      </c>
    </row>
    <row r="66" spans="1:51">
      <c r="A66" t="s">
        <v>108</v>
      </c>
      <c r="B66" s="201">
        <v>0</v>
      </c>
      <c r="C66" s="201">
        <v>0</v>
      </c>
      <c r="D66" s="201">
        <v>4.8499999999999996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10.01</v>
      </c>
      <c r="K66" s="201">
        <v>0.1</v>
      </c>
      <c r="L66" s="201">
        <v>0.32</v>
      </c>
      <c r="M66" s="201">
        <v>0.09</v>
      </c>
      <c r="N66" s="201">
        <v>0.1</v>
      </c>
      <c r="O66" s="201">
        <v>0.11</v>
      </c>
      <c r="P66" s="201">
        <v>0.13</v>
      </c>
      <c r="Q66" s="201">
        <v>0</v>
      </c>
      <c r="R66" s="201">
        <v>0.04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1.63</v>
      </c>
      <c r="AD66" s="201">
        <v>0</v>
      </c>
      <c r="AE66" s="201">
        <v>0</v>
      </c>
      <c r="AF66" s="201">
        <v>0</v>
      </c>
      <c r="AG66" s="201">
        <v>-0.23</v>
      </c>
      <c r="AH66" s="201">
        <v>0</v>
      </c>
      <c r="AI66" s="201">
        <v>0</v>
      </c>
      <c r="AJ66" s="201">
        <v>0</v>
      </c>
      <c r="AK66" s="201">
        <v>4.3499999999999996</v>
      </c>
      <c r="AL66" s="201">
        <v>0</v>
      </c>
      <c r="AM66" s="201">
        <v>0</v>
      </c>
      <c r="AN66" s="201">
        <v>0</v>
      </c>
      <c r="AO66" s="201">
        <v>62.75</v>
      </c>
      <c r="AP66" s="201">
        <v>0</v>
      </c>
      <c r="AQ66" s="201">
        <v>0</v>
      </c>
      <c r="AR66" s="201">
        <v>0</v>
      </c>
      <c r="AS66" s="201">
        <v>7.77</v>
      </c>
      <c r="AT66" s="201">
        <v>0</v>
      </c>
      <c r="AU66" s="201">
        <v>0.28999999999999998</v>
      </c>
      <c r="AV66" s="201">
        <v>0.15</v>
      </c>
      <c r="AW66" s="201">
        <v>0.18</v>
      </c>
      <c r="AX66" s="201">
        <v>0.12</v>
      </c>
      <c r="AY66" s="201">
        <v>0.18</v>
      </c>
    </row>
    <row r="67" spans="1:51">
      <c r="A67" t="s">
        <v>109</v>
      </c>
      <c r="B67" s="201">
        <v>0</v>
      </c>
      <c r="C67" s="201">
        <v>0</v>
      </c>
      <c r="D67" s="201">
        <v>4.8499999999999996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9.8699999999999992</v>
      </c>
      <c r="K67" s="201">
        <v>0.1</v>
      </c>
      <c r="L67" s="201">
        <v>0.24</v>
      </c>
      <c r="M67" s="201">
        <v>0.09</v>
      </c>
      <c r="N67" s="201">
        <v>0.1</v>
      </c>
      <c r="O67" s="201">
        <v>0.11</v>
      </c>
      <c r="P67" s="201">
        <v>0.13</v>
      </c>
      <c r="Q67" s="201">
        <v>0</v>
      </c>
      <c r="R67" s="201">
        <v>0.04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1.63</v>
      </c>
      <c r="AD67" s="201">
        <v>0</v>
      </c>
      <c r="AE67" s="201">
        <v>0</v>
      </c>
      <c r="AF67" s="201">
        <v>0</v>
      </c>
      <c r="AG67" s="201">
        <v>-0.23</v>
      </c>
      <c r="AH67" s="201">
        <v>0</v>
      </c>
      <c r="AI67" s="201">
        <v>0</v>
      </c>
      <c r="AJ67" s="201">
        <v>0</v>
      </c>
      <c r="AK67" s="201">
        <v>4.3499999999999996</v>
      </c>
      <c r="AL67" s="201">
        <v>0</v>
      </c>
      <c r="AM67" s="201">
        <v>0</v>
      </c>
      <c r="AN67" s="201">
        <v>0</v>
      </c>
      <c r="AO67" s="201">
        <v>62.75</v>
      </c>
      <c r="AP67" s="201">
        <v>0</v>
      </c>
      <c r="AQ67" s="201">
        <v>0</v>
      </c>
      <c r="AR67" s="201">
        <v>0</v>
      </c>
      <c r="AS67" s="201">
        <v>7.77</v>
      </c>
      <c r="AT67" s="201">
        <v>0</v>
      </c>
      <c r="AU67" s="201">
        <v>0.28999999999999998</v>
      </c>
      <c r="AV67" s="201">
        <v>0.15</v>
      </c>
      <c r="AW67" s="201">
        <v>0.18</v>
      </c>
      <c r="AX67" s="201">
        <v>0.12</v>
      </c>
      <c r="AY67" s="201">
        <v>0.18</v>
      </c>
    </row>
    <row r="68" spans="1:51">
      <c r="A68" t="s">
        <v>110</v>
      </c>
      <c r="B68" s="201">
        <v>0</v>
      </c>
      <c r="C68" s="201">
        <v>0</v>
      </c>
      <c r="D68" s="201">
        <v>4.8499999999999996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9.8699999999999992</v>
      </c>
      <c r="K68" s="201">
        <v>0.1</v>
      </c>
      <c r="L68" s="201">
        <v>0.24</v>
      </c>
      <c r="M68" s="201">
        <v>0.09</v>
      </c>
      <c r="N68" s="201">
        <v>0.1</v>
      </c>
      <c r="O68" s="201">
        <v>0.11</v>
      </c>
      <c r="P68" s="201">
        <v>0.13</v>
      </c>
      <c r="Q68" s="201">
        <v>0</v>
      </c>
      <c r="R68" s="201">
        <v>0.04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1.63</v>
      </c>
      <c r="AD68" s="201">
        <v>0</v>
      </c>
      <c r="AE68" s="201">
        <v>0</v>
      </c>
      <c r="AF68" s="201">
        <v>0</v>
      </c>
      <c r="AG68" s="201">
        <v>-0.23</v>
      </c>
      <c r="AH68" s="201">
        <v>0</v>
      </c>
      <c r="AI68" s="201">
        <v>0</v>
      </c>
      <c r="AJ68" s="201">
        <v>0</v>
      </c>
      <c r="AK68" s="201">
        <v>4.3499999999999996</v>
      </c>
      <c r="AL68" s="201">
        <v>0</v>
      </c>
      <c r="AM68" s="201">
        <v>0</v>
      </c>
      <c r="AN68" s="201">
        <v>0</v>
      </c>
      <c r="AO68" s="201">
        <v>62.75</v>
      </c>
      <c r="AP68" s="201">
        <v>0</v>
      </c>
      <c r="AQ68" s="201">
        <v>0</v>
      </c>
      <c r="AR68" s="201">
        <v>0</v>
      </c>
      <c r="AS68" s="201">
        <v>7.77</v>
      </c>
      <c r="AT68" s="201">
        <v>0</v>
      </c>
      <c r="AU68" s="201">
        <v>0.28999999999999998</v>
      </c>
      <c r="AV68" s="201">
        <v>0.15</v>
      </c>
      <c r="AW68" s="201">
        <v>0.18</v>
      </c>
      <c r="AX68" s="201">
        <v>0.12</v>
      </c>
      <c r="AY68" s="201">
        <v>0.18</v>
      </c>
    </row>
    <row r="69" spans="1:51">
      <c r="A69" t="s">
        <v>111</v>
      </c>
      <c r="B69" s="201">
        <v>0</v>
      </c>
      <c r="C69" s="201">
        <v>0</v>
      </c>
      <c r="D69" s="201">
        <v>4.8499999999999996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9.8699999999999992</v>
      </c>
      <c r="K69" s="201">
        <v>0.1</v>
      </c>
      <c r="L69" s="201">
        <v>0.21</v>
      </c>
      <c r="M69" s="201">
        <v>0.09</v>
      </c>
      <c r="N69" s="201">
        <v>0.1</v>
      </c>
      <c r="O69" s="201">
        <v>0.11</v>
      </c>
      <c r="P69" s="201">
        <v>0.13</v>
      </c>
      <c r="Q69" s="201">
        <v>0</v>
      </c>
      <c r="R69" s="201">
        <v>0.04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1.63</v>
      </c>
      <c r="AD69" s="201">
        <v>0</v>
      </c>
      <c r="AE69" s="201">
        <v>0</v>
      </c>
      <c r="AF69" s="201">
        <v>0</v>
      </c>
      <c r="AG69" s="201">
        <v>-0.23</v>
      </c>
      <c r="AH69" s="201">
        <v>0</v>
      </c>
      <c r="AI69" s="201">
        <v>0</v>
      </c>
      <c r="AJ69" s="201">
        <v>0</v>
      </c>
      <c r="AK69" s="201">
        <v>4.3499999999999996</v>
      </c>
      <c r="AL69" s="201">
        <v>0</v>
      </c>
      <c r="AM69" s="201">
        <v>0</v>
      </c>
      <c r="AN69" s="201">
        <v>0</v>
      </c>
      <c r="AO69" s="201">
        <v>62.75</v>
      </c>
      <c r="AP69" s="201">
        <v>0</v>
      </c>
      <c r="AQ69" s="201">
        <v>0</v>
      </c>
      <c r="AR69" s="201">
        <v>0</v>
      </c>
      <c r="AS69" s="201">
        <v>7.77</v>
      </c>
      <c r="AT69" s="201">
        <v>0</v>
      </c>
      <c r="AU69" s="201">
        <v>0.28999999999999998</v>
      </c>
      <c r="AV69" s="201">
        <v>0.15</v>
      </c>
      <c r="AW69" s="201">
        <v>0.18</v>
      </c>
      <c r="AX69" s="201">
        <v>0.12</v>
      </c>
      <c r="AY69" s="201">
        <v>0.18</v>
      </c>
    </row>
    <row r="70" spans="1:51">
      <c r="A70" t="s">
        <v>112</v>
      </c>
      <c r="B70" s="201">
        <v>0</v>
      </c>
      <c r="C70" s="201">
        <v>0</v>
      </c>
      <c r="D70" s="201">
        <v>4.8499999999999996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9.8699999999999992</v>
      </c>
      <c r="K70" s="201">
        <v>0.09</v>
      </c>
      <c r="L70" s="201">
        <v>0.22</v>
      </c>
      <c r="M70" s="201">
        <v>0.09</v>
      </c>
      <c r="N70" s="201">
        <v>0.1</v>
      </c>
      <c r="O70" s="201">
        <v>0.11</v>
      </c>
      <c r="P70" s="201">
        <v>0.13</v>
      </c>
      <c r="Q70" s="201">
        <v>0</v>
      </c>
      <c r="R70" s="201">
        <v>0.04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1.63</v>
      </c>
      <c r="AD70" s="201">
        <v>0</v>
      </c>
      <c r="AE70" s="201">
        <v>0</v>
      </c>
      <c r="AF70" s="201">
        <v>0</v>
      </c>
      <c r="AG70" s="201">
        <v>-0.23</v>
      </c>
      <c r="AH70" s="201">
        <v>0</v>
      </c>
      <c r="AI70" s="201">
        <v>0</v>
      </c>
      <c r="AJ70" s="201">
        <v>0</v>
      </c>
      <c r="AK70" s="201">
        <v>4.3499999999999996</v>
      </c>
      <c r="AL70" s="201">
        <v>0</v>
      </c>
      <c r="AM70" s="201">
        <v>0</v>
      </c>
      <c r="AN70" s="201">
        <v>0</v>
      </c>
      <c r="AO70" s="201">
        <v>62.75</v>
      </c>
      <c r="AP70" s="201">
        <v>0</v>
      </c>
      <c r="AQ70" s="201">
        <v>0</v>
      </c>
      <c r="AR70" s="201">
        <v>0</v>
      </c>
      <c r="AS70" s="201">
        <v>7.77</v>
      </c>
      <c r="AT70" s="201">
        <v>0</v>
      </c>
      <c r="AU70" s="201">
        <v>0.28999999999999998</v>
      </c>
      <c r="AV70" s="201">
        <v>0.15</v>
      </c>
      <c r="AW70" s="201">
        <v>0.18</v>
      </c>
      <c r="AX70" s="201">
        <v>0.12</v>
      </c>
      <c r="AY70" s="201">
        <v>0.18</v>
      </c>
    </row>
    <row r="71" spans="1:51">
      <c r="A71" t="s">
        <v>113</v>
      </c>
      <c r="B71" s="201">
        <v>0</v>
      </c>
      <c r="C71" s="201">
        <v>0</v>
      </c>
      <c r="D71" s="201">
        <v>4.8499999999999996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9.8699999999999992</v>
      </c>
      <c r="K71" s="201">
        <v>0.1</v>
      </c>
      <c r="L71" s="201">
        <v>0.32</v>
      </c>
      <c r="M71" s="201">
        <v>0.09</v>
      </c>
      <c r="N71" s="201">
        <v>0.1</v>
      </c>
      <c r="O71" s="201">
        <v>0.11</v>
      </c>
      <c r="P71" s="201">
        <v>0.13</v>
      </c>
      <c r="Q71" s="201">
        <v>0</v>
      </c>
      <c r="R71" s="201">
        <v>0.04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1.63</v>
      </c>
      <c r="AD71" s="201">
        <v>0</v>
      </c>
      <c r="AE71" s="201">
        <v>0</v>
      </c>
      <c r="AF71" s="201">
        <v>0</v>
      </c>
      <c r="AG71" s="201">
        <v>-0.23</v>
      </c>
      <c r="AH71" s="201">
        <v>0</v>
      </c>
      <c r="AI71" s="201">
        <v>0</v>
      </c>
      <c r="AJ71" s="201">
        <v>0</v>
      </c>
      <c r="AK71" s="201">
        <v>4.3499999999999996</v>
      </c>
      <c r="AL71" s="201">
        <v>0</v>
      </c>
      <c r="AM71" s="201">
        <v>0</v>
      </c>
      <c r="AN71" s="201">
        <v>0</v>
      </c>
      <c r="AO71" s="201">
        <v>62.75</v>
      </c>
      <c r="AP71" s="201">
        <v>0</v>
      </c>
      <c r="AQ71" s="201">
        <v>0</v>
      </c>
      <c r="AR71" s="201">
        <v>0</v>
      </c>
      <c r="AS71" s="201">
        <v>7.77</v>
      </c>
      <c r="AT71" s="201">
        <v>0</v>
      </c>
      <c r="AU71" s="201">
        <v>0.28999999999999998</v>
      </c>
      <c r="AV71" s="201">
        <v>0.15</v>
      </c>
      <c r="AW71" s="201">
        <v>0.18</v>
      </c>
      <c r="AX71" s="201">
        <v>0.12</v>
      </c>
      <c r="AY71" s="201">
        <v>0.18</v>
      </c>
    </row>
    <row r="72" spans="1:51">
      <c r="A72" t="s">
        <v>114</v>
      </c>
      <c r="B72" s="201">
        <v>0</v>
      </c>
      <c r="C72" s="201">
        <v>0</v>
      </c>
      <c r="D72" s="201">
        <v>4.8499999999999996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9.8699999999999992</v>
      </c>
      <c r="K72" s="201">
        <v>0.1</v>
      </c>
      <c r="L72" s="201">
        <v>0.32</v>
      </c>
      <c r="M72" s="201">
        <v>0.09</v>
      </c>
      <c r="N72" s="201">
        <v>0.1</v>
      </c>
      <c r="O72" s="201">
        <v>0.11</v>
      </c>
      <c r="P72" s="201">
        <v>0.13</v>
      </c>
      <c r="Q72" s="201">
        <v>0</v>
      </c>
      <c r="R72" s="201">
        <v>0.04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1.63</v>
      </c>
      <c r="AD72" s="201">
        <v>0</v>
      </c>
      <c r="AE72" s="201">
        <v>0</v>
      </c>
      <c r="AF72" s="201">
        <v>0</v>
      </c>
      <c r="AG72" s="201">
        <v>-0.23</v>
      </c>
      <c r="AH72" s="201">
        <v>0</v>
      </c>
      <c r="AI72" s="201">
        <v>0</v>
      </c>
      <c r="AJ72" s="201">
        <v>0</v>
      </c>
      <c r="AK72" s="201">
        <v>4.3499999999999996</v>
      </c>
      <c r="AL72" s="201">
        <v>0</v>
      </c>
      <c r="AM72" s="201">
        <v>0</v>
      </c>
      <c r="AN72" s="201">
        <v>0</v>
      </c>
      <c r="AO72" s="201">
        <v>62.75</v>
      </c>
      <c r="AP72" s="201">
        <v>0</v>
      </c>
      <c r="AQ72" s="201">
        <v>0</v>
      </c>
      <c r="AR72" s="201">
        <v>0</v>
      </c>
      <c r="AS72" s="201">
        <v>7.77</v>
      </c>
      <c r="AT72" s="201">
        <v>0</v>
      </c>
      <c r="AU72" s="201">
        <v>0.28999999999999998</v>
      </c>
      <c r="AV72" s="201">
        <v>0.15</v>
      </c>
      <c r="AW72" s="201">
        <v>0.18</v>
      </c>
      <c r="AX72" s="201">
        <v>0.12</v>
      </c>
      <c r="AY72" s="201">
        <v>0.18</v>
      </c>
    </row>
    <row r="73" spans="1:51">
      <c r="A73" t="s">
        <v>115</v>
      </c>
      <c r="B73" s="201">
        <v>0</v>
      </c>
      <c r="C73" s="201">
        <v>0</v>
      </c>
      <c r="D73" s="201">
        <v>4.8499999999999996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9.8699999999999992</v>
      </c>
      <c r="K73" s="201">
        <v>0.1</v>
      </c>
      <c r="L73" s="201">
        <v>0.32</v>
      </c>
      <c r="M73" s="201">
        <v>0.09</v>
      </c>
      <c r="N73" s="201">
        <v>0.1</v>
      </c>
      <c r="O73" s="201">
        <v>0.11</v>
      </c>
      <c r="P73" s="201">
        <v>0.13</v>
      </c>
      <c r="Q73" s="201">
        <v>0</v>
      </c>
      <c r="R73" s="201">
        <v>0.04</v>
      </c>
      <c r="S73" s="201">
        <v>0.02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1.63</v>
      </c>
      <c r="AD73" s="201">
        <v>0</v>
      </c>
      <c r="AE73" s="201">
        <v>0</v>
      </c>
      <c r="AF73" s="201">
        <v>0</v>
      </c>
      <c r="AG73" s="201">
        <v>-0.23</v>
      </c>
      <c r="AH73" s="201">
        <v>0</v>
      </c>
      <c r="AI73" s="201">
        <v>0</v>
      </c>
      <c r="AJ73" s="201">
        <v>0</v>
      </c>
      <c r="AK73" s="201">
        <v>4.3499999999999996</v>
      </c>
      <c r="AL73" s="201">
        <v>0</v>
      </c>
      <c r="AM73" s="201">
        <v>0</v>
      </c>
      <c r="AN73" s="201">
        <v>0</v>
      </c>
      <c r="AO73" s="201">
        <v>62.75</v>
      </c>
      <c r="AP73" s="201">
        <v>0</v>
      </c>
      <c r="AQ73" s="201">
        <v>0</v>
      </c>
      <c r="AR73" s="201">
        <v>0</v>
      </c>
      <c r="AS73" s="201">
        <v>7.77</v>
      </c>
      <c r="AT73" s="201">
        <v>0</v>
      </c>
      <c r="AU73" s="201">
        <v>0.28999999999999998</v>
      </c>
      <c r="AV73" s="201">
        <v>0.15</v>
      </c>
      <c r="AW73" s="201">
        <v>0.18</v>
      </c>
      <c r="AX73" s="201">
        <v>0.12</v>
      </c>
      <c r="AY73" s="201">
        <v>0.18</v>
      </c>
    </row>
    <row r="74" spans="1:51">
      <c r="A74" t="s">
        <v>116</v>
      </c>
      <c r="B74" s="201">
        <v>0</v>
      </c>
      <c r="C74" s="201">
        <v>0</v>
      </c>
      <c r="D74" s="201">
        <v>4.8499999999999996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9.8699999999999992</v>
      </c>
      <c r="K74" s="201">
        <v>0.17</v>
      </c>
      <c r="L74" s="201">
        <v>0.32</v>
      </c>
      <c r="M74" s="201">
        <v>0.09</v>
      </c>
      <c r="N74" s="201">
        <v>0.1</v>
      </c>
      <c r="O74" s="201">
        <v>0.11</v>
      </c>
      <c r="P74" s="201">
        <v>0.13</v>
      </c>
      <c r="Q74" s="201">
        <v>0</v>
      </c>
      <c r="R74" s="201">
        <v>0.04</v>
      </c>
      <c r="S74" s="201">
        <v>0.02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1.63</v>
      </c>
      <c r="AD74" s="201">
        <v>0</v>
      </c>
      <c r="AE74" s="201">
        <v>0</v>
      </c>
      <c r="AF74" s="201">
        <v>0</v>
      </c>
      <c r="AG74" s="201">
        <v>-0.23</v>
      </c>
      <c r="AH74" s="201">
        <v>0</v>
      </c>
      <c r="AI74" s="201">
        <v>0</v>
      </c>
      <c r="AJ74" s="201">
        <v>0</v>
      </c>
      <c r="AK74" s="201">
        <v>4.3499999999999996</v>
      </c>
      <c r="AL74" s="201">
        <v>0</v>
      </c>
      <c r="AM74" s="201">
        <v>0</v>
      </c>
      <c r="AN74" s="201">
        <v>0</v>
      </c>
      <c r="AO74" s="201">
        <v>62.75</v>
      </c>
      <c r="AP74" s="201">
        <v>0</v>
      </c>
      <c r="AQ74" s="201">
        <v>0</v>
      </c>
      <c r="AR74" s="201">
        <v>0</v>
      </c>
      <c r="AS74" s="201">
        <v>7.64</v>
      </c>
      <c r="AT74" s="201">
        <v>0</v>
      </c>
      <c r="AU74" s="201">
        <v>0.28999999999999998</v>
      </c>
      <c r="AV74" s="201">
        <v>0.15</v>
      </c>
      <c r="AW74" s="201">
        <v>0.18</v>
      </c>
      <c r="AX74" s="201">
        <v>0.12</v>
      </c>
      <c r="AY74" s="201">
        <v>0.18</v>
      </c>
    </row>
    <row r="75" spans="1:51">
      <c r="A75" t="s">
        <v>117</v>
      </c>
      <c r="B75" s="201">
        <v>0</v>
      </c>
      <c r="C75" s="201">
        <v>0</v>
      </c>
      <c r="D75" s="201">
        <v>4.8499999999999996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9.8699999999999992</v>
      </c>
      <c r="K75" s="201">
        <v>0.22</v>
      </c>
      <c r="L75" s="201">
        <v>0.32</v>
      </c>
      <c r="M75" s="201">
        <v>0.09</v>
      </c>
      <c r="N75" s="201">
        <v>0.1</v>
      </c>
      <c r="O75" s="201">
        <v>0.11</v>
      </c>
      <c r="P75" s="201">
        <v>0.13</v>
      </c>
      <c r="Q75" s="201">
        <v>0</v>
      </c>
      <c r="R75" s="201">
        <v>0.04</v>
      </c>
      <c r="S75" s="201">
        <v>0.02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1.63</v>
      </c>
      <c r="AD75" s="201">
        <v>0</v>
      </c>
      <c r="AE75" s="201">
        <v>0</v>
      </c>
      <c r="AF75" s="201">
        <v>0</v>
      </c>
      <c r="AG75" s="201">
        <v>-0.36</v>
      </c>
      <c r="AH75" s="201">
        <v>0</v>
      </c>
      <c r="AI75" s="201">
        <v>0</v>
      </c>
      <c r="AJ75" s="201">
        <v>0</v>
      </c>
      <c r="AK75" s="201">
        <v>4.3499999999999996</v>
      </c>
      <c r="AL75" s="201">
        <v>0</v>
      </c>
      <c r="AM75" s="201">
        <v>0</v>
      </c>
      <c r="AN75" s="201">
        <v>0</v>
      </c>
      <c r="AO75" s="201">
        <v>64.930000000000007</v>
      </c>
      <c r="AP75" s="201">
        <v>0</v>
      </c>
      <c r="AQ75" s="201">
        <v>0</v>
      </c>
      <c r="AR75" s="201">
        <v>0</v>
      </c>
      <c r="AS75" s="201">
        <v>7.64</v>
      </c>
      <c r="AT75" s="201">
        <v>0</v>
      </c>
      <c r="AU75" s="201">
        <v>0.28999999999999998</v>
      </c>
      <c r="AV75" s="201">
        <v>0.15</v>
      </c>
      <c r="AW75" s="201">
        <v>0.18</v>
      </c>
      <c r="AX75" s="201">
        <v>0.12</v>
      </c>
      <c r="AY75" s="201">
        <v>0.18</v>
      </c>
    </row>
    <row r="76" spans="1:51">
      <c r="A76" t="s">
        <v>118</v>
      </c>
      <c r="B76" s="201">
        <v>0</v>
      </c>
      <c r="C76" s="201">
        <v>0</v>
      </c>
      <c r="D76" s="201">
        <v>4.8499999999999996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9.8699999999999992</v>
      </c>
      <c r="K76" s="201">
        <v>0.1</v>
      </c>
      <c r="L76" s="201">
        <v>0.32</v>
      </c>
      <c r="M76" s="201">
        <v>0.09</v>
      </c>
      <c r="N76" s="201">
        <v>0.1</v>
      </c>
      <c r="O76" s="201">
        <v>0.11</v>
      </c>
      <c r="P76" s="201">
        <v>0.13</v>
      </c>
      <c r="Q76" s="201">
        <v>0</v>
      </c>
      <c r="R76" s="201">
        <v>0.04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1.63</v>
      </c>
      <c r="AD76" s="201">
        <v>0</v>
      </c>
      <c r="AE76" s="201">
        <v>0</v>
      </c>
      <c r="AF76" s="201">
        <v>0</v>
      </c>
      <c r="AG76" s="201">
        <v>-0.36</v>
      </c>
      <c r="AH76" s="201">
        <v>0</v>
      </c>
      <c r="AI76" s="201">
        <v>0</v>
      </c>
      <c r="AJ76" s="201">
        <v>0</v>
      </c>
      <c r="AK76" s="201">
        <v>4.3499999999999996</v>
      </c>
      <c r="AL76" s="201">
        <v>0</v>
      </c>
      <c r="AM76" s="201">
        <v>0</v>
      </c>
      <c r="AN76" s="201">
        <v>0</v>
      </c>
      <c r="AO76" s="201">
        <v>64.930000000000007</v>
      </c>
      <c r="AP76" s="201">
        <v>0</v>
      </c>
      <c r="AQ76" s="201">
        <v>0</v>
      </c>
      <c r="AR76" s="201">
        <v>0</v>
      </c>
      <c r="AS76" s="201">
        <v>7.9</v>
      </c>
      <c r="AT76" s="201">
        <v>0</v>
      </c>
      <c r="AU76" s="201">
        <v>0.28999999999999998</v>
      </c>
      <c r="AV76" s="201">
        <v>0.15</v>
      </c>
      <c r="AW76" s="201">
        <v>0.18</v>
      </c>
      <c r="AX76" s="201">
        <v>0.12</v>
      </c>
      <c r="AY76" s="201">
        <v>0.18</v>
      </c>
    </row>
    <row r="77" spans="1:51">
      <c r="A77" t="s">
        <v>119</v>
      </c>
      <c r="B77" s="201">
        <v>0</v>
      </c>
      <c r="C77" s="201">
        <v>0</v>
      </c>
      <c r="D77" s="201">
        <v>4.8499999999999996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9.8699999999999992</v>
      </c>
      <c r="K77" s="201">
        <v>0.1</v>
      </c>
      <c r="L77" s="201">
        <v>0.31</v>
      </c>
      <c r="M77" s="201">
        <v>0.09</v>
      </c>
      <c r="N77" s="201">
        <v>0.1</v>
      </c>
      <c r="O77" s="201">
        <v>0.11</v>
      </c>
      <c r="P77" s="201">
        <v>0.13</v>
      </c>
      <c r="Q77" s="201">
        <v>0</v>
      </c>
      <c r="R77" s="201">
        <v>0.04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1.63</v>
      </c>
      <c r="AD77" s="201">
        <v>0</v>
      </c>
      <c r="AE77" s="201">
        <v>0</v>
      </c>
      <c r="AF77" s="201">
        <v>0</v>
      </c>
      <c r="AG77" s="201">
        <v>-0.36</v>
      </c>
      <c r="AH77" s="201">
        <v>0</v>
      </c>
      <c r="AI77" s="201">
        <v>0</v>
      </c>
      <c r="AJ77" s="201">
        <v>0</v>
      </c>
      <c r="AK77" s="201">
        <v>4.3499999999999996</v>
      </c>
      <c r="AL77" s="201">
        <v>0</v>
      </c>
      <c r="AM77" s="201">
        <v>0</v>
      </c>
      <c r="AN77" s="201">
        <v>0</v>
      </c>
      <c r="AO77" s="201">
        <v>64.930000000000007</v>
      </c>
      <c r="AP77" s="201">
        <v>0</v>
      </c>
      <c r="AQ77" s="201">
        <v>0</v>
      </c>
      <c r="AR77" s="201">
        <v>0</v>
      </c>
      <c r="AS77" s="201">
        <v>7.64</v>
      </c>
      <c r="AT77" s="201">
        <v>0</v>
      </c>
      <c r="AU77" s="201">
        <v>0.28999999999999998</v>
      </c>
      <c r="AV77" s="201">
        <v>0.15</v>
      </c>
      <c r="AW77" s="201">
        <v>0.18</v>
      </c>
      <c r="AX77" s="201">
        <v>0.12</v>
      </c>
      <c r="AY77" s="201">
        <v>0.18</v>
      </c>
    </row>
    <row r="78" spans="1:51">
      <c r="A78" t="s">
        <v>120</v>
      </c>
      <c r="B78" s="201">
        <v>0</v>
      </c>
      <c r="C78" s="201">
        <v>0</v>
      </c>
      <c r="D78" s="201">
        <v>4.8499999999999996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9.8699999999999992</v>
      </c>
      <c r="K78" s="201">
        <v>0.1</v>
      </c>
      <c r="L78" s="201">
        <v>0.31</v>
      </c>
      <c r="M78" s="201">
        <v>0.09</v>
      </c>
      <c r="N78" s="201">
        <v>0.1</v>
      </c>
      <c r="O78" s="201">
        <v>0.11</v>
      </c>
      <c r="P78" s="201">
        <v>0.13</v>
      </c>
      <c r="Q78" s="201">
        <v>0</v>
      </c>
      <c r="R78" s="201">
        <v>0.04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1.63</v>
      </c>
      <c r="AD78" s="201">
        <v>0</v>
      </c>
      <c r="AE78" s="201">
        <v>0</v>
      </c>
      <c r="AF78" s="201">
        <v>0</v>
      </c>
      <c r="AG78" s="201">
        <v>-0.36</v>
      </c>
      <c r="AH78" s="201">
        <v>0</v>
      </c>
      <c r="AI78" s="201">
        <v>0</v>
      </c>
      <c r="AJ78" s="201">
        <v>0</v>
      </c>
      <c r="AK78" s="201">
        <v>4.3499999999999996</v>
      </c>
      <c r="AL78" s="201">
        <v>0</v>
      </c>
      <c r="AM78" s="201">
        <v>0</v>
      </c>
      <c r="AN78" s="201">
        <v>0</v>
      </c>
      <c r="AO78" s="201">
        <v>64.930000000000007</v>
      </c>
      <c r="AP78" s="201">
        <v>0</v>
      </c>
      <c r="AQ78" s="201">
        <v>0</v>
      </c>
      <c r="AR78" s="201">
        <v>0</v>
      </c>
      <c r="AS78" s="201">
        <v>7.64</v>
      </c>
      <c r="AT78" s="201">
        <v>0</v>
      </c>
      <c r="AU78" s="201">
        <v>0.28999999999999998</v>
      </c>
      <c r="AV78" s="201">
        <v>0.15</v>
      </c>
      <c r="AW78" s="201">
        <v>0.18</v>
      </c>
      <c r="AX78" s="201">
        <v>0.12</v>
      </c>
      <c r="AY78" s="201">
        <v>0.18</v>
      </c>
    </row>
    <row r="79" spans="1:51">
      <c r="A79" t="s">
        <v>121</v>
      </c>
      <c r="B79" s="201">
        <v>0</v>
      </c>
      <c r="C79" s="201">
        <v>0</v>
      </c>
      <c r="D79" s="201">
        <v>4.8499999999999996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9.8699999999999992</v>
      </c>
      <c r="K79" s="201">
        <v>0.1</v>
      </c>
      <c r="L79" s="201">
        <v>0.31</v>
      </c>
      <c r="M79" s="201">
        <v>0.09</v>
      </c>
      <c r="N79" s="201">
        <v>0.1</v>
      </c>
      <c r="O79" s="201">
        <v>0.11</v>
      </c>
      <c r="P79" s="201">
        <v>0.13</v>
      </c>
      <c r="Q79" s="201">
        <v>0</v>
      </c>
      <c r="R79" s="201">
        <v>0.04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1.63</v>
      </c>
      <c r="AD79" s="201">
        <v>0</v>
      </c>
      <c r="AE79" s="201">
        <v>0</v>
      </c>
      <c r="AF79" s="201">
        <v>0</v>
      </c>
      <c r="AG79" s="201">
        <v>-0.36</v>
      </c>
      <c r="AH79" s="201">
        <v>0</v>
      </c>
      <c r="AI79" s="201">
        <v>0</v>
      </c>
      <c r="AJ79" s="201">
        <v>0</v>
      </c>
      <c r="AK79" s="201">
        <v>4.3499999999999996</v>
      </c>
      <c r="AL79" s="201">
        <v>0</v>
      </c>
      <c r="AM79" s="201">
        <v>0</v>
      </c>
      <c r="AN79" s="201">
        <v>0</v>
      </c>
      <c r="AO79" s="201">
        <v>64.930000000000007</v>
      </c>
      <c r="AP79" s="201">
        <v>0</v>
      </c>
      <c r="AQ79" s="201">
        <v>0</v>
      </c>
      <c r="AR79" s="201">
        <v>0</v>
      </c>
      <c r="AS79" s="201">
        <v>7.64</v>
      </c>
      <c r="AT79" s="201">
        <v>0</v>
      </c>
      <c r="AU79" s="201">
        <v>0.28999999999999998</v>
      </c>
      <c r="AV79" s="201">
        <v>0.15</v>
      </c>
      <c r="AW79" s="201">
        <v>0.18</v>
      </c>
      <c r="AX79" s="201">
        <v>0.12</v>
      </c>
      <c r="AY79" s="201">
        <v>0.18</v>
      </c>
    </row>
    <row r="80" spans="1:51">
      <c r="A80" t="s">
        <v>122</v>
      </c>
      <c r="B80" s="201">
        <v>0</v>
      </c>
      <c r="C80" s="201">
        <v>0</v>
      </c>
      <c r="D80" s="201">
        <v>4.8499999999999996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9.8699999999999992</v>
      </c>
      <c r="K80" s="201">
        <v>0.1</v>
      </c>
      <c r="L80" s="201">
        <v>0.31</v>
      </c>
      <c r="M80" s="201">
        <v>0.09</v>
      </c>
      <c r="N80" s="201">
        <v>0.1</v>
      </c>
      <c r="O80" s="201">
        <v>0.11</v>
      </c>
      <c r="P80" s="201">
        <v>0.13</v>
      </c>
      <c r="Q80" s="201">
        <v>0</v>
      </c>
      <c r="R80" s="201">
        <v>0.04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1.63</v>
      </c>
      <c r="AD80" s="201">
        <v>0</v>
      </c>
      <c r="AE80" s="201">
        <v>0</v>
      </c>
      <c r="AF80" s="201">
        <v>0</v>
      </c>
      <c r="AG80" s="201">
        <v>-0.36</v>
      </c>
      <c r="AH80" s="201">
        <v>0</v>
      </c>
      <c r="AI80" s="201">
        <v>0</v>
      </c>
      <c r="AJ80" s="201">
        <v>0</v>
      </c>
      <c r="AK80" s="201">
        <v>4.3499999999999996</v>
      </c>
      <c r="AL80" s="201">
        <v>0</v>
      </c>
      <c r="AM80" s="201">
        <v>0</v>
      </c>
      <c r="AN80" s="201">
        <v>0</v>
      </c>
      <c r="AO80" s="201">
        <v>64.930000000000007</v>
      </c>
      <c r="AP80" s="201">
        <v>0</v>
      </c>
      <c r="AQ80" s="201">
        <v>0</v>
      </c>
      <c r="AR80" s="201">
        <v>0</v>
      </c>
      <c r="AS80" s="201">
        <v>7.64</v>
      </c>
      <c r="AT80" s="201">
        <v>0</v>
      </c>
      <c r="AU80" s="201">
        <v>0.28999999999999998</v>
      </c>
      <c r="AV80" s="201">
        <v>0.15</v>
      </c>
      <c r="AW80" s="201">
        <v>0.18</v>
      </c>
      <c r="AX80" s="201">
        <v>0.12</v>
      </c>
      <c r="AY80" s="201">
        <v>0.18</v>
      </c>
    </row>
    <row r="81" spans="1:51">
      <c r="A81" t="s">
        <v>123</v>
      </c>
      <c r="B81" s="201">
        <v>0</v>
      </c>
      <c r="C81" s="201">
        <v>0</v>
      </c>
      <c r="D81" s="201">
        <v>4.8499999999999996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9.8699999999999992</v>
      </c>
      <c r="K81" s="201">
        <v>0.1</v>
      </c>
      <c r="L81" s="201">
        <v>0.31</v>
      </c>
      <c r="M81" s="201">
        <v>0.09</v>
      </c>
      <c r="N81" s="201">
        <v>0.1</v>
      </c>
      <c r="O81" s="201">
        <v>0.11</v>
      </c>
      <c r="P81" s="201">
        <v>0.13</v>
      </c>
      <c r="Q81" s="201">
        <v>0</v>
      </c>
      <c r="R81" s="201">
        <v>0.04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1.63</v>
      </c>
      <c r="AD81" s="201">
        <v>0</v>
      </c>
      <c r="AE81" s="201">
        <v>0</v>
      </c>
      <c r="AF81" s="201">
        <v>0</v>
      </c>
      <c r="AG81" s="201">
        <v>-0.36</v>
      </c>
      <c r="AH81" s="201">
        <v>0</v>
      </c>
      <c r="AI81" s="201">
        <v>0</v>
      </c>
      <c r="AJ81" s="201">
        <v>0</v>
      </c>
      <c r="AK81" s="201">
        <v>4.3499999999999996</v>
      </c>
      <c r="AL81" s="201">
        <v>0</v>
      </c>
      <c r="AM81" s="201">
        <v>0</v>
      </c>
      <c r="AN81" s="201">
        <v>0</v>
      </c>
      <c r="AO81" s="201">
        <v>64.930000000000007</v>
      </c>
      <c r="AP81" s="201">
        <v>0</v>
      </c>
      <c r="AQ81" s="201">
        <v>0</v>
      </c>
      <c r="AR81" s="201">
        <v>0</v>
      </c>
      <c r="AS81" s="201">
        <v>7.64</v>
      </c>
      <c r="AT81" s="201">
        <v>0</v>
      </c>
      <c r="AU81" s="201">
        <v>0.28999999999999998</v>
      </c>
      <c r="AV81" s="201">
        <v>0.15</v>
      </c>
      <c r="AW81" s="201">
        <v>0.18</v>
      </c>
      <c r="AX81" s="201">
        <v>0.12</v>
      </c>
      <c r="AY81" s="201">
        <v>0.18</v>
      </c>
    </row>
    <row r="82" spans="1:51">
      <c r="A82" t="s">
        <v>124</v>
      </c>
      <c r="B82" s="201">
        <v>0</v>
      </c>
      <c r="C82" s="201">
        <v>0</v>
      </c>
      <c r="D82" s="201">
        <v>4.8499999999999996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9.8699999999999992</v>
      </c>
      <c r="K82" s="201">
        <v>0.1</v>
      </c>
      <c r="L82" s="201">
        <v>0.31</v>
      </c>
      <c r="M82" s="201">
        <v>0.09</v>
      </c>
      <c r="N82" s="201">
        <v>0.1</v>
      </c>
      <c r="O82" s="201">
        <v>0.11</v>
      </c>
      <c r="P82" s="201">
        <v>0.13</v>
      </c>
      <c r="Q82" s="201">
        <v>0</v>
      </c>
      <c r="R82" s="201">
        <v>0.04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1.63</v>
      </c>
      <c r="AD82" s="201">
        <v>0</v>
      </c>
      <c r="AE82" s="201">
        <v>0</v>
      </c>
      <c r="AF82" s="201">
        <v>0</v>
      </c>
      <c r="AG82" s="201">
        <v>-0.36</v>
      </c>
      <c r="AH82" s="201">
        <v>0</v>
      </c>
      <c r="AI82" s="201">
        <v>0</v>
      </c>
      <c r="AJ82" s="201">
        <v>0</v>
      </c>
      <c r="AK82" s="201">
        <v>4.3499999999999996</v>
      </c>
      <c r="AL82" s="201">
        <v>0</v>
      </c>
      <c r="AM82" s="201">
        <v>0</v>
      </c>
      <c r="AN82" s="201">
        <v>0</v>
      </c>
      <c r="AO82" s="201">
        <v>64.930000000000007</v>
      </c>
      <c r="AP82" s="201">
        <v>0</v>
      </c>
      <c r="AQ82" s="201">
        <v>0</v>
      </c>
      <c r="AR82" s="201">
        <v>0</v>
      </c>
      <c r="AS82" s="201">
        <v>7.64</v>
      </c>
      <c r="AT82" s="201">
        <v>0</v>
      </c>
      <c r="AU82" s="201">
        <v>0.28999999999999998</v>
      </c>
      <c r="AV82" s="201">
        <v>0.15</v>
      </c>
      <c r="AW82" s="201">
        <v>0.18</v>
      </c>
      <c r="AX82" s="201">
        <v>0.12</v>
      </c>
      <c r="AY82" s="201">
        <v>0.18</v>
      </c>
    </row>
    <row r="83" spans="1:51">
      <c r="A83" t="s">
        <v>125</v>
      </c>
      <c r="B83" s="201">
        <v>0</v>
      </c>
      <c r="C83" s="201">
        <v>0</v>
      </c>
      <c r="D83" s="201">
        <v>4.91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9.8699999999999992</v>
      </c>
      <c r="K83" s="201">
        <v>0.1</v>
      </c>
      <c r="L83" s="201">
        <v>0.31</v>
      </c>
      <c r="M83" s="201">
        <v>0.09</v>
      </c>
      <c r="N83" s="201">
        <v>0.1</v>
      </c>
      <c r="O83" s="201">
        <v>0.11</v>
      </c>
      <c r="P83" s="201">
        <v>0.13</v>
      </c>
      <c r="Q83" s="201">
        <v>0</v>
      </c>
      <c r="R83" s="201">
        <v>0.04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1.63</v>
      </c>
      <c r="AD83" s="201">
        <v>0</v>
      </c>
      <c r="AE83" s="201">
        <v>0</v>
      </c>
      <c r="AF83" s="201">
        <v>0</v>
      </c>
      <c r="AG83" s="201">
        <v>-0.37</v>
      </c>
      <c r="AH83" s="201">
        <v>0</v>
      </c>
      <c r="AI83" s="201">
        <v>0</v>
      </c>
      <c r="AJ83" s="201">
        <v>0</v>
      </c>
      <c r="AK83" s="201">
        <v>4.3499999999999996</v>
      </c>
      <c r="AL83" s="201">
        <v>0</v>
      </c>
      <c r="AM83" s="201">
        <v>0</v>
      </c>
      <c r="AN83" s="201">
        <v>0</v>
      </c>
      <c r="AO83" s="201">
        <v>64.930000000000007</v>
      </c>
      <c r="AP83" s="201">
        <v>0</v>
      </c>
      <c r="AQ83" s="201">
        <v>0</v>
      </c>
      <c r="AR83" s="201">
        <v>0</v>
      </c>
      <c r="AS83" s="201">
        <v>7.64</v>
      </c>
      <c r="AT83" s="201">
        <v>0</v>
      </c>
      <c r="AU83" s="201">
        <v>0.28999999999999998</v>
      </c>
      <c r="AV83" s="201">
        <v>0.15</v>
      </c>
      <c r="AW83" s="201">
        <v>0.18</v>
      </c>
      <c r="AX83" s="201">
        <v>0.12</v>
      </c>
      <c r="AY83" s="201">
        <v>0.18</v>
      </c>
    </row>
    <row r="84" spans="1:51">
      <c r="A84" t="s">
        <v>126</v>
      </c>
      <c r="B84" s="201">
        <v>0</v>
      </c>
      <c r="C84" s="201">
        <v>0</v>
      </c>
      <c r="D84" s="201">
        <v>4.91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9.8699999999999992</v>
      </c>
      <c r="K84" s="201">
        <v>0.1</v>
      </c>
      <c r="L84" s="201">
        <v>0.31</v>
      </c>
      <c r="M84" s="201">
        <v>0.09</v>
      </c>
      <c r="N84" s="201">
        <v>0.1</v>
      </c>
      <c r="O84" s="201">
        <v>0.11</v>
      </c>
      <c r="P84" s="201">
        <v>0.13</v>
      </c>
      <c r="Q84" s="201">
        <v>0</v>
      </c>
      <c r="R84" s="201">
        <v>0.04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1.63</v>
      </c>
      <c r="AD84" s="201">
        <v>0</v>
      </c>
      <c r="AE84" s="201">
        <v>0</v>
      </c>
      <c r="AF84" s="201">
        <v>0</v>
      </c>
      <c r="AG84" s="201">
        <v>-0.37</v>
      </c>
      <c r="AH84" s="201">
        <v>0</v>
      </c>
      <c r="AI84" s="201">
        <v>0</v>
      </c>
      <c r="AJ84" s="201">
        <v>0</v>
      </c>
      <c r="AK84" s="201">
        <v>4.3499999999999996</v>
      </c>
      <c r="AL84" s="201">
        <v>0</v>
      </c>
      <c r="AM84" s="201">
        <v>0</v>
      </c>
      <c r="AN84" s="201">
        <v>0</v>
      </c>
      <c r="AO84" s="201">
        <v>64.930000000000007</v>
      </c>
      <c r="AP84" s="201">
        <v>0</v>
      </c>
      <c r="AQ84" s="201">
        <v>0</v>
      </c>
      <c r="AR84" s="201">
        <v>0</v>
      </c>
      <c r="AS84" s="201">
        <v>7.64</v>
      </c>
      <c r="AT84" s="201">
        <v>0</v>
      </c>
      <c r="AU84" s="201">
        <v>0.28999999999999998</v>
      </c>
      <c r="AV84" s="201">
        <v>0.15</v>
      </c>
      <c r="AW84" s="201">
        <v>0.18</v>
      </c>
      <c r="AX84" s="201">
        <v>0.12</v>
      </c>
      <c r="AY84" s="201">
        <v>0.18</v>
      </c>
    </row>
    <row r="85" spans="1:51">
      <c r="A85" t="s">
        <v>127</v>
      </c>
      <c r="B85" s="201">
        <v>0</v>
      </c>
      <c r="C85" s="201">
        <v>0</v>
      </c>
      <c r="D85" s="201">
        <v>4.91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9.8699999999999992</v>
      </c>
      <c r="K85" s="201">
        <v>0.1</v>
      </c>
      <c r="L85" s="201">
        <v>0.31</v>
      </c>
      <c r="M85" s="201">
        <v>0.09</v>
      </c>
      <c r="N85" s="201">
        <v>0.1</v>
      </c>
      <c r="O85" s="201">
        <v>0.11</v>
      </c>
      <c r="P85" s="201">
        <v>0.13</v>
      </c>
      <c r="Q85" s="201">
        <v>0</v>
      </c>
      <c r="R85" s="201">
        <v>0.04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1.63</v>
      </c>
      <c r="AD85" s="201">
        <v>0</v>
      </c>
      <c r="AE85" s="201">
        <v>0</v>
      </c>
      <c r="AF85" s="201">
        <v>0</v>
      </c>
      <c r="AG85" s="201">
        <v>-0.37</v>
      </c>
      <c r="AH85" s="201">
        <v>0</v>
      </c>
      <c r="AI85" s="201">
        <v>0</v>
      </c>
      <c r="AJ85" s="201">
        <v>0</v>
      </c>
      <c r="AK85" s="201">
        <v>4.3499999999999996</v>
      </c>
      <c r="AL85" s="201">
        <v>0</v>
      </c>
      <c r="AM85" s="201">
        <v>0</v>
      </c>
      <c r="AN85" s="201">
        <v>0</v>
      </c>
      <c r="AO85" s="201">
        <v>64.930000000000007</v>
      </c>
      <c r="AP85" s="201">
        <v>0</v>
      </c>
      <c r="AQ85" s="201">
        <v>0</v>
      </c>
      <c r="AR85" s="201">
        <v>0</v>
      </c>
      <c r="AS85" s="201">
        <v>7.64</v>
      </c>
      <c r="AT85" s="201">
        <v>0</v>
      </c>
      <c r="AU85" s="201">
        <v>0.28999999999999998</v>
      </c>
      <c r="AV85" s="201">
        <v>0.15</v>
      </c>
      <c r="AW85" s="201">
        <v>0.18</v>
      </c>
      <c r="AX85" s="201">
        <v>0.12</v>
      </c>
      <c r="AY85" s="201">
        <v>0.18</v>
      </c>
    </row>
    <row r="86" spans="1:51">
      <c r="A86" t="s">
        <v>128</v>
      </c>
      <c r="B86" s="201">
        <v>0</v>
      </c>
      <c r="C86" s="201">
        <v>0</v>
      </c>
      <c r="D86" s="201">
        <v>4.91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9.8699999999999992</v>
      </c>
      <c r="K86" s="201">
        <v>0.1</v>
      </c>
      <c r="L86" s="201">
        <v>0.31</v>
      </c>
      <c r="M86" s="201">
        <v>0.09</v>
      </c>
      <c r="N86" s="201">
        <v>0.1</v>
      </c>
      <c r="O86" s="201">
        <v>0.11</v>
      </c>
      <c r="P86" s="201">
        <v>0.13</v>
      </c>
      <c r="Q86" s="201">
        <v>0</v>
      </c>
      <c r="R86" s="201">
        <v>0.04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1.63</v>
      </c>
      <c r="AD86" s="201">
        <v>0</v>
      </c>
      <c r="AE86" s="201">
        <v>0</v>
      </c>
      <c r="AF86" s="201">
        <v>0</v>
      </c>
      <c r="AG86" s="201">
        <v>-0.37</v>
      </c>
      <c r="AH86" s="201">
        <v>0</v>
      </c>
      <c r="AI86" s="201">
        <v>0</v>
      </c>
      <c r="AJ86" s="201">
        <v>0</v>
      </c>
      <c r="AK86" s="201">
        <v>4.3499999999999996</v>
      </c>
      <c r="AL86" s="201">
        <v>0</v>
      </c>
      <c r="AM86" s="201">
        <v>0</v>
      </c>
      <c r="AN86" s="201">
        <v>0</v>
      </c>
      <c r="AO86" s="201">
        <v>64.930000000000007</v>
      </c>
      <c r="AP86" s="201">
        <v>0</v>
      </c>
      <c r="AQ86" s="201">
        <v>0</v>
      </c>
      <c r="AR86" s="201">
        <v>0</v>
      </c>
      <c r="AS86" s="201">
        <v>7.64</v>
      </c>
      <c r="AT86" s="201">
        <v>0</v>
      </c>
      <c r="AU86" s="201">
        <v>0.28999999999999998</v>
      </c>
      <c r="AV86" s="201">
        <v>0.14000000000000001</v>
      </c>
      <c r="AW86" s="201">
        <v>0.18</v>
      </c>
      <c r="AX86" s="201">
        <v>0.12</v>
      </c>
      <c r="AY86" s="201">
        <v>0.18</v>
      </c>
    </row>
    <row r="87" spans="1:51">
      <c r="A87" t="s">
        <v>129</v>
      </c>
      <c r="B87" s="201">
        <v>0</v>
      </c>
      <c r="C87" s="201">
        <v>0</v>
      </c>
      <c r="D87" s="201">
        <v>4.91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9.8699999999999992</v>
      </c>
      <c r="K87" s="201">
        <v>0.1</v>
      </c>
      <c r="L87" s="201">
        <v>0.31</v>
      </c>
      <c r="M87" s="201">
        <v>0.09</v>
      </c>
      <c r="N87" s="201">
        <v>0.1</v>
      </c>
      <c r="O87" s="201">
        <v>0.11</v>
      </c>
      <c r="P87" s="201">
        <v>0.13</v>
      </c>
      <c r="Q87" s="201">
        <v>0</v>
      </c>
      <c r="R87" s="201">
        <v>0.04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1.63</v>
      </c>
      <c r="AD87" s="201">
        <v>0</v>
      </c>
      <c r="AE87" s="201">
        <v>0</v>
      </c>
      <c r="AF87" s="201">
        <v>0</v>
      </c>
      <c r="AG87" s="201">
        <v>-0.37</v>
      </c>
      <c r="AH87" s="201">
        <v>0</v>
      </c>
      <c r="AI87" s="201">
        <v>0</v>
      </c>
      <c r="AJ87" s="201">
        <v>0</v>
      </c>
      <c r="AK87" s="201">
        <v>4.3499999999999996</v>
      </c>
      <c r="AL87" s="201">
        <v>0</v>
      </c>
      <c r="AM87" s="201">
        <v>0</v>
      </c>
      <c r="AN87" s="201">
        <v>0</v>
      </c>
      <c r="AO87" s="201">
        <v>64.930000000000007</v>
      </c>
      <c r="AP87" s="201">
        <v>0</v>
      </c>
      <c r="AQ87" s="201">
        <v>0</v>
      </c>
      <c r="AR87" s="201">
        <v>0</v>
      </c>
      <c r="AS87" s="201">
        <v>7.64</v>
      </c>
      <c r="AT87" s="201">
        <v>0</v>
      </c>
      <c r="AU87" s="201">
        <v>0.28999999999999998</v>
      </c>
      <c r="AV87" s="201">
        <v>0.14000000000000001</v>
      </c>
      <c r="AW87" s="201">
        <v>0.18</v>
      </c>
      <c r="AX87" s="201">
        <v>0.12</v>
      </c>
      <c r="AY87" s="201">
        <v>0.18</v>
      </c>
    </row>
    <row r="88" spans="1:51">
      <c r="A88" t="s">
        <v>130</v>
      </c>
      <c r="B88" s="201">
        <v>0</v>
      </c>
      <c r="C88" s="201">
        <v>0</v>
      </c>
      <c r="D88" s="201">
        <v>4.91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9.8699999999999992</v>
      </c>
      <c r="K88" s="201">
        <v>0.1</v>
      </c>
      <c r="L88" s="201">
        <v>0.31</v>
      </c>
      <c r="M88" s="201">
        <v>0.09</v>
      </c>
      <c r="N88" s="201">
        <v>0.1</v>
      </c>
      <c r="O88" s="201">
        <v>0.11</v>
      </c>
      <c r="P88" s="201">
        <v>0.13</v>
      </c>
      <c r="Q88" s="201">
        <v>0</v>
      </c>
      <c r="R88" s="201">
        <v>0.04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1.63</v>
      </c>
      <c r="AD88" s="201">
        <v>0</v>
      </c>
      <c r="AE88" s="201">
        <v>0</v>
      </c>
      <c r="AF88" s="201">
        <v>0</v>
      </c>
      <c r="AG88" s="201">
        <v>-0.37</v>
      </c>
      <c r="AH88" s="201">
        <v>0</v>
      </c>
      <c r="AI88" s="201">
        <v>0</v>
      </c>
      <c r="AJ88" s="201">
        <v>0</v>
      </c>
      <c r="AK88" s="201">
        <v>4.3499999999999996</v>
      </c>
      <c r="AL88" s="201">
        <v>0</v>
      </c>
      <c r="AM88" s="201">
        <v>0</v>
      </c>
      <c r="AN88" s="201">
        <v>0</v>
      </c>
      <c r="AO88" s="201">
        <v>64.930000000000007</v>
      </c>
      <c r="AP88" s="201">
        <v>0</v>
      </c>
      <c r="AQ88" s="201">
        <v>0</v>
      </c>
      <c r="AR88" s="201">
        <v>0</v>
      </c>
      <c r="AS88" s="201">
        <v>7.64</v>
      </c>
      <c r="AT88" s="201">
        <v>0</v>
      </c>
      <c r="AU88" s="201">
        <v>0.28999999999999998</v>
      </c>
      <c r="AV88" s="201">
        <v>0.14000000000000001</v>
      </c>
      <c r="AW88" s="201">
        <v>0.18</v>
      </c>
      <c r="AX88" s="201">
        <v>0.12</v>
      </c>
      <c r="AY88" s="201">
        <v>0.18</v>
      </c>
    </row>
    <row r="89" spans="1:51">
      <c r="A89" t="s">
        <v>131</v>
      </c>
      <c r="B89" s="201">
        <v>0</v>
      </c>
      <c r="C89" s="201">
        <v>0</v>
      </c>
      <c r="D89" s="201">
        <v>4.91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9.8699999999999992</v>
      </c>
      <c r="K89" s="201">
        <v>0.1</v>
      </c>
      <c r="L89" s="201">
        <v>0.31</v>
      </c>
      <c r="M89" s="201">
        <v>0.09</v>
      </c>
      <c r="N89" s="201">
        <v>0.1</v>
      </c>
      <c r="O89" s="201">
        <v>0.11</v>
      </c>
      <c r="P89" s="201">
        <v>0.13</v>
      </c>
      <c r="Q89" s="201">
        <v>0</v>
      </c>
      <c r="R89" s="201">
        <v>0.04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1.63</v>
      </c>
      <c r="AD89" s="201">
        <v>0</v>
      </c>
      <c r="AE89" s="201">
        <v>0</v>
      </c>
      <c r="AF89" s="201">
        <v>0</v>
      </c>
      <c r="AG89" s="201">
        <v>-0.37</v>
      </c>
      <c r="AH89" s="201">
        <v>0</v>
      </c>
      <c r="AI89" s="201">
        <v>0</v>
      </c>
      <c r="AJ89" s="201">
        <v>0</v>
      </c>
      <c r="AK89" s="201">
        <v>4.3499999999999996</v>
      </c>
      <c r="AL89" s="201">
        <v>0</v>
      </c>
      <c r="AM89" s="201">
        <v>0</v>
      </c>
      <c r="AN89" s="201">
        <v>0</v>
      </c>
      <c r="AO89" s="201">
        <v>64.930000000000007</v>
      </c>
      <c r="AP89" s="201">
        <v>0</v>
      </c>
      <c r="AQ89" s="201">
        <v>0</v>
      </c>
      <c r="AR89" s="201">
        <v>0</v>
      </c>
      <c r="AS89" s="201">
        <v>7.64</v>
      </c>
      <c r="AT89" s="201">
        <v>0</v>
      </c>
      <c r="AU89" s="201">
        <v>0.28999999999999998</v>
      </c>
      <c r="AV89" s="201">
        <v>0.14000000000000001</v>
      </c>
      <c r="AW89" s="201">
        <v>0.18</v>
      </c>
      <c r="AX89" s="201">
        <v>0.12</v>
      </c>
      <c r="AY89" s="201">
        <v>0.18</v>
      </c>
    </row>
    <row r="90" spans="1:51">
      <c r="A90" t="s">
        <v>132</v>
      </c>
      <c r="B90" s="201">
        <v>0</v>
      </c>
      <c r="C90" s="201">
        <v>0</v>
      </c>
      <c r="D90" s="201">
        <v>4.91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9.8699999999999992</v>
      </c>
      <c r="K90" s="201">
        <v>0.1</v>
      </c>
      <c r="L90" s="201">
        <v>0.31</v>
      </c>
      <c r="M90" s="201">
        <v>0.09</v>
      </c>
      <c r="N90" s="201">
        <v>0.1</v>
      </c>
      <c r="O90" s="201">
        <v>0.11</v>
      </c>
      <c r="P90" s="201">
        <v>0.13</v>
      </c>
      <c r="Q90" s="201">
        <v>0</v>
      </c>
      <c r="R90" s="201">
        <v>0.04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1.63</v>
      </c>
      <c r="AD90" s="201">
        <v>0</v>
      </c>
      <c r="AE90" s="201">
        <v>0</v>
      </c>
      <c r="AF90" s="201">
        <v>0</v>
      </c>
      <c r="AG90" s="201">
        <v>-0.37</v>
      </c>
      <c r="AH90" s="201">
        <v>0</v>
      </c>
      <c r="AI90" s="201">
        <v>0</v>
      </c>
      <c r="AJ90" s="201">
        <v>0</v>
      </c>
      <c r="AK90" s="201">
        <v>4.3499999999999996</v>
      </c>
      <c r="AL90" s="201">
        <v>0</v>
      </c>
      <c r="AM90" s="201">
        <v>0</v>
      </c>
      <c r="AN90" s="201">
        <v>0</v>
      </c>
      <c r="AO90" s="201">
        <v>64.930000000000007</v>
      </c>
      <c r="AP90" s="201">
        <v>0</v>
      </c>
      <c r="AQ90" s="201">
        <v>0</v>
      </c>
      <c r="AR90" s="201">
        <v>0</v>
      </c>
      <c r="AS90" s="201">
        <v>7.64</v>
      </c>
      <c r="AT90" s="201">
        <v>0</v>
      </c>
      <c r="AU90" s="201">
        <v>0.28999999999999998</v>
      </c>
      <c r="AV90" s="201">
        <v>0.15</v>
      </c>
      <c r="AW90" s="201">
        <v>0.18</v>
      </c>
      <c r="AX90" s="201">
        <v>0.12</v>
      </c>
      <c r="AY90" s="201">
        <v>0.18</v>
      </c>
    </row>
    <row r="91" spans="1:51">
      <c r="A91" t="s">
        <v>133</v>
      </c>
      <c r="B91" s="201">
        <v>0</v>
      </c>
      <c r="C91" s="201">
        <v>0</v>
      </c>
      <c r="D91" s="201">
        <v>4.91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9.8699999999999992</v>
      </c>
      <c r="K91" s="201">
        <v>0.1</v>
      </c>
      <c r="L91" s="201">
        <v>0.31</v>
      </c>
      <c r="M91" s="201">
        <v>0.09</v>
      </c>
      <c r="N91" s="201">
        <v>0.1</v>
      </c>
      <c r="O91" s="201">
        <v>0.11</v>
      </c>
      <c r="P91" s="201">
        <v>0.13</v>
      </c>
      <c r="Q91" s="201">
        <v>0</v>
      </c>
      <c r="R91" s="201">
        <v>0.04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2.09</v>
      </c>
      <c r="AD91" s="201">
        <v>0</v>
      </c>
      <c r="AE91" s="201">
        <v>0</v>
      </c>
      <c r="AF91" s="201">
        <v>0</v>
      </c>
      <c r="AG91" s="201">
        <v>-0.37</v>
      </c>
      <c r="AH91" s="201">
        <v>0</v>
      </c>
      <c r="AI91" s="201">
        <v>0</v>
      </c>
      <c r="AJ91" s="201">
        <v>0</v>
      </c>
      <c r="AK91" s="201">
        <v>4.3499999999999996</v>
      </c>
      <c r="AL91" s="201">
        <v>0</v>
      </c>
      <c r="AM91" s="201">
        <v>0</v>
      </c>
      <c r="AN91" s="201">
        <v>0</v>
      </c>
      <c r="AO91" s="201">
        <v>64.930000000000007</v>
      </c>
      <c r="AP91" s="201">
        <v>0</v>
      </c>
      <c r="AQ91" s="201">
        <v>0</v>
      </c>
      <c r="AR91" s="201">
        <v>0</v>
      </c>
      <c r="AS91" s="201">
        <v>7.64</v>
      </c>
      <c r="AT91" s="201">
        <v>0</v>
      </c>
      <c r="AU91" s="201">
        <v>0.28999999999999998</v>
      </c>
      <c r="AV91" s="201">
        <v>0.15</v>
      </c>
      <c r="AW91" s="201">
        <v>0.18</v>
      </c>
      <c r="AX91" s="201">
        <v>0.12</v>
      </c>
      <c r="AY91" s="201">
        <v>0.18</v>
      </c>
    </row>
    <row r="92" spans="1:51">
      <c r="A92" t="s">
        <v>134</v>
      </c>
      <c r="B92" s="201">
        <v>0</v>
      </c>
      <c r="C92" s="201">
        <v>0</v>
      </c>
      <c r="D92" s="201">
        <v>4.91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10.01</v>
      </c>
      <c r="K92" s="201">
        <v>0.1</v>
      </c>
      <c r="L92" s="201">
        <v>0.31</v>
      </c>
      <c r="M92" s="201">
        <v>0.09</v>
      </c>
      <c r="N92" s="201">
        <v>0.1</v>
      </c>
      <c r="O92" s="201">
        <v>0.11</v>
      </c>
      <c r="P92" s="201">
        <v>0.13</v>
      </c>
      <c r="Q92" s="201">
        <v>0</v>
      </c>
      <c r="R92" s="201">
        <v>0.04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2.09</v>
      </c>
      <c r="AD92" s="201">
        <v>0</v>
      </c>
      <c r="AE92" s="201">
        <v>0</v>
      </c>
      <c r="AF92" s="201">
        <v>0</v>
      </c>
      <c r="AG92" s="201">
        <v>40.6</v>
      </c>
      <c r="AH92" s="201">
        <v>0</v>
      </c>
      <c r="AI92" s="201">
        <v>0</v>
      </c>
      <c r="AJ92" s="201">
        <v>0</v>
      </c>
      <c r="AK92" s="201">
        <v>4.3499999999999996</v>
      </c>
      <c r="AL92" s="201">
        <v>0</v>
      </c>
      <c r="AM92" s="201">
        <v>0</v>
      </c>
      <c r="AN92" s="201">
        <v>0</v>
      </c>
      <c r="AO92" s="201">
        <v>64.930000000000007</v>
      </c>
      <c r="AP92" s="201">
        <v>0</v>
      </c>
      <c r="AQ92" s="201">
        <v>0</v>
      </c>
      <c r="AR92" s="201">
        <v>0</v>
      </c>
      <c r="AS92" s="201">
        <v>7.64</v>
      </c>
      <c r="AT92" s="201">
        <v>0</v>
      </c>
      <c r="AU92" s="201">
        <v>0.28999999999999998</v>
      </c>
      <c r="AV92" s="201">
        <v>0.15</v>
      </c>
      <c r="AW92" s="201">
        <v>0.18</v>
      </c>
      <c r="AX92" s="201">
        <v>0.12</v>
      </c>
      <c r="AY92" s="201">
        <v>0.18</v>
      </c>
    </row>
    <row r="93" spans="1:51">
      <c r="A93" t="s">
        <v>135</v>
      </c>
      <c r="B93" s="201">
        <v>0</v>
      </c>
      <c r="C93" s="201">
        <v>0</v>
      </c>
      <c r="D93" s="201">
        <v>4.91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10.01</v>
      </c>
      <c r="K93" s="201">
        <v>0.1</v>
      </c>
      <c r="L93" s="201">
        <v>0.31</v>
      </c>
      <c r="M93" s="201">
        <v>0.09</v>
      </c>
      <c r="N93" s="201">
        <v>0.1</v>
      </c>
      <c r="O93" s="201">
        <v>0.11</v>
      </c>
      <c r="P93" s="201">
        <v>0.13</v>
      </c>
      <c r="Q93" s="201">
        <v>0</v>
      </c>
      <c r="R93" s="201">
        <v>0.04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2.09</v>
      </c>
      <c r="AD93" s="201">
        <v>0</v>
      </c>
      <c r="AE93" s="201">
        <v>0</v>
      </c>
      <c r="AF93" s="201">
        <v>0</v>
      </c>
      <c r="AG93" s="201">
        <v>40.6</v>
      </c>
      <c r="AH93" s="201">
        <v>0</v>
      </c>
      <c r="AI93" s="201">
        <v>0</v>
      </c>
      <c r="AJ93" s="201">
        <v>0</v>
      </c>
      <c r="AK93" s="201">
        <v>4.3499999999999996</v>
      </c>
      <c r="AL93" s="201">
        <v>0</v>
      </c>
      <c r="AM93" s="201">
        <v>0</v>
      </c>
      <c r="AN93" s="201">
        <v>0</v>
      </c>
      <c r="AO93" s="201">
        <v>64.930000000000007</v>
      </c>
      <c r="AP93" s="201">
        <v>0</v>
      </c>
      <c r="AQ93" s="201">
        <v>0</v>
      </c>
      <c r="AR93" s="201">
        <v>0</v>
      </c>
      <c r="AS93" s="201">
        <v>7.64</v>
      </c>
      <c r="AT93" s="201">
        <v>0</v>
      </c>
      <c r="AU93" s="201">
        <v>0.28999999999999998</v>
      </c>
      <c r="AV93" s="201">
        <v>0.15</v>
      </c>
      <c r="AW93" s="201">
        <v>0.18</v>
      </c>
      <c r="AX93" s="201">
        <v>0.12</v>
      </c>
      <c r="AY93" s="201">
        <v>0.18</v>
      </c>
    </row>
    <row r="94" spans="1:51">
      <c r="A94" t="s">
        <v>136</v>
      </c>
      <c r="B94" s="201">
        <v>0</v>
      </c>
      <c r="C94" s="201">
        <v>0</v>
      </c>
      <c r="D94" s="201">
        <v>4.91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10.01</v>
      </c>
      <c r="K94" s="201">
        <v>0.1</v>
      </c>
      <c r="L94" s="201">
        <v>0.31</v>
      </c>
      <c r="M94" s="201">
        <v>0.09</v>
      </c>
      <c r="N94" s="201">
        <v>0.1</v>
      </c>
      <c r="O94" s="201">
        <v>0.11</v>
      </c>
      <c r="P94" s="201">
        <v>0.13</v>
      </c>
      <c r="Q94" s="201">
        <v>0</v>
      </c>
      <c r="R94" s="201">
        <v>0.04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2.09</v>
      </c>
      <c r="AD94" s="201">
        <v>0</v>
      </c>
      <c r="AE94" s="201">
        <v>0</v>
      </c>
      <c r="AF94" s="201">
        <v>0</v>
      </c>
      <c r="AG94" s="201">
        <v>40.6</v>
      </c>
      <c r="AH94" s="201">
        <v>0</v>
      </c>
      <c r="AI94" s="201">
        <v>0</v>
      </c>
      <c r="AJ94" s="201">
        <v>0</v>
      </c>
      <c r="AK94" s="201">
        <v>4.3499999999999996</v>
      </c>
      <c r="AL94" s="201">
        <v>0</v>
      </c>
      <c r="AM94" s="201">
        <v>0</v>
      </c>
      <c r="AN94" s="201">
        <v>0</v>
      </c>
      <c r="AO94" s="201">
        <v>64.930000000000007</v>
      </c>
      <c r="AP94" s="201">
        <v>0</v>
      </c>
      <c r="AQ94" s="201">
        <v>0</v>
      </c>
      <c r="AR94" s="201">
        <v>0</v>
      </c>
      <c r="AS94" s="201">
        <v>7.64</v>
      </c>
      <c r="AT94" s="201">
        <v>0</v>
      </c>
      <c r="AU94" s="201">
        <v>0.28999999999999998</v>
      </c>
      <c r="AV94" s="201">
        <v>0.14000000000000001</v>
      </c>
      <c r="AW94" s="201">
        <v>0.18</v>
      </c>
      <c r="AX94" s="201">
        <v>0.12</v>
      </c>
      <c r="AY94" s="201">
        <v>0.18</v>
      </c>
    </row>
    <row r="95" spans="1:51">
      <c r="A95" t="s">
        <v>137</v>
      </c>
      <c r="B95" s="201">
        <v>0</v>
      </c>
      <c r="C95" s="201">
        <v>0</v>
      </c>
      <c r="D95" s="201">
        <v>4.91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10.01</v>
      </c>
      <c r="K95" s="201">
        <v>0.1</v>
      </c>
      <c r="L95" s="201">
        <v>0.31</v>
      </c>
      <c r="M95" s="201">
        <v>0.09</v>
      </c>
      <c r="N95" s="201">
        <v>0.1</v>
      </c>
      <c r="O95" s="201">
        <v>0.11</v>
      </c>
      <c r="P95" s="201">
        <v>0.12</v>
      </c>
      <c r="Q95" s="201">
        <v>0</v>
      </c>
      <c r="R95" s="201">
        <v>0.04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2.09</v>
      </c>
      <c r="AD95" s="201">
        <v>0</v>
      </c>
      <c r="AE95" s="201">
        <v>0</v>
      </c>
      <c r="AF95" s="201">
        <v>0</v>
      </c>
      <c r="AG95" s="201">
        <v>40.6</v>
      </c>
      <c r="AH95" s="201">
        <v>0</v>
      </c>
      <c r="AI95" s="201">
        <v>0</v>
      </c>
      <c r="AJ95" s="201">
        <v>0</v>
      </c>
      <c r="AK95" s="201">
        <v>4.3499999999999996</v>
      </c>
      <c r="AL95" s="201">
        <v>0</v>
      </c>
      <c r="AM95" s="201">
        <v>0</v>
      </c>
      <c r="AN95" s="201">
        <v>0</v>
      </c>
      <c r="AO95" s="201">
        <v>64.930000000000007</v>
      </c>
      <c r="AP95" s="201">
        <v>0</v>
      </c>
      <c r="AQ95" s="201">
        <v>0</v>
      </c>
      <c r="AR95" s="201">
        <v>0</v>
      </c>
      <c r="AS95" s="201">
        <v>7.64</v>
      </c>
      <c r="AT95" s="201">
        <v>0</v>
      </c>
      <c r="AU95" s="201">
        <v>0.28999999999999998</v>
      </c>
      <c r="AV95" s="201">
        <v>0.14000000000000001</v>
      </c>
      <c r="AW95" s="201">
        <v>0.18</v>
      </c>
      <c r="AX95" s="201">
        <v>0.12</v>
      </c>
      <c r="AY95" s="201">
        <v>0.18</v>
      </c>
    </row>
    <row r="96" spans="1:51">
      <c r="A96" t="s">
        <v>138</v>
      </c>
      <c r="B96" s="201">
        <v>0</v>
      </c>
      <c r="C96" s="201">
        <v>0</v>
      </c>
      <c r="D96" s="201">
        <v>4.91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10.01</v>
      </c>
      <c r="K96" s="201">
        <v>0.1</v>
      </c>
      <c r="L96" s="201">
        <v>0.31</v>
      </c>
      <c r="M96" s="201">
        <v>0.09</v>
      </c>
      <c r="N96" s="201">
        <v>0.1</v>
      </c>
      <c r="O96" s="201">
        <v>0.11</v>
      </c>
      <c r="P96" s="201">
        <v>0.12</v>
      </c>
      <c r="Q96" s="201">
        <v>0</v>
      </c>
      <c r="R96" s="201">
        <v>0.04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2.09</v>
      </c>
      <c r="AD96" s="201">
        <v>0</v>
      </c>
      <c r="AE96" s="201">
        <v>0</v>
      </c>
      <c r="AF96" s="201">
        <v>0</v>
      </c>
      <c r="AG96" s="201">
        <v>40.6</v>
      </c>
      <c r="AH96" s="201">
        <v>0</v>
      </c>
      <c r="AI96" s="201">
        <v>0</v>
      </c>
      <c r="AJ96" s="201">
        <v>0</v>
      </c>
      <c r="AK96" s="201">
        <v>4.3499999999999996</v>
      </c>
      <c r="AL96" s="201">
        <v>0</v>
      </c>
      <c r="AM96" s="201">
        <v>0</v>
      </c>
      <c r="AN96" s="201">
        <v>0</v>
      </c>
      <c r="AO96" s="201">
        <v>64.930000000000007</v>
      </c>
      <c r="AP96" s="201">
        <v>0</v>
      </c>
      <c r="AQ96" s="201">
        <v>0</v>
      </c>
      <c r="AR96" s="201">
        <v>0</v>
      </c>
      <c r="AS96" s="201">
        <v>7.64</v>
      </c>
      <c r="AT96" s="201">
        <v>0</v>
      </c>
      <c r="AU96" s="201">
        <v>0.28999999999999998</v>
      </c>
      <c r="AV96" s="201">
        <v>0.14000000000000001</v>
      </c>
      <c r="AW96" s="201">
        <v>0.18</v>
      </c>
      <c r="AX96" s="201">
        <v>0.12</v>
      </c>
      <c r="AY96" s="201">
        <v>0.18</v>
      </c>
    </row>
    <row r="97" spans="1:51">
      <c r="A97" t="s">
        <v>139</v>
      </c>
      <c r="B97" s="201">
        <v>0</v>
      </c>
      <c r="C97" s="201">
        <v>0</v>
      </c>
      <c r="D97" s="201">
        <v>4.91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10.01</v>
      </c>
      <c r="K97" s="201">
        <v>0.1</v>
      </c>
      <c r="L97" s="201">
        <v>0.31</v>
      </c>
      <c r="M97" s="201">
        <v>0.09</v>
      </c>
      <c r="N97" s="201">
        <v>0.1</v>
      </c>
      <c r="O97" s="201">
        <v>0.11</v>
      </c>
      <c r="P97" s="201">
        <v>0.12</v>
      </c>
      <c r="Q97" s="201">
        <v>0</v>
      </c>
      <c r="R97" s="201">
        <v>0.04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2.09</v>
      </c>
      <c r="AD97" s="201">
        <v>0</v>
      </c>
      <c r="AE97" s="201">
        <v>0</v>
      </c>
      <c r="AF97" s="201">
        <v>0</v>
      </c>
      <c r="AG97" s="201">
        <v>40.6</v>
      </c>
      <c r="AH97" s="201">
        <v>0</v>
      </c>
      <c r="AI97" s="201">
        <v>0</v>
      </c>
      <c r="AJ97" s="201">
        <v>0</v>
      </c>
      <c r="AK97" s="201">
        <v>4.3499999999999996</v>
      </c>
      <c r="AL97" s="201">
        <v>0</v>
      </c>
      <c r="AM97" s="201">
        <v>0</v>
      </c>
      <c r="AN97" s="201">
        <v>0</v>
      </c>
      <c r="AO97" s="201">
        <v>64.930000000000007</v>
      </c>
      <c r="AP97" s="201">
        <v>0</v>
      </c>
      <c r="AQ97" s="201">
        <v>0</v>
      </c>
      <c r="AR97" s="201">
        <v>0</v>
      </c>
      <c r="AS97" s="201">
        <v>7.64</v>
      </c>
      <c r="AT97" s="201">
        <v>0</v>
      </c>
      <c r="AU97" s="201">
        <v>0.28999999999999998</v>
      </c>
      <c r="AV97" s="201">
        <v>0.14000000000000001</v>
      </c>
      <c r="AW97" s="201">
        <v>0.18</v>
      </c>
      <c r="AX97" s="201">
        <v>0.12</v>
      </c>
      <c r="AY97" s="201">
        <v>0.18</v>
      </c>
    </row>
    <row r="98" spans="1:51">
      <c r="A98" t="s">
        <v>140</v>
      </c>
      <c r="B98" s="201">
        <v>0</v>
      </c>
      <c r="C98" s="201">
        <v>0</v>
      </c>
      <c r="D98" s="201">
        <v>4.91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10.01</v>
      </c>
      <c r="K98" s="201">
        <v>0.1</v>
      </c>
      <c r="L98" s="201">
        <v>0.31</v>
      </c>
      <c r="M98" s="201">
        <v>0.09</v>
      </c>
      <c r="N98" s="201">
        <v>0.1</v>
      </c>
      <c r="O98" s="201">
        <v>0.11</v>
      </c>
      <c r="P98" s="201">
        <v>0.12</v>
      </c>
      <c r="Q98" s="201">
        <v>0</v>
      </c>
      <c r="R98" s="201">
        <v>0.04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2.09</v>
      </c>
      <c r="AD98" s="201">
        <v>0</v>
      </c>
      <c r="AE98" s="201">
        <v>0</v>
      </c>
      <c r="AF98" s="201">
        <v>0</v>
      </c>
      <c r="AG98" s="201">
        <v>40.6</v>
      </c>
      <c r="AH98" s="201">
        <v>0</v>
      </c>
      <c r="AI98" s="201">
        <v>0</v>
      </c>
      <c r="AJ98" s="201">
        <v>0</v>
      </c>
      <c r="AK98" s="201">
        <v>4.3499999999999996</v>
      </c>
      <c r="AL98" s="201">
        <v>0</v>
      </c>
      <c r="AM98" s="201">
        <v>0</v>
      </c>
      <c r="AN98" s="201">
        <v>0</v>
      </c>
      <c r="AO98" s="201">
        <v>64.930000000000007</v>
      </c>
      <c r="AP98" s="201">
        <v>0</v>
      </c>
      <c r="AQ98" s="201">
        <v>0</v>
      </c>
      <c r="AR98" s="201">
        <v>0</v>
      </c>
      <c r="AS98" s="201">
        <v>7.64</v>
      </c>
      <c r="AT98" s="201">
        <v>0</v>
      </c>
      <c r="AU98" s="201">
        <v>0.28999999999999998</v>
      </c>
      <c r="AV98" s="201">
        <v>0.14000000000000001</v>
      </c>
      <c r="AW98" s="201">
        <v>0.18</v>
      </c>
      <c r="AX98" s="201">
        <v>0.12</v>
      </c>
      <c r="AY98" s="201">
        <v>0.18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0.11789000000000024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0.24492999999999998</v>
      </c>
      <c r="K99">
        <f t="shared" si="0"/>
        <v>7.635000000000022E-3</v>
      </c>
      <c r="L99">
        <f t="shared" si="0"/>
        <v>1.3770000000000013E-2</v>
      </c>
      <c r="M99">
        <f t="shared" si="0"/>
        <v>2.8799999999999976E-3</v>
      </c>
      <c r="N99">
        <f t="shared" si="0"/>
        <v>3.659999999999994E-3</v>
      </c>
      <c r="O99">
        <f t="shared" si="0"/>
        <v>4.0199999999999915E-3</v>
      </c>
      <c r="P99">
        <f t="shared" si="0"/>
        <v>4.2500000000000116E-3</v>
      </c>
      <c r="Q99">
        <f t="shared" si="0"/>
        <v>2.5250000000000007E-4</v>
      </c>
      <c r="R99">
        <f t="shared" si="0"/>
        <v>1.3000000000000008E-3</v>
      </c>
      <c r="S99">
        <f t="shared" si="0"/>
        <v>4.5750000000000022E-4</v>
      </c>
      <c r="T99">
        <f t="shared" si="0"/>
        <v>4.3250000000000005E-4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4.065999999999996E-2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0.10468749999999999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0.13730000000000031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1.5496200000000013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0.18879249999999978</v>
      </c>
      <c r="AT99">
        <f t="shared" si="0"/>
        <v>0</v>
      </c>
      <c r="AU99">
        <f t="shared" si="0"/>
        <v>5.75499999999999E-2</v>
      </c>
      <c r="AV99">
        <f t="shared" si="0"/>
        <v>2.7600000000000038E-3</v>
      </c>
      <c r="AW99">
        <f t="shared" si="0"/>
        <v>4.3199999999999957E-3</v>
      </c>
      <c r="AX99">
        <f t="shared" si="0"/>
        <v>2.8799999999999958E-3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11.78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23.59</v>
      </c>
      <c r="K3" s="201">
        <v>0.31</v>
      </c>
      <c r="L3" s="201">
        <v>12.81</v>
      </c>
      <c r="M3" s="201">
        <v>0.92</v>
      </c>
      <c r="N3" s="201">
        <v>1.19</v>
      </c>
      <c r="O3" s="201">
        <v>0</v>
      </c>
      <c r="P3" s="201">
        <v>1.39</v>
      </c>
      <c r="Q3" s="201">
        <v>0.22</v>
      </c>
      <c r="R3" s="201">
        <v>0.43</v>
      </c>
      <c r="S3" s="201">
        <v>0.27</v>
      </c>
      <c r="T3" s="201">
        <v>0</v>
      </c>
      <c r="U3" s="201">
        <v>1.95</v>
      </c>
      <c r="V3" s="201">
        <v>0.39</v>
      </c>
      <c r="W3" s="201">
        <v>0.46</v>
      </c>
      <c r="X3" s="201">
        <v>1.53</v>
      </c>
      <c r="Y3" s="201">
        <v>0</v>
      </c>
      <c r="Z3" s="201">
        <v>2.62</v>
      </c>
      <c r="AA3" s="201">
        <v>0.93</v>
      </c>
      <c r="AB3" s="201">
        <v>0</v>
      </c>
      <c r="AC3" s="201">
        <v>15.24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125.77</v>
      </c>
      <c r="AP3" s="201">
        <v>0</v>
      </c>
      <c r="AQ3" s="201">
        <v>0</v>
      </c>
      <c r="AR3" s="201">
        <v>0</v>
      </c>
      <c r="AS3" s="201">
        <v>19.989999999999998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12.08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25.23</v>
      </c>
      <c r="K4" s="201">
        <v>0.31</v>
      </c>
      <c r="L4" s="201">
        <v>12.81</v>
      </c>
      <c r="M4" s="201">
        <v>0.92</v>
      </c>
      <c r="N4" s="201">
        <v>1.19</v>
      </c>
      <c r="O4" s="201">
        <v>0</v>
      </c>
      <c r="P4" s="201">
        <v>1.39</v>
      </c>
      <c r="Q4" s="201">
        <v>0.22</v>
      </c>
      <c r="R4" s="201">
        <v>0.43</v>
      </c>
      <c r="S4" s="201">
        <v>0.27</v>
      </c>
      <c r="T4" s="201">
        <v>0</v>
      </c>
      <c r="U4" s="201">
        <v>1.86</v>
      </c>
      <c r="V4" s="201">
        <v>0.39</v>
      </c>
      <c r="W4" s="201">
        <v>0.46</v>
      </c>
      <c r="X4" s="201">
        <v>1.53</v>
      </c>
      <c r="Y4" s="201">
        <v>0</v>
      </c>
      <c r="Z4" s="201">
        <v>2.62</v>
      </c>
      <c r="AA4" s="201">
        <v>0.93</v>
      </c>
      <c r="AB4" s="201">
        <v>0</v>
      </c>
      <c r="AC4" s="201">
        <v>15.24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125.77</v>
      </c>
      <c r="AP4" s="201">
        <v>0</v>
      </c>
      <c r="AQ4" s="201">
        <v>0</v>
      </c>
      <c r="AR4" s="201">
        <v>0</v>
      </c>
      <c r="AS4" s="201">
        <v>19.989999999999998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12.08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25.23</v>
      </c>
      <c r="K5" s="201">
        <v>0.31</v>
      </c>
      <c r="L5" s="201">
        <v>12.81</v>
      </c>
      <c r="M5" s="201">
        <v>0.92</v>
      </c>
      <c r="N5" s="201">
        <v>1.19</v>
      </c>
      <c r="O5" s="201">
        <v>0</v>
      </c>
      <c r="P5" s="201">
        <v>1.39</v>
      </c>
      <c r="Q5" s="201">
        <v>0.22</v>
      </c>
      <c r="R5" s="201">
        <v>0.43</v>
      </c>
      <c r="S5" s="201">
        <v>0.27</v>
      </c>
      <c r="T5" s="201">
        <v>0</v>
      </c>
      <c r="U5" s="201">
        <v>1.86</v>
      </c>
      <c r="V5" s="201">
        <v>0.39</v>
      </c>
      <c r="W5" s="201">
        <v>0.46</v>
      </c>
      <c r="X5" s="201">
        <v>1.53</v>
      </c>
      <c r="Y5" s="201">
        <v>0</v>
      </c>
      <c r="Z5" s="201">
        <v>2.62</v>
      </c>
      <c r="AA5" s="201">
        <v>0.93</v>
      </c>
      <c r="AB5" s="201">
        <v>0</v>
      </c>
      <c r="AC5" s="201">
        <v>15.24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165.77</v>
      </c>
      <c r="AP5" s="201">
        <v>0</v>
      </c>
      <c r="AQ5" s="201">
        <v>0</v>
      </c>
      <c r="AR5" s="201">
        <v>0</v>
      </c>
      <c r="AS5" s="201">
        <v>19.989999999999998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12.08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25.23</v>
      </c>
      <c r="K6" s="201">
        <v>0.31</v>
      </c>
      <c r="L6" s="201">
        <v>12.81</v>
      </c>
      <c r="M6" s="201">
        <v>0.92</v>
      </c>
      <c r="N6" s="201">
        <v>1.19</v>
      </c>
      <c r="O6" s="201">
        <v>0</v>
      </c>
      <c r="P6" s="201">
        <v>1.39</v>
      </c>
      <c r="Q6" s="201">
        <v>0.22</v>
      </c>
      <c r="R6" s="201">
        <v>0.43</v>
      </c>
      <c r="S6" s="201">
        <v>0.27</v>
      </c>
      <c r="T6" s="201">
        <v>0</v>
      </c>
      <c r="U6" s="201">
        <v>1.86</v>
      </c>
      <c r="V6" s="201">
        <v>0.39</v>
      </c>
      <c r="W6" s="201">
        <v>0.46</v>
      </c>
      <c r="X6" s="201">
        <v>1.53</v>
      </c>
      <c r="Y6" s="201">
        <v>0</v>
      </c>
      <c r="Z6" s="201">
        <v>2.62</v>
      </c>
      <c r="AA6" s="201">
        <v>0.93</v>
      </c>
      <c r="AB6" s="201">
        <v>0</v>
      </c>
      <c r="AC6" s="201">
        <v>15.24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165.77</v>
      </c>
      <c r="AP6" s="201">
        <v>0</v>
      </c>
      <c r="AQ6" s="201">
        <v>0</v>
      </c>
      <c r="AR6" s="201">
        <v>0</v>
      </c>
      <c r="AS6" s="201">
        <v>19.989999999999998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12.08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25.23</v>
      </c>
      <c r="K7" s="201">
        <v>0.31</v>
      </c>
      <c r="L7" s="201">
        <v>12.81</v>
      </c>
      <c r="M7" s="201">
        <v>0.92</v>
      </c>
      <c r="N7" s="201">
        <v>1.19</v>
      </c>
      <c r="O7" s="201">
        <v>0</v>
      </c>
      <c r="P7" s="201">
        <v>1.39</v>
      </c>
      <c r="Q7" s="201">
        <v>0.22</v>
      </c>
      <c r="R7" s="201">
        <v>0.43</v>
      </c>
      <c r="S7" s="201">
        <v>0.27</v>
      </c>
      <c r="T7" s="201">
        <v>0</v>
      </c>
      <c r="U7" s="201">
        <v>1.86</v>
      </c>
      <c r="V7" s="201">
        <v>0.39</v>
      </c>
      <c r="W7" s="201">
        <v>0.46</v>
      </c>
      <c r="X7" s="201">
        <v>1.53</v>
      </c>
      <c r="Y7" s="201">
        <v>0</v>
      </c>
      <c r="Z7" s="201">
        <v>2.62</v>
      </c>
      <c r="AA7" s="201">
        <v>0.93</v>
      </c>
      <c r="AB7" s="201">
        <v>0</v>
      </c>
      <c r="AC7" s="201">
        <v>12.21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165.77</v>
      </c>
      <c r="AP7" s="201">
        <v>0</v>
      </c>
      <c r="AQ7" s="201">
        <v>0</v>
      </c>
      <c r="AR7" s="201">
        <v>0</v>
      </c>
      <c r="AS7" s="201">
        <v>20.32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12.08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25.9</v>
      </c>
      <c r="K8" s="201">
        <v>0.31</v>
      </c>
      <c r="L8" s="201">
        <v>12.81</v>
      </c>
      <c r="M8" s="201">
        <v>0.92</v>
      </c>
      <c r="N8" s="201">
        <v>1.19</v>
      </c>
      <c r="O8" s="201">
        <v>0</v>
      </c>
      <c r="P8" s="201">
        <v>1.39</v>
      </c>
      <c r="Q8" s="201">
        <v>0.22</v>
      </c>
      <c r="R8" s="201">
        <v>0.43</v>
      </c>
      <c r="S8" s="201">
        <v>0.27</v>
      </c>
      <c r="T8" s="201">
        <v>0</v>
      </c>
      <c r="U8" s="201">
        <v>1.86</v>
      </c>
      <c r="V8" s="201">
        <v>0.39</v>
      </c>
      <c r="W8" s="201">
        <v>0.46</v>
      </c>
      <c r="X8" s="201">
        <v>1.53</v>
      </c>
      <c r="Y8" s="201">
        <v>0</v>
      </c>
      <c r="Z8" s="201">
        <v>2.62</v>
      </c>
      <c r="AA8" s="201">
        <v>0.93</v>
      </c>
      <c r="AB8" s="201">
        <v>0</v>
      </c>
      <c r="AC8" s="201">
        <v>12.21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165.77</v>
      </c>
      <c r="AP8" s="201">
        <v>0</v>
      </c>
      <c r="AQ8" s="201">
        <v>0</v>
      </c>
      <c r="AR8" s="201">
        <v>0</v>
      </c>
      <c r="AS8" s="201">
        <v>20.32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12.08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25.9</v>
      </c>
      <c r="K9" s="201">
        <v>0.31</v>
      </c>
      <c r="L9" s="201">
        <v>12.81</v>
      </c>
      <c r="M9" s="201">
        <v>0.92</v>
      </c>
      <c r="N9" s="201">
        <v>1.19</v>
      </c>
      <c r="O9" s="201">
        <v>0</v>
      </c>
      <c r="P9" s="201">
        <v>1.39</v>
      </c>
      <c r="Q9" s="201">
        <v>0.22</v>
      </c>
      <c r="R9" s="201">
        <v>0.43</v>
      </c>
      <c r="S9" s="201">
        <v>0.27</v>
      </c>
      <c r="T9" s="201">
        <v>0</v>
      </c>
      <c r="U9" s="201">
        <v>1.86</v>
      </c>
      <c r="V9" s="201">
        <v>0.39</v>
      </c>
      <c r="W9" s="201">
        <v>0.46</v>
      </c>
      <c r="X9" s="201">
        <v>1.53</v>
      </c>
      <c r="Y9" s="201">
        <v>0</v>
      </c>
      <c r="Z9" s="201">
        <v>2.62</v>
      </c>
      <c r="AA9" s="201">
        <v>0.93</v>
      </c>
      <c r="AB9" s="201">
        <v>0</v>
      </c>
      <c r="AC9" s="201">
        <v>12.21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165.77</v>
      </c>
      <c r="AP9" s="201">
        <v>0</v>
      </c>
      <c r="AQ9" s="201">
        <v>0</v>
      </c>
      <c r="AR9" s="201">
        <v>0</v>
      </c>
      <c r="AS9" s="201">
        <v>20.32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12.08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25.9</v>
      </c>
      <c r="K10" s="201">
        <v>0.31</v>
      </c>
      <c r="L10" s="201">
        <v>12.81</v>
      </c>
      <c r="M10" s="201">
        <v>0.92</v>
      </c>
      <c r="N10" s="201">
        <v>1.19</v>
      </c>
      <c r="O10" s="201">
        <v>0</v>
      </c>
      <c r="P10" s="201">
        <v>1.39</v>
      </c>
      <c r="Q10" s="201">
        <v>0.22</v>
      </c>
      <c r="R10" s="201">
        <v>0.43</v>
      </c>
      <c r="S10" s="201">
        <v>0.27</v>
      </c>
      <c r="T10" s="201">
        <v>0</v>
      </c>
      <c r="U10" s="201">
        <v>1.86</v>
      </c>
      <c r="V10" s="201">
        <v>0.39</v>
      </c>
      <c r="W10" s="201">
        <v>0.46</v>
      </c>
      <c r="X10" s="201">
        <v>1.53</v>
      </c>
      <c r="Y10" s="201">
        <v>0</v>
      </c>
      <c r="Z10" s="201">
        <v>2.62</v>
      </c>
      <c r="AA10" s="201">
        <v>0.93</v>
      </c>
      <c r="AB10" s="201">
        <v>0</v>
      </c>
      <c r="AC10" s="201">
        <v>12.21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165.77</v>
      </c>
      <c r="AP10" s="201">
        <v>0</v>
      </c>
      <c r="AQ10" s="201">
        <v>0</v>
      </c>
      <c r="AR10" s="201">
        <v>0</v>
      </c>
      <c r="AS10" s="201">
        <v>20.32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12.08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25.9</v>
      </c>
      <c r="K11" s="201">
        <v>0.31</v>
      </c>
      <c r="L11" s="201">
        <v>12.81</v>
      </c>
      <c r="M11" s="201">
        <v>0.92</v>
      </c>
      <c r="N11" s="201">
        <v>1.19</v>
      </c>
      <c r="O11" s="201">
        <v>0</v>
      </c>
      <c r="P11" s="201">
        <v>1.39</v>
      </c>
      <c r="Q11" s="201">
        <v>0.22</v>
      </c>
      <c r="R11" s="201">
        <v>0.43</v>
      </c>
      <c r="S11" s="201">
        <v>0.27</v>
      </c>
      <c r="T11" s="201">
        <v>0</v>
      </c>
      <c r="U11" s="201">
        <v>1.86</v>
      </c>
      <c r="V11" s="201">
        <v>0.39</v>
      </c>
      <c r="W11" s="201">
        <v>0.46</v>
      </c>
      <c r="X11" s="201">
        <v>1.53</v>
      </c>
      <c r="Y11" s="201">
        <v>0</v>
      </c>
      <c r="Z11" s="201">
        <v>2.62</v>
      </c>
      <c r="AA11" s="201">
        <v>0.93</v>
      </c>
      <c r="AB11" s="201">
        <v>0</v>
      </c>
      <c r="AC11" s="201">
        <v>12.21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165.77</v>
      </c>
      <c r="AP11" s="201">
        <v>0</v>
      </c>
      <c r="AQ11" s="201">
        <v>0</v>
      </c>
      <c r="AR11" s="201">
        <v>0</v>
      </c>
      <c r="AS11" s="201">
        <v>20.32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12.08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25.9</v>
      </c>
      <c r="K12" s="201">
        <v>0.31</v>
      </c>
      <c r="L12" s="201">
        <v>12.81</v>
      </c>
      <c r="M12" s="201">
        <v>0.92</v>
      </c>
      <c r="N12" s="201">
        <v>1.19</v>
      </c>
      <c r="O12" s="201">
        <v>0</v>
      </c>
      <c r="P12" s="201">
        <v>1.39</v>
      </c>
      <c r="Q12" s="201">
        <v>0.22</v>
      </c>
      <c r="R12" s="201">
        <v>0.43</v>
      </c>
      <c r="S12" s="201">
        <v>0.27</v>
      </c>
      <c r="T12" s="201">
        <v>0</v>
      </c>
      <c r="U12" s="201">
        <v>1.86</v>
      </c>
      <c r="V12" s="201">
        <v>0.39</v>
      </c>
      <c r="W12" s="201">
        <v>0.46</v>
      </c>
      <c r="X12" s="201">
        <v>1.53</v>
      </c>
      <c r="Y12" s="201">
        <v>0</v>
      </c>
      <c r="Z12" s="201">
        <v>2.62</v>
      </c>
      <c r="AA12" s="201">
        <v>0.93</v>
      </c>
      <c r="AB12" s="201">
        <v>0</v>
      </c>
      <c r="AC12" s="201">
        <v>12.21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165.77</v>
      </c>
      <c r="AP12" s="201">
        <v>0</v>
      </c>
      <c r="AQ12" s="201">
        <v>0</v>
      </c>
      <c r="AR12" s="201">
        <v>0</v>
      </c>
      <c r="AS12" s="201">
        <v>20.32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12.08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25.9</v>
      </c>
      <c r="K13" s="201">
        <v>0.31</v>
      </c>
      <c r="L13" s="201">
        <v>12.81</v>
      </c>
      <c r="M13" s="201">
        <v>0.92</v>
      </c>
      <c r="N13" s="201">
        <v>1.19</v>
      </c>
      <c r="O13" s="201">
        <v>0</v>
      </c>
      <c r="P13" s="201">
        <v>1.39</v>
      </c>
      <c r="Q13" s="201">
        <v>0.22</v>
      </c>
      <c r="R13" s="201">
        <v>0.43</v>
      </c>
      <c r="S13" s="201">
        <v>0.27</v>
      </c>
      <c r="T13" s="201">
        <v>0</v>
      </c>
      <c r="U13" s="201">
        <v>1.86</v>
      </c>
      <c r="V13" s="201">
        <v>0.39</v>
      </c>
      <c r="W13" s="201">
        <v>0.46</v>
      </c>
      <c r="X13" s="201">
        <v>1.53</v>
      </c>
      <c r="Y13" s="201">
        <v>0</v>
      </c>
      <c r="Z13" s="201">
        <v>2.62</v>
      </c>
      <c r="AA13" s="201">
        <v>0.93</v>
      </c>
      <c r="AB13" s="201">
        <v>0</v>
      </c>
      <c r="AC13" s="201">
        <v>12.21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165.77</v>
      </c>
      <c r="AP13" s="201">
        <v>0</v>
      </c>
      <c r="AQ13" s="201">
        <v>0</v>
      </c>
      <c r="AR13" s="201">
        <v>0</v>
      </c>
      <c r="AS13" s="201">
        <v>20.32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12.08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25.9</v>
      </c>
      <c r="K14" s="201">
        <v>0.31</v>
      </c>
      <c r="L14" s="201">
        <v>12.81</v>
      </c>
      <c r="M14" s="201">
        <v>0.92</v>
      </c>
      <c r="N14" s="201">
        <v>1.19</v>
      </c>
      <c r="O14" s="201">
        <v>0</v>
      </c>
      <c r="P14" s="201">
        <v>1.39</v>
      </c>
      <c r="Q14" s="201">
        <v>0.22</v>
      </c>
      <c r="R14" s="201">
        <v>0.43</v>
      </c>
      <c r="S14" s="201">
        <v>0.27</v>
      </c>
      <c r="T14" s="201">
        <v>0</v>
      </c>
      <c r="U14" s="201">
        <v>1.86</v>
      </c>
      <c r="V14" s="201">
        <v>0.39</v>
      </c>
      <c r="W14" s="201">
        <v>0.46</v>
      </c>
      <c r="X14" s="201">
        <v>1.53</v>
      </c>
      <c r="Y14" s="201">
        <v>0</v>
      </c>
      <c r="Z14" s="201">
        <v>2.62</v>
      </c>
      <c r="AA14" s="201">
        <v>0.93</v>
      </c>
      <c r="AB14" s="201">
        <v>0</v>
      </c>
      <c r="AC14" s="201">
        <v>12.21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165.77</v>
      </c>
      <c r="AP14" s="201">
        <v>0</v>
      </c>
      <c r="AQ14" s="201">
        <v>0</v>
      </c>
      <c r="AR14" s="201">
        <v>0</v>
      </c>
      <c r="AS14" s="201">
        <v>20.32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12.08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26.23</v>
      </c>
      <c r="K15" s="201">
        <v>0.31</v>
      </c>
      <c r="L15" s="201">
        <v>12.81</v>
      </c>
      <c r="M15" s="201">
        <v>0.92</v>
      </c>
      <c r="N15" s="201">
        <v>1.19</v>
      </c>
      <c r="O15" s="201">
        <v>0</v>
      </c>
      <c r="P15" s="201">
        <v>1.39</v>
      </c>
      <c r="Q15" s="201">
        <v>0.22</v>
      </c>
      <c r="R15" s="201">
        <v>0.42</v>
      </c>
      <c r="S15" s="201">
        <v>0.27</v>
      </c>
      <c r="T15" s="201">
        <v>0</v>
      </c>
      <c r="U15" s="201">
        <v>1.86</v>
      </c>
      <c r="V15" s="201">
        <v>0.39</v>
      </c>
      <c r="W15" s="201">
        <v>0.46</v>
      </c>
      <c r="X15" s="201">
        <v>1.53</v>
      </c>
      <c r="Y15" s="201">
        <v>0</v>
      </c>
      <c r="Z15" s="201">
        <v>2.62</v>
      </c>
      <c r="AA15" s="201">
        <v>0.93</v>
      </c>
      <c r="AB15" s="201">
        <v>0</v>
      </c>
      <c r="AC15" s="201">
        <v>12.21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165.77</v>
      </c>
      <c r="AP15" s="201">
        <v>0</v>
      </c>
      <c r="AQ15" s="201">
        <v>0</v>
      </c>
      <c r="AR15" s="201">
        <v>0</v>
      </c>
      <c r="AS15" s="201">
        <v>20.52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12.08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26.23</v>
      </c>
      <c r="K16" s="201">
        <v>0.31</v>
      </c>
      <c r="L16" s="201">
        <v>13.09</v>
      </c>
      <c r="M16" s="201">
        <v>0.92</v>
      </c>
      <c r="N16" s="201">
        <v>1.19</v>
      </c>
      <c r="O16" s="201">
        <v>0</v>
      </c>
      <c r="P16" s="201">
        <v>1.39</v>
      </c>
      <c r="Q16" s="201">
        <v>0.22</v>
      </c>
      <c r="R16" s="201">
        <v>0.42</v>
      </c>
      <c r="S16" s="201">
        <v>0.27</v>
      </c>
      <c r="T16" s="201">
        <v>0</v>
      </c>
      <c r="U16" s="201">
        <v>1.86</v>
      </c>
      <c r="V16" s="201">
        <v>0.39</v>
      </c>
      <c r="W16" s="201">
        <v>0.46</v>
      </c>
      <c r="X16" s="201">
        <v>1.53</v>
      </c>
      <c r="Y16" s="201">
        <v>0</v>
      </c>
      <c r="Z16" s="201">
        <v>2.62</v>
      </c>
      <c r="AA16" s="201">
        <v>0.93</v>
      </c>
      <c r="AB16" s="201">
        <v>0</v>
      </c>
      <c r="AC16" s="201">
        <v>12.21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165.77</v>
      </c>
      <c r="AP16" s="201">
        <v>0</v>
      </c>
      <c r="AQ16" s="201">
        <v>0</v>
      </c>
      <c r="AR16" s="201">
        <v>0</v>
      </c>
      <c r="AS16" s="201">
        <v>20.52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12.08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26.23</v>
      </c>
      <c r="K17" s="201">
        <v>0.31</v>
      </c>
      <c r="L17" s="201">
        <v>13.09</v>
      </c>
      <c r="M17" s="201">
        <v>0.92</v>
      </c>
      <c r="N17" s="201">
        <v>1.19</v>
      </c>
      <c r="O17" s="201">
        <v>0</v>
      </c>
      <c r="P17" s="201">
        <v>1.39</v>
      </c>
      <c r="Q17" s="201">
        <v>0.22</v>
      </c>
      <c r="R17" s="201">
        <v>0.42</v>
      </c>
      <c r="S17" s="201">
        <v>0.27</v>
      </c>
      <c r="T17" s="201">
        <v>0</v>
      </c>
      <c r="U17" s="201">
        <v>1.86</v>
      </c>
      <c r="V17" s="201">
        <v>0.39</v>
      </c>
      <c r="W17" s="201">
        <v>0.46</v>
      </c>
      <c r="X17" s="201">
        <v>1.53</v>
      </c>
      <c r="Y17" s="201">
        <v>0</v>
      </c>
      <c r="Z17" s="201">
        <v>2.62</v>
      </c>
      <c r="AA17" s="201">
        <v>0.93</v>
      </c>
      <c r="AB17" s="201">
        <v>0</v>
      </c>
      <c r="AC17" s="201">
        <v>12.21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165.77</v>
      </c>
      <c r="AP17" s="201">
        <v>0</v>
      </c>
      <c r="AQ17" s="201">
        <v>0</v>
      </c>
      <c r="AR17" s="201">
        <v>0</v>
      </c>
      <c r="AS17" s="201">
        <v>20.52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12.08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26.23</v>
      </c>
      <c r="K18" s="201">
        <v>0.31</v>
      </c>
      <c r="L18" s="201">
        <v>13.09</v>
      </c>
      <c r="M18" s="201">
        <v>0.92</v>
      </c>
      <c r="N18" s="201">
        <v>1.19</v>
      </c>
      <c r="O18" s="201">
        <v>0</v>
      </c>
      <c r="P18" s="201">
        <v>1.39</v>
      </c>
      <c r="Q18" s="201">
        <v>0.23</v>
      </c>
      <c r="R18" s="201">
        <v>0.42</v>
      </c>
      <c r="S18" s="201">
        <v>0.27</v>
      </c>
      <c r="T18" s="201">
        <v>0</v>
      </c>
      <c r="U18" s="201">
        <v>1.86</v>
      </c>
      <c r="V18" s="201">
        <v>0.39</v>
      </c>
      <c r="W18" s="201">
        <v>0.46</v>
      </c>
      <c r="X18" s="201">
        <v>1.53</v>
      </c>
      <c r="Y18" s="201">
        <v>0</v>
      </c>
      <c r="Z18" s="201">
        <v>2.62</v>
      </c>
      <c r="AA18" s="201">
        <v>0.93</v>
      </c>
      <c r="AB18" s="201">
        <v>0</v>
      </c>
      <c r="AC18" s="201">
        <v>12.21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165.77</v>
      </c>
      <c r="AP18" s="201">
        <v>0</v>
      </c>
      <c r="AQ18" s="201">
        <v>0</v>
      </c>
      <c r="AR18" s="201">
        <v>0</v>
      </c>
      <c r="AS18" s="201">
        <v>20.52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12.08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26.23</v>
      </c>
      <c r="K19" s="201">
        <v>0.31</v>
      </c>
      <c r="L19" s="201">
        <v>13.09</v>
      </c>
      <c r="M19" s="201">
        <v>0.92</v>
      </c>
      <c r="N19" s="201">
        <v>1.19</v>
      </c>
      <c r="O19" s="201">
        <v>0</v>
      </c>
      <c r="P19" s="201">
        <v>1.39</v>
      </c>
      <c r="Q19" s="201">
        <v>0.22</v>
      </c>
      <c r="R19" s="201">
        <v>0.42</v>
      </c>
      <c r="S19" s="201">
        <v>0.27</v>
      </c>
      <c r="T19" s="201">
        <v>0</v>
      </c>
      <c r="U19" s="201">
        <v>1.86</v>
      </c>
      <c r="V19" s="201">
        <v>0.39</v>
      </c>
      <c r="W19" s="201">
        <v>0.46</v>
      </c>
      <c r="X19" s="201">
        <v>1.53</v>
      </c>
      <c r="Y19" s="201">
        <v>0</v>
      </c>
      <c r="Z19" s="201">
        <v>2.62</v>
      </c>
      <c r="AA19" s="201">
        <v>0.93</v>
      </c>
      <c r="AB19" s="201">
        <v>0</v>
      </c>
      <c r="AC19" s="201">
        <v>12.21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165.77</v>
      </c>
      <c r="AP19" s="201">
        <v>0</v>
      </c>
      <c r="AQ19" s="201">
        <v>0</v>
      </c>
      <c r="AR19" s="201">
        <v>0</v>
      </c>
      <c r="AS19" s="201">
        <v>20.52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12.08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26.23</v>
      </c>
      <c r="K20" s="201">
        <v>0.31</v>
      </c>
      <c r="L20" s="201">
        <v>60.94</v>
      </c>
      <c r="M20" s="201">
        <v>0.92</v>
      </c>
      <c r="N20" s="201">
        <v>1.19</v>
      </c>
      <c r="O20" s="201">
        <v>0</v>
      </c>
      <c r="P20" s="201">
        <v>1.39</v>
      </c>
      <c r="Q20" s="201">
        <v>0.22</v>
      </c>
      <c r="R20" s="201">
        <v>0.42</v>
      </c>
      <c r="S20" s="201">
        <v>0.27</v>
      </c>
      <c r="T20" s="201">
        <v>0</v>
      </c>
      <c r="U20" s="201">
        <v>1.86</v>
      </c>
      <c r="V20" s="201">
        <v>0.39</v>
      </c>
      <c r="W20" s="201">
        <v>0.46</v>
      </c>
      <c r="X20" s="201">
        <v>1.53</v>
      </c>
      <c r="Y20" s="201">
        <v>0</v>
      </c>
      <c r="Z20" s="201">
        <v>2.62</v>
      </c>
      <c r="AA20" s="201">
        <v>0.93</v>
      </c>
      <c r="AB20" s="201">
        <v>0</v>
      </c>
      <c r="AC20" s="201">
        <v>12.21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165.77</v>
      </c>
      <c r="AP20" s="201">
        <v>0</v>
      </c>
      <c r="AQ20" s="201">
        <v>0</v>
      </c>
      <c r="AR20" s="201">
        <v>0</v>
      </c>
      <c r="AS20" s="201">
        <v>20.52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12.08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26.23</v>
      </c>
      <c r="K21" s="201">
        <v>0.31</v>
      </c>
      <c r="L21" s="201">
        <v>89.93</v>
      </c>
      <c r="M21" s="201">
        <v>0.92</v>
      </c>
      <c r="N21" s="201">
        <v>1.19</v>
      </c>
      <c r="O21" s="201">
        <v>0</v>
      </c>
      <c r="P21" s="201">
        <v>1.39</v>
      </c>
      <c r="Q21" s="201">
        <v>0.22</v>
      </c>
      <c r="R21" s="201">
        <v>0.42</v>
      </c>
      <c r="S21" s="201">
        <v>0.27</v>
      </c>
      <c r="T21" s="201">
        <v>0</v>
      </c>
      <c r="U21" s="201">
        <v>1.86</v>
      </c>
      <c r="V21" s="201">
        <v>0.39</v>
      </c>
      <c r="W21" s="201">
        <v>0.46</v>
      </c>
      <c r="X21" s="201">
        <v>1.53</v>
      </c>
      <c r="Y21" s="201">
        <v>0</v>
      </c>
      <c r="Z21" s="201">
        <v>2.62</v>
      </c>
      <c r="AA21" s="201">
        <v>0.93</v>
      </c>
      <c r="AB21" s="201">
        <v>0</v>
      </c>
      <c r="AC21" s="201">
        <v>12.21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165.77</v>
      </c>
      <c r="AP21" s="201">
        <v>0</v>
      </c>
      <c r="AQ21" s="201">
        <v>0</v>
      </c>
      <c r="AR21" s="201">
        <v>0</v>
      </c>
      <c r="AS21" s="201">
        <v>20.52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12.08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26.23</v>
      </c>
      <c r="K22" s="201">
        <v>0.31</v>
      </c>
      <c r="L22" s="201">
        <v>118.92</v>
      </c>
      <c r="M22" s="201">
        <v>0.92</v>
      </c>
      <c r="N22" s="201">
        <v>1.19</v>
      </c>
      <c r="O22" s="201">
        <v>0</v>
      </c>
      <c r="P22" s="201">
        <v>1.39</v>
      </c>
      <c r="Q22" s="201">
        <v>0.22</v>
      </c>
      <c r="R22" s="201">
        <v>0.42</v>
      </c>
      <c r="S22" s="201">
        <v>0.27</v>
      </c>
      <c r="T22" s="201">
        <v>0</v>
      </c>
      <c r="U22" s="201">
        <v>1.86</v>
      </c>
      <c r="V22" s="201">
        <v>0.39</v>
      </c>
      <c r="W22" s="201">
        <v>0.46</v>
      </c>
      <c r="X22" s="201">
        <v>1.53</v>
      </c>
      <c r="Y22" s="201">
        <v>0</v>
      </c>
      <c r="Z22" s="201">
        <v>2.62</v>
      </c>
      <c r="AA22" s="201">
        <v>0.93</v>
      </c>
      <c r="AB22" s="201">
        <v>0</v>
      </c>
      <c r="AC22" s="201">
        <v>12.21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165.77</v>
      </c>
      <c r="AP22" s="201">
        <v>0</v>
      </c>
      <c r="AQ22" s="201">
        <v>0</v>
      </c>
      <c r="AR22" s="201">
        <v>0</v>
      </c>
      <c r="AS22" s="201">
        <v>20.52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12.08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26.23</v>
      </c>
      <c r="K23" s="201">
        <v>0.31</v>
      </c>
      <c r="L23" s="201">
        <v>147.91</v>
      </c>
      <c r="M23" s="201">
        <v>0.92</v>
      </c>
      <c r="N23" s="201">
        <v>1.19</v>
      </c>
      <c r="O23" s="201">
        <v>0</v>
      </c>
      <c r="P23" s="201">
        <v>1.39</v>
      </c>
      <c r="Q23" s="201">
        <v>0.22</v>
      </c>
      <c r="R23" s="201">
        <v>0.42</v>
      </c>
      <c r="S23" s="201">
        <v>0.27</v>
      </c>
      <c r="T23" s="201">
        <v>0</v>
      </c>
      <c r="U23" s="201">
        <v>1.86</v>
      </c>
      <c r="V23" s="201">
        <v>0.39</v>
      </c>
      <c r="W23" s="201">
        <v>0.46</v>
      </c>
      <c r="X23" s="201">
        <v>1.53</v>
      </c>
      <c r="Y23" s="201">
        <v>0</v>
      </c>
      <c r="Z23" s="201">
        <v>2.62</v>
      </c>
      <c r="AA23" s="201">
        <v>0.93</v>
      </c>
      <c r="AB23" s="201">
        <v>0</v>
      </c>
      <c r="AC23" s="201">
        <v>12.21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165.77</v>
      </c>
      <c r="AP23" s="201">
        <v>0</v>
      </c>
      <c r="AQ23" s="201">
        <v>0</v>
      </c>
      <c r="AR23" s="201">
        <v>0</v>
      </c>
      <c r="AS23" s="201">
        <v>20.52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12.08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26.23</v>
      </c>
      <c r="K24" s="201">
        <v>0.31</v>
      </c>
      <c r="L24" s="201">
        <v>168.71</v>
      </c>
      <c r="M24" s="201">
        <v>0.92</v>
      </c>
      <c r="N24" s="201">
        <v>1.19</v>
      </c>
      <c r="O24" s="201">
        <v>0</v>
      </c>
      <c r="P24" s="201">
        <v>1.39</v>
      </c>
      <c r="Q24" s="201">
        <v>0.22</v>
      </c>
      <c r="R24" s="201">
        <v>0.42</v>
      </c>
      <c r="S24" s="201">
        <v>0.27</v>
      </c>
      <c r="T24" s="201">
        <v>0</v>
      </c>
      <c r="U24" s="201">
        <v>1.86</v>
      </c>
      <c r="V24" s="201">
        <v>0.39</v>
      </c>
      <c r="W24" s="201">
        <v>0.46</v>
      </c>
      <c r="X24" s="201">
        <v>1.53</v>
      </c>
      <c r="Y24" s="201">
        <v>0</v>
      </c>
      <c r="Z24" s="201">
        <v>2.62</v>
      </c>
      <c r="AA24" s="201">
        <v>0.93</v>
      </c>
      <c r="AB24" s="201">
        <v>0</v>
      </c>
      <c r="AC24" s="201">
        <v>12.21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165.77</v>
      </c>
      <c r="AP24" s="201">
        <v>0</v>
      </c>
      <c r="AQ24" s="201">
        <v>0</v>
      </c>
      <c r="AR24" s="201">
        <v>0</v>
      </c>
      <c r="AS24" s="201">
        <v>20.52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12.08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26.23</v>
      </c>
      <c r="K25" s="201">
        <v>0.31</v>
      </c>
      <c r="L25" s="201">
        <v>202.5</v>
      </c>
      <c r="M25" s="201">
        <v>0.92</v>
      </c>
      <c r="N25" s="201">
        <v>1.19</v>
      </c>
      <c r="O25" s="201">
        <v>0</v>
      </c>
      <c r="P25" s="201">
        <v>1.39</v>
      </c>
      <c r="Q25" s="201">
        <v>0.22</v>
      </c>
      <c r="R25" s="201">
        <v>0.42</v>
      </c>
      <c r="S25" s="201">
        <v>0.27</v>
      </c>
      <c r="T25" s="201">
        <v>0</v>
      </c>
      <c r="U25" s="201">
        <v>1.86</v>
      </c>
      <c r="V25" s="201">
        <v>0.39</v>
      </c>
      <c r="W25" s="201">
        <v>0.46</v>
      </c>
      <c r="X25" s="201">
        <v>1.53</v>
      </c>
      <c r="Y25" s="201">
        <v>0</v>
      </c>
      <c r="Z25" s="201">
        <v>2.62</v>
      </c>
      <c r="AA25" s="201">
        <v>0.93</v>
      </c>
      <c r="AB25" s="201">
        <v>0</v>
      </c>
      <c r="AC25" s="201">
        <v>12.21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165.77</v>
      </c>
      <c r="AP25" s="201">
        <v>0</v>
      </c>
      <c r="AQ25" s="201">
        <v>0</v>
      </c>
      <c r="AR25" s="201">
        <v>0</v>
      </c>
      <c r="AS25" s="201">
        <v>20.52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12.08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26.23</v>
      </c>
      <c r="K26" s="201">
        <v>0.31</v>
      </c>
      <c r="L26" s="201">
        <v>244.55</v>
      </c>
      <c r="M26" s="201">
        <v>0.92</v>
      </c>
      <c r="N26" s="201">
        <v>1.19</v>
      </c>
      <c r="O26" s="201">
        <v>0</v>
      </c>
      <c r="P26" s="201">
        <v>1.39</v>
      </c>
      <c r="Q26" s="201">
        <v>0.22</v>
      </c>
      <c r="R26" s="201">
        <v>0.42</v>
      </c>
      <c r="S26" s="201">
        <v>0.27</v>
      </c>
      <c r="T26" s="201">
        <v>0</v>
      </c>
      <c r="U26" s="201">
        <v>1.86</v>
      </c>
      <c r="V26" s="201">
        <v>0.39</v>
      </c>
      <c r="W26" s="201">
        <v>0.46</v>
      </c>
      <c r="X26" s="201">
        <v>1.53</v>
      </c>
      <c r="Y26" s="201">
        <v>0</v>
      </c>
      <c r="Z26" s="201">
        <v>2.62</v>
      </c>
      <c r="AA26" s="201">
        <v>0.93</v>
      </c>
      <c r="AB26" s="201">
        <v>0</v>
      </c>
      <c r="AC26" s="201">
        <v>12.21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165.77</v>
      </c>
      <c r="AP26" s="201">
        <v>0</v>
      </c>
      <c r="AQ26" s="201">
        <v>0</v>
      </c>
      <c r="AR26" s="201">
        <v>0</v>
      </c>
      <c r="AS26" s="201">
        <v>20.52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12.08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25.9</v>
      </c>
      <c r="K27" s="201">
        <v>4.3899999999999997</v>
      </c>
      <c r="L27" s="201">
        <v>263.88</v>
      </c>
      <c r="M27" s="201">
        <v>0.92</v>
      </c>
      <c r="N27" s="201">
        <v>1.19</v>
      </c>
      <c r="O27" s="201">
        <v>0</v>
      </c>
      <c r="P27" s="201">
        <v>1.01</v>
      </c>
      <c r="Q27" s="201">
        <v>0.23</v>
      </c>
      <c r="R27" s="201">
        <v>0.42</v>
      </c>
      <c r="S27" s="201">
        <v>0.27</v>
      </c>
      <c r="T27" s="201">
        <v>0</v>
      </c>
      <c r="U27" s="201">
        <v>1.86</v>
      </c>
      <c r="V27" s="201">
        <v>0.39</v>
      </c>
      <c r="W27" s="201">
        <v>0.46</v>
      </c>
      <c r="X27" s="201">
        <v>1.53</v>
      </c>
      <c r="Y27" s="201">
        <v>0</v>
      </c>
      <c r="Z27" s="201">
        <v>2.62</v>
      </c>
      <c r="AA27" s="201">
        <v>0.93</v>
      </c>
      <c r="AB27" s="201">
        <v>0</v>
      </c>
      <c r="AC27" s="201">
        <v>12.21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165.77</v>
      </c>
      <c r="AP27" s="201">
        <v>0</v>
      </c>
      <c r="AQ27" s="201">
        <v>0</v>
      </c>
      <c r="AR27" s="201">
        <v>0</v>
      </c>
      <c r="AS27" s="201">
        <v>20.52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12.08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25.9</v>
      </c>
      <c r="K28" s="201">
        <v>4.3899999999999997</v>
      </c>
      <c r="L28" s="201">
        <v>263.88</v>
      </c>
      <c r="M28" s="201">
        <v>0.92</v>
      </c>
      <c r="N28" s="201">
        <v>1.19</v>
      </c>
      <c r="O28" s="201">
        <v>0</v>
      </c>
      <c r="P28" s="201">
        <v>1.01</v>
      </c>
      <c r="Q28" s="201">
        <v>0.23</v>
      </c>
      <c r="R28" s="201">
        <v>0.42</v>
      </c>
      <c r="S28" s="201">
        <v>0.27</v>
      </c>
      <c r="T28" s="201">
        <v>0</v>
      </c>
      <c r="U28" s="201">
        <v>1.86</v>
      </c>
      <c r="V28" s="201">
        <v>0.39</v>
      </c>
      <c r="W28" s="201">
        <v>0.46</v>
      </c>
      <c r="X28" s="201">
        <v>1.53</v>
      </c>
      <c r="Y28" s="201">
        <v>0</v>
      </c>
      <c r="Z28" s="201">
        <v>2.62</v>
      </c>
      <c r="AA28" s="201">
        <v>0.93</v>
      </c>
      <c r="AB28" s="201">
        <v>0</v>
      </c>
      <c r="AC28" s="201">
        <v>12.21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165.77</v>
      </c>
      <c r="AP28" s="201">
        <v>0</v>
      </c>
      <c r="AQ28" s="201">
        <v>0</v>
      </c>
      <c r="AR28" s="201">
        <v>0</v>
      </c>
      <c r="AS28" s="201">
        <v>20.52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12.08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25.9</v>
      </c>
      <c r="K29" s="201">
        <v>4.3899999999999997</v>
      </c>
      <c r="L29" s="201">
        <v>263.88</v>
      </c>
      <c r="M29" s="201">
        <v>0.92</v>
      </c>
      <c r="N29" s="201">
        <v>1.19</v>
      </c>
      <c r="O29" s="201">
        <v>0</v>
      </c>
      <c r="P29" s="201">
        <v>1.01</v>
      </c>
      <c r="Q29" s="201">
        <v>3.13</v>
      </c>
      <c r="R29" s="201">
        <v>0.44</v>
      </c>
      <c r="S29" s="201">
        <v>3.89</v>
      </c>
      <c r="T29" s="201">
        <v>0</v>
      </c>
      <c r="U29" s="201">
        <v>1.86</v>
      </c>
      <c r="V29" s="201">
        <v>0.39</v>
      </c>
      <c r="W29" s="201">
        <v>0.46</v>
      </c>
      <c r="X29" s="201">
        <v>1.53</v>
      </c>
      <c r="Y29" s="201">
        <v>0</v>
      </c>
      <c r="Z29" s="201">
        <v>2.62</v>
      </c>
      <c r="AA29" s="201">
        <v>19.940000000000001</v>
      </c>
      <c r="AB29" s="201">
        <v>0</v>
      </c>
      <c r="AC29" s="201">
        <v>12.21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165.77</v>
      </c>
      <c r="AP29" s="201">
        <v>0</v>
      </c>
      <c r="AQ29" s="201">
        <v>0</v>
      </c>
      <c r="AR29" s="201">
        <v>0</v>
      </c>
      <c r="AS29" s="201">
        <v>20.52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12.08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25.9</v>
      </c>
      <c r="K30" s="201">
        <v>4.3899999999999997</v>
      </c>
      <c r="L30" s="201">
        <v>263.88</v>
      </c>
      <c r="M30" s="201">
        <v>0.92</v>
      </c>
      <c r="N30" s="201">
        <v>1.19</v>
      </c>
      <c r="O30" s="201">
        <v>0</v>
      </c>
      <c r="P30" s="201">
        <v>1.01</v>
      </c>
      <c r="Q30" s="201">
        <v>0.23</v>
      </c>
      <c r="R30" s="201">
        <v>0.44</v>
      </c>
      <c r="S30" s="201">
        <v>0.27</v>
      </c>
      <c r="T30" s="201">
        <v>0</v>
      </c>
      <c r="U30" s="201">
        <v>1.86</v>
      </c>
      <c r="V30" s="201">
        <v>0.39</v>
      </c>
      <c r="W30" s="201">
        <v>0.46</v>
      </c>
      <c r="X30" s="201">
        <v>1.53</v>
      </c>
      <c r="Y30" s="201">
        <v>0</v>
      </c>
      <c r="Z30" s="201">
        <v>2.62</v>
      </c>
      <c r="AA30" s="201">
        <v>0.93</v>
      </c>
      <c r="AB30" s="201">
        <v>0</v>
      </c>
      <c r="AC30" s="201">
        <v>12.21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165.77</v>
      </c>
      <c r="AP30" s="201">
        <v>0</v>
      </c>
      <c r="AQ30" s="201">
        <v>0</v>
      </c>
      <c r="AR30" s="201">
        <v>0</v>
      </c>
      <c r="AS30" s="201">
        <v>20.52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12.08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25.56</v>
      </c>
      <c r="K31" s="201">
        <v>4.3899999999999997</v>
      </c>
      <c r="L31" s="201">
        <v>263.88</v>
      </c>
      <c r="M31" s="201">
        <v>0.92</v>
      </c>
      <c r="N31" s="201">
        <v>1.19</v>
      </c>
      <c r="O31" s="201">
        <v>0</v>
      </c>
      <c r="P31" s="201">
        <v>1.01</v>
      </c>
      <c r="Q31" s="201">
        <v>3.13</v>
      </c>
      <c r="R31" s="201">
        <v>6.29</v>
      </c>
      <c r="S31" s="201">
        <v>3.89</v>
      </c>
      <c r="T31" s="201">
        <v>0</v>
      </c>
      <c r="U31" s="201">
        <v>1.86</v>
      </c>
      <c r="V31" s="201">
        <v>0.39</v>
      </c>
      <c r="W31" s="201">
        <v>0.46</v>
      </c>
      <c r="X31" s="201">
        <v>1.53</v>
      </c>
      <c r="Y31" s="201">
        <v>0</v>
      </c>
      <c r="Z31" s="201">
        <v>48.96</v>
      </c>
      <c r="AA31" s="201">
        <v>19.940000000000001</v>
      </c>
      <c r="AB31" s="201">
        <v>0</v>
      </c>
      <c r="AC31" s="201">
        <v>12.21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165.77</v>
      </c>
      <c r="AP31" s="201">
        <v>0</v>
      </c>
      <c r="AQ31" s="201">
        <v>0</v>
      </c>
      <c r="AR31" s="201">
        <v>0</v>
      </c>
      <c r="AS31" s="201">
        <v>20.52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12.08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25.56</v>
      </c>
      <c r="K32" s="201">
        <v>4.3899999999999997</v>
      </c>
      <c r="L32" s="201">
        <v>263.88</v>
      </c>
      <c r="M32" s="201">
        <v>0.92</v>
      </c>
      <c r="N32" s="201">
        <v>1.19</v>
      </c>
      <c r="O32" s="201">
        <v>0</v>
      </c>
      <c r="P32" s="201">
        <v>1.01</v>
      </c>
      <c r="Q32" s="201">
        <v>3.13</v>
      </c>
      <c r="R32" s="201">
        <v>6.29</v>
      </c>
      <c r="S32" s="201">
        <v>3.89</v>
      </c>
      <c r="T32" s="201">
        <v>0</v>
      </c>
      <c r="U32" s="201">
        <v>1.86</v>
      </c>
      <c r="V32" s="201">
        <v>0.39</v>
      </c>
      <c r="W32" s="201">
        <v>0.46</v>
      </c>
      <c r="X32" s="201">
        <v>1.53</v>
      </c>
      <c r="Y32" s="201">
        <v>0</v>
      </c>
      <c r="Z32" s="201">
        <v>48.96</v>
      </c>
      <c r="AA32" s="201">
        <v>19.940000000000001</v>
      </c>
      <c r="AB32" s="201">
        <v>0</v>
      </c>
      <c r="AC32" s="201">
        <v>12.21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165.77</v>
      </c>
      <c r="AP32" s="201">
        <v>0</v>
      </c>
      <c r="AQ32" s="201">
        <v>0</v>
      </c>
      <c r="AR32" s="201">
        <v>0</v>
      </c>
      <c r="AS32" s="201">
        <v>20.52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12.08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25.56</v>
      </c>
      <c r="K33" s="201">
        <v>4.3899999999999997</v>
      </c>
      <c r="L33" s="201">
        <v>263.88</v>
      </c>
      <c r="M33" s="201">
        <v>0.92</v>
      </c>
      <c r="N33" s="201">
        <v>1.19</v>
      </c>
      <c r="O33" s="201">
        <v>0</v>
      </c>
      <c r="P33" s="201">
        <v>1.01</v>
      </c>
      <c r="Q33" s="201">
        <v>3.13</v>
      </c>
      <c r="R33" s="201">
        <v>6.29</v>
      </c>
      <c r="S33" s="201">
        <v>3.89</v>
      </c>
      <c r="T33" s="201">
        <v>0</v>
      </c>
      <c r="U33" s="201">
        <v>1.86</v>
      </c>
      <c r="V33" s="201">
        <v>0.39</v>
      </c>
      <c r="W33" s="201">
        <v>0.46</v>
      </c>
      <c r="X33" s="201">
        <v>1.53</v>
      </c>
      <c r="Y33" s="201">
        <v>0</v>
      </c>
      <c r="Z33" s="201">
        <v>48.96</v>
      </c>
      <c r="AA33" s="201">
        <v>19.940000000000001</v>
      </c>
      <c r="AB33" s="201">
        <v>0</v>
      </c>
      <c r="AC33" s="201">
        <v>12.21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165.77</v>
      </c>
      <c r="AP33" s="201">
        <v>0</v>
      </c>
      <c r="AQ33" s="201">
        <v>0</v>
      </c>
      <c r="AR33" s="201">
        <v>0</v>
      </c>
      <c r="AS33" s="201">
        <v>20.52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12.08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25.56</v>
      </c>
      <c r="K34" s="201">
        <v>4.3899999999999997</v>
      </c>
      <c r="L34" s="201">
        <v>263.88</v>
      </c>
      <c r="M34" s="201">
        <v>0.92</v>
      </c>
      <c r="N34" s="201">
        <v>1.19</v>
      </c>
      <c r="O34" s="201">
        <v>0</v>
      </c>
      <c r="P34" s="201">
        <v>1.01</v>
      </c>
      <c r="Q34" s="201">
        <v>3.13</v>
      </c>
      <c r="R34" s="201">
        <v>6.29</v>
      </c>
      <c r="S34" s="201">
        <v>3.89</v>
      </c>
      <c r="T34" s="201">
        <v>0</v>
      </c>
      <c r="U34" s="201">
        <v>1.86</v>
      </c>
      <c r="V34" s="201">
        <v>2.71</v>
      </c>
      <c r="W34" s="201">
        <v>6.36</v>
      </c>
      <c r="X34" s="201">
        <v>21.31</v>
      </c>
      <c r="Y34" s="201">
        <v>0</v>
      </c>
      <c r="Z34" s="201">
        <v>58.62</v>
      </c>
      <c r="AA34" s="201">
        <v>19.93</v>
      </c>
      <c r="AB34" s="201">
        <v>0</v>
      </c>
      <c r="AC34" s="201">
        <v>12.21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165.77</v>
      </c>
      <c r="AP34" s="201">
        <v>0</v>
      </c>
      <c r="AQ34" s="201">
        <v>0</v>
      </c>
      <c r="AR34" s="201">
        <v>0</v>
      </c>
      <c r="AS34" s="201">
        <v>20.32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11.92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25.56</v>
      </c>
      <c r="K35" s="201">
        <v>4.3899999999999997</v>
      </c>
      <c r="L35" s="201">
        <v>263.88</v>
      </c>
      <c r="M35" s="201">
        <v>0.92</v>
      </c>
      <c r="N35" s="201">
        <v>1.19</v>
      </c>
      <c r="O35" s="201">
        <v>0</v>
      </c>
      <c r="P35" s="201">
        <v>1.01</v>
      </c>
      <c r="Q35" s="201">
        <v>3.13</v>
      </c>
      <c r="R35" s="201">
        <v>6.29</v>
      </c>
      <c r="S35" s="201">
        <v>3.89</v>
      </c>
      <c r="T35" s="201">
        <v>0</v>
      </c>
      <c r="U35" s="201">
        <v>1.86</v>
      </c>
      <c r="V35" s="201">
        <v>2.71</v>
      </c>
      <c r="W35" s="201">
        <v>0.46</v>
      </c>
      <c r="X35" s="201">
        <v>1.53</v>
      </c>
      <c r="Y35" s="201">
        <v>0</v>
      </c>
      <c r="Z35" s="201">
        <v>58.62</v>
      </c>
      <c r="AA35" s="201">
        <v>9.9700000000000006</v>
      </c>
      <c r="AB35" s="201">
        <v>0</v>
      </c>
      <c r="AC35" s="201">
        <v>12.21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165.77</v>
      </c>
      <c r="AP35" s="201">
        <v>0</v>
      </c>
      <c r="AQ35" s="201">
        <v>0</v>
      </c>
      <c r="AR35" s="201">
        <v>0</v>
      </c>
      <c r="AS35" s="201">
        <v>20.32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11.92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25.56</v>
      </c>
      <c r="K36" s="201">
        <v>4.3899999999999997</v>
      </c>
      <c r="L36" s="201">
        <v>263.88</v>
      </c>
      <c r="M36" s="201">
        <v>0.92</v>
      </c>
      <c r="N36" s="201">
        <v>1.19</v>
      </c>
      <c r="O36" s="201">
        <v>0</v>
      </c>
      <c r="P36" s="201">
        <v>1.01</v>
      </c>
      <c r="Q36" s="201">
        <v>3.13</v>
      </c>
      <c r="R36" s="201">
        <v>6.29</v>
      </c>
      <c r="S36" s="201">
        <v>3.89</v>
      </c>
      <c r="T36" s="201">
        <v>0</v>
      </c>
      <c r="U36" s="201">
        <v>1.86</v>
      </c>
      <c r="V36" s="201">
        <v>2.71</v>
      </c>
      <c r="W36" s="201">
        <v>0.46</v>
      </c>
      <c r="X36" s="201">
        <v>1.53</v>
      </c>
      <c r="Y36" s="201">
        <v>0</v>
      </c>
      <c r="Z36" s="201">
        <v>58.62</v>
      </c>
      <c r="AA36" s="201">
        <v>9.9700000000000006</v>
      </c>
      <c r="AB36" s="201">
        <v>0</v>
      </c>
      <c r="AC36" s="201">
        <v>12.21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165.77</v>
      </c>
      <c r="AP36" s="201">
        <v>0</v>
      </c>
      <c r="AQ36" s="201">
        <v>0</v>
      </c>
      <c r="AR36" s="201">
        <v>0</v>
      </c>
      <c r="AS36" s="201">
        <v>20.32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11.92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25.56</v>
      </c>
      <c r="K37" s="201">
        <v>4.3899999999999997</v>
      </c>
      <c r="L37" s="201">
        <v>263.88</v>
      </c>
      <c r="M37" s="201">
        <v>0.92</v>
      </c>
      <c r="N37" s="201">
        <v>1.19</v>
      </c>
      <c r="O37" s="201">
        <v>0</v>
      </c>
      <c r="P37" s="201">
        <v>1.01</v>
      </c>
      <c r="Q37" s="201">
        <v>3.13</v>
      </c>
      <c r="R37" s="201">
        <v>6.29</v>
      </c>
      <c r="S37" s="201">
        <v>3.89</v>
      </c>
      <c r="T37" s="201">
        <v>0</v>
      </c>
      <c r="U37" s="201">
        <v>1.86</v>
      </c>
      <c r="V37" s="201">
        <v>2.71</v>
      </c>
      <c r="W37" s="201">
        <v>0.46</v>
      </c>
      <c r="X37" s="201">
        <v>1.53</v>
      </c>
      <c r="Y37" s="201">
        <v>0</v>
      </c>
      <c r="Z37" s="201">
        <v>58.62</v>
      </c>
      <c r="AA37" s="201">
        <v>9.9700000000000006</v>
      </c>
      <c r="AB37" s="201">
        <v>0</v>
      </c>
      <c r="AC37" s="201">
        <v>12.21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165.77</v>
      </c>
      <c r="AP37" s="201">
        <v>0</v>
      </c>
      <c r="AQ37" s="201">
        <v>0</v>
      </c>
      <c r="AR37" s="201">
        <v>0</v>
      </c>
      <c r="AS37" s="201">
        <v>20.32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11.92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25.56</v>
      </c>
      <c r="K38" s="201">
        <v>4.3899999999999997</v>
      </c>
      <c r="L38" s="201">
        <v>263.88</v>
      </c>
      <c r="M38" s="201">
        <v>0.92</v>
      </c>
      <c r="N38" s="201">
        <v>1.19</v>
      </c>
      <c r="O38" s="201">
        <v>0</v>
      </c>
      <c r="P38" s="201">
        <v>1.01</v>
      </c>
      <c r="Q38" s="201">
        <v>3.13</v>
      </c>
      <c r="R38" s="201">
        <v>6.29</v>
      </c>
      <c r="S38" s="201">
        <v>3.89</v>
      </c>
      <c r="T38" s="201">
        <v>0</v>
      </c>
      <c r="U38" s="201">
        <v>1.86</v>
      </c>
      <c r="V38" s="201">
        <v>2.71</v>
      </c>
      <c r="W38" s="201">
        <v>0.46</v>
      </c>
      <c r="X38" s="201">
        <v>1.53</v>
      </c>
      <c r="Y38" s="201">
        <v>0</v>
      </c>
      <c r="Z38" s="201">
        <v>58.62</v>
      </c>
      <c r="AA38" s="201">
        <v>9.9700000000000006</v>
      </c>
      <c r="AB38" s="201">
        <v>0</v>
      </c>
      <c r="AC38" s="201">
        <v>12.21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165.77</v>
      </c>
      <c r="AP38" s="201">
        <v>0</v>
      </c>
      <c r="AQ38" s="201">
        <v>0</v>
      </c>
      <c r="AR38" s="201">
        <v>0</v>
      </c>
      <c r="AS38" s="201">
        <v>20.32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11.92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25.23</v>
      </c>
      <c r="K39" s="201">
        <v>4.3899999999999997</v>
      </c>
      <c r="L39" s="201">
        <v>263.87</v>
      </c>
      <c r="M39" s="201">
        <v>0.92</v>
      </c>
      <c r="N39" s="201">
        <v>1.19</v>
      </c>
      <c r="O39" s="201">
        <v>0</v>
      </c>
      <c r="P39" s="201">
        <v>1.01</v>
      </c>
      <c r="Q39" s="201">
        <v>3.13</v>
      </c>
      <c r="R39" s="201">
        <v>6.29</v>
      </c>
      <c r="S39" s="201">
        <v>3.89</v>
      </c>
      <c r="T39" s="201">
        <v>0</v>
      </c>
      <c r="U39" s="201">
        <v>1.86</v>
      </c>
      <c r="V39" s="201">
        <v>2.71</v>
      </c>
      <c r="W39" s="201">
        <v>0.46</v>
      </c>
      <c r="X39" s="201">
        <v>1.53</v>
      </c>
      <c r="Y39" s="201">
        <v>0</v>
      </c>
      <c r="Z39" s="201">
        <v>58.62</v>
      </c>
      <c r="AA39" s="201">
        <v>9.9700000000000006</v>
      </c>
      <c r="AB39" s="201">
        <v>0</v>
      </c>
      <c r="AC39" s="201">
        <v>12.21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161.41999999999999</v>
      </c>
      <c r="AP39" s="201">
        <v>0</v>
      </c>
      <c r="AQ39" s="201">
        <v>0</v>
      </c>
      <c r="AR39" s="201">
        <v>0</v>
      </c>
      <c r="AS39" s="201">
        <v>19.989999999999998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11.92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25.23</v>
      </c>
      <c r="K40" s="201">
        <v>4.3899999999999997</v>
      </c>
      <c r="L40" s="201">
        <v>263.87</v>
      </c>
      <c r="M40" s="201">
        <v>0.92</v>
      </c>
      <c r="N40" s="201">
        <v>1.19</v>
      </c>
      <c r="O40" s="201">
        <v>0</v>
      </c>
      <c r="P40" s="201">
        <v>1.01</v>
      </c>
      <c r="Q40" s="201">
        <v>3.13</v>
      </c>
      <c r="R40" s="201">
        <v>6.29</v>
      </c>
      <c r="S40" s="201">
        <v>3.89</v>
      </c>
      <c r="T40" s="201">
        <v>0</v>
      </c>
      <c r="U40" s="201">
        <v>1.86</v>
      </c>
      <c r="V40" s="201">
        <v>2.71</v>
      </c>
      <c r="W40" s="201">
        <v>0.46</v>
      </c>
      <c r="X40" s="201">
        <v>1.53</v>
      </c>
      <c r="Y40" s="201">
        <v>0</v>
      </c>
      <c r="Z40" s="201">
        <v>48.96</v>
      </c>
      <c r="AA40" s="201">
        <v>9.9700000000000006</v>
      </c>
      <c r="AB40" s="201">
        <v>0</v>
      </c>
      <c r="AC40" s="201">
        <v>12.21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161.41999999999999</v>
      </c>
      <c r="AP40" s="201">
        <v>0</v>
      </c>
      <c r="AQ40" s="201">
        <v>0</v>
      </c>
      <c r="AR40" s="201">
        <v>0</v>
      </c>
      <c r="AS40" s="201">
        <v>19.989999999999998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11.92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25.23</v>
      </c>
      <c r="K41" s="201">
        <v>4.25</v>
      </c>
      <c r="L41" s="201">
        <v>263.02</v>
      </c>
      <c r="M41" s="201">
        <v>0.92</v>
      </c>
      <c r="N41" s="201">
        <v>1.19</v>
      </c>
      <c r="O41" s="201">
        <v>0</v>
      </c>
      <c r="P41" s="201">
        <v>1.01</v>
      </c>
      <c r="Q41" s="201">
        <v>3.14</v>
      </c>
      <c r="R41" s="201">
        <v>0.44</v>
      </c>
      <c r="S41" s="201">
        <v>3.75</v>
      </c>
      <c r="T41" s="201">
        <v>0</v>
      </c>
      <c r="U41" s="201">
        <v>1.86</v>
      </c>
      <c r="V41" s="201">
        <v>0.39</v>
      </c>
      <c r="W41" s="201">
        <v>0.46</v>
      </c>
      <c r="X41" s="201">
        <v>1.53</v>
      </c>
      <c r="Y41" s="201">
        <v>0</v>
      </c>
      <c r="Z41" s="201">
        <v>2.62</v>
      </c>
      <c r="AA41" s="201">
        <v>9.9700000000000006</v>
      </c>
      <c r="AB41" s="201">
        <v>0</v>
      </c>
      <c r="AC41" s="201">
        <v>12.21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161.41999999999999</v>
      </c>
      <c r="AP41" s="201">
        <v>0</v>
      </c>
      <c r="AQ41" s="201">
        <v>0</v>
      </c>
      <c r="AR41" s="201">
        <v>0</v>
      </c>
      <c r="AS41" s="201">
        <v>19.989999999999998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11.92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25.23</v>
      </c>
      <c r="K42" s="201">
        <v>4.25</v>
      </c>
      <c r="L42" s="201">
        <v>263.02</v>
      </c>
      <c r="M42" s="201">
        <v>0.92</v>
      </c>
      <c r="N42" s="201">
        <v>1.19</v>
      </c>
      <c r="O42" s="201">
        <v>0</v>
      </c>
      <c r="P42" s="201">
        <v>1.01</v>
      </c>
      <c r="Q42" s="201">
        <v>0.23</v>
      </c>
      <c r="R42" s="201">
        <v>0.44</v>
      </c>
      <c r="S42" s="201">
        <v>0.27</v>
      </c>
      <c r="T42" s="201">
        <v>0</v>
      </c>
      <c r="U42" s="201">
        <v>1.86</v>
      </c>
      <c r="V42" s="201">
        <v>0.39</v>
      </c>
      <c r="W42" s="201">
        <v>0.46</v>
      </c>
      <c r="X42" s="201">
        <v>1.53</v>
      </c>
      <c r="Y42" s="201">
        <v>0</v>
      </c>
      <c r="Z42" s="201">
        <v>2.62</v>
      </c>
      <c r="AA42" s="201">
        <v>0.92</v>
      </c>
      <c r="AB42" s="201">
        <v>0</v>
      </c>
      <c r="AC42" s="201">
        <v>12.21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161.41999999999999</v>
      </c>
      <c r="AP42" s="201">
        <v>0</v>
      </c>
      <c r="AQ42" s="201">
        <v>0</v>
      </c>
      <c r="AR42" s="201">
        <v>0</v>
      </c>
      <c r="AS42" s="201">
        <v>19.989999999999998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11.92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25.23</v>
      </c>
      <c r="K43" s="201">
        <v>4.25</v>
      </c>
      <c r="L43" s="201">
        <v>263.02</v>
      </c>
      <c r="M43" s="201">
        <v>0.92</v>
      </c>
      <c r="N43" s="201">
        <v>1.19</v>
      </c>
      <c r="O43" s="201">
        <v>0</v>
      </c>
      <c r="P43" s="201">
        <v>1.01</v>
      </c>
      <c r="Q43" s="201">
        <v>0.23</v>
      </c>
      <c r="R43" s="201">
        <v>0.44</v>
      </c>
      <c r="S43" s="201">
        <v>0.27</v>
      </c>
      <c r="T43" s="201">
        <v>0</v>
      </c>
      <c r="U43" s="201">
        <v>1.86</v>
      </c>
      <c r="V43" s="201">
        <v>0.39</v>
      </c>
      <c r="W43" s="201">
        <v>0.46</v>
      </c>
      <c r="X43" s="201">
        <v>1.53</v>
      </c>
      <c r="Y43" s="201">
        <v>0</v>
      </c>
      <c r="Z43" s="201">
        <v>2.62</v>
      </c>
      <c r="AA43" s="201">
        <v>0.92</v>
      </c>
      <c r="AB43" s="201">
        <v>0</v>
      </c>
      <c r="AC43" s="201">
        <v>12.21</v>
      </c>
      <c r="AD43" s="201">
        <v>0</v>
      </c>
      <c r="AE43" s="201">
        <v>0</v>
      </c>
      <c r="AF43" s="201">
        <v>0</v>
      </c>
      <c r="AG43" s="201">
        <v>-0.15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161.41999999999999</v>
      </c>
      <c r="AP43" s="201">
        <v>0</v>
      </c>
      <c r="AQ43" s="201">
        <v>0</v>
      </c>
      <c r="AR43" s="201">
        <v>0</v>
      </c>
      <c r="AS43" s="201">
        <v>19.989999999999998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11.92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25.23</v>
      </c>
      <c r="K44" s="201">
        <v>4.25</v>
      </c>
      <c r="L44" s="201">
        <v>263.02</v>
      </c>
      <c r="M44" s="201">
        <v>0.92</v>
      </c>
      <c r="N44" s="201">
        <v>1.19</v>
      </c>
      <c r="O44" s="201">
        <v>0</v>
      </c>
      <c r="P44" s="201">
        <v>1.01</v>
      </c>
      <c r="Q44" s="201">
        <v>0.23</v>
      </c>
      <c r="R44" s="201">
        <v>0.44</v>
      </c>
      <c r="S44" s="201">
        <v>0.27</v>
      </c>
      <c r="T44" s="201">
        <v>0</v>
      </c>
      <c r="U44" s="201">
        <v>1.86</v>
      </c>
      <c r="V44" s="201">
        <v>0.39</v>
      </c>
      <c r="W44" s="201">
        <v>0.46</v>
      </c>
      <c r="X44" s="201">
        <v>1.53</v>
      </c>
      <c r="Y44" s="201">
        <v>0</v>
      </c>
      <c r="Z44" s="201">
        <v>2.62</v>
      </c>
      <c r="AA44" s="201">
        <v>0.92</v>
      </c>
      <c r="AB44" s="201">
        <v>0</v>
      </c>
      <c r="AC44" s="201">
        <v>12.21</v>
      </c>
      <c r="AD44" s="201">
        <v>0</v>
      </c>
      <c r="AE44" s="201">
        <v>0</v>
      </c>
      <c r="AF44" s="201">
        <v>0</v>
      </c>
      <c r="AG44" s="201">
        <v>-0.15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161.41999999999999</v>
      </c>
      <c r="AP44" s="201">
        <v>0</v>
      </c>
      <c r="AQ44" s="201">
        <v>0</v>
      </c>
      <c r="AR44" s="201">
        <v>0</v>
      </c>
      <c r="AS44" s="201">
        <v>19.989999999999998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11.92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25.23</v>
      </c>
      <c r="K45" s="201">
        <v>0.31</v>
      </c>
      <c r="L45" s="201">
        <v>245.03</v>
      </c>
      <c r="M45" s="201">
        <v>0.92</v>
      </c>
      <c r="N45" s="201">
        <v>1.19</v>
      </c>
      <c r="O45" s="201">
        <v>0</v>
      </c>
      <c r="P45" s="201">
        <v>1.01</v>
      </c>
      <c r="Q45" s="201">
        <v>0.76</v>
      </c>
      <c r="R45" s="201">
        <v>0.44</v>
      </c>
      <c r="S45" s="201">
        <v>0.27</v>
      </c>
      <c r="T45" s="201">
        <v>0</v>
      </c>
      <c r="U45" s="201">
        <v>1.86</v>
      </c>
      <c r="V45" s="201">
        <v>0.39</v>
      </c>
      <c r="W45" s="201">
        <v>0.46</v>
      </c>
      <c r="X45" s="201">
        <v>1.53</v>
      </c>
      <c r="Y45" s="201">
        <v>0</v>
      </c>
      <c r="Z45" s="201">
        <v>2.62</v>
      </c>
      <c r="AA45" s="201">
        <v>0.93</v>
      </c>
      <c r="AB45" s="201">
        <v>0</v>
      </c>
      <c r="AC45" s="201">
        <v>12.21</v>
      </c>
      <c r="AD45" s="201">
        <v>0</v>
      </c>
      <c r="AE45" s="201">
        <v>0</v>
      </c>
      <c r="AF45" s="201">
        <v>0</v>
      </c>
      <c r="AG45" s="201">
        <v>-0.15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161.41999999999999</v>
      </c>
      <c r="AP45" s="201">
        <v>0</v>
      </c>
      <c r="AQ45" s="201">
        <v>0</v>
      </c>
      <c r="AR45" s="201">
        <v>0</v>
      </c>
      <c r="AS45" s="201">
        <v>19.989999999999998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11.92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25.23</v>
      </c>
      <c r="K46" s="201">
        <v>0.31</v>
      </c>
      <c r="L46" s="201">
        <v>190.94</v>
      </c>
      <c r="M46" s="201">
        <v>0.92</v>
      </c>
      <c r="N46" s="201">
        <v>1.19</v>
      </c>
      <c r="O46" s="201">
        <v>0</v>
      </c>
      <c r="P46" s="201">
        <v>1.01</v>
      </c>
      <c r="Q46" s="201">
        <v>0.23</v>
      </c>
      <c r="R46" s="201">
        <v>0.44</v>
      </c>
      <c r="S46" s="201">
        <v>0.27</v>
      </c>
      <c r="T46" s="201">
        <v>0</v>
      </c>
      <c r="U46" s="201">
        <v>1.86</v>
      </c>
      <c r="V46" s="201">
        <v>0.39</v>
      </c>
      <c r="W46" s="201">
        <v>0.46</v>
      </c>
      <c r="X46" s="201">
        <v>1.53</v>
      </c>
      <c r="Y46" s="201">
        <v>0</v>
      </c>
      <c r="Z46" s="201">
        <v>2.62</v>
      </c>
      <c r="AA46" s="201">
        <v>0.93</v>
      </c>
      <c r="AB46" s="201">
        <v>0</v>
      </c>
      <c r="AC46" s="201">
        <v>12.21</v>
      </c>
      <c r="AD46" s="201">
        <v>0</v>
      </c>
      <c r="AE46" s="201">
        <v>0</v>
      </c>
      <c r="AF46" s="201">
        <v>0</v>
      </c>
      <c r="AG46" s="201">
        <v>-0.15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161.41999999999999</v>
      </c>
      <c r="AP46" s="201">
        <v>0</v>
      </c>
      <c r="AQ46" s="201">
        <v>0</v>
      </c>
      <c r="AR46" s="201">
        <v>0</v>
      </c>
      <c r="AS46" s="201">
        <v>19.989999999999998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11.92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24.89</v>
      </c>
      <c r="K47" s="201">
        <v>0.31</v>
      </c>
      <c r="L47" s="201">
        <v>157.97999999999999</v>
      </c>
      <c r="M47" s="201">
        <v>0.92</v>
      </c>
      <c r="N47" s="201">
        <v>1.19</v>
      </c>
      <c r="O47" s="201">
        <v>0</v>
      </c>
      <c r="P47" s="201">
        <v>1.01</v>
      </c>
      <c r="Q47" s="201">
        <v>0.23</v>
      </c>
      <c r="R47" s="201">
        <v>0.44</v>
      </c>
      <c r="S47" s="201">
        <v>0.27</v>
      </c>
      <c r="T47" s="201">
        <v>0</v>
      </c>
      <c r="U47" s="201">
        <v>1.86</v>
      </c>
      <c r="V47" s="201">
        <v>0.39</v>
      </c>
      <c r="W47" s="201">
        <v>0.46</v>
      </c>
      <c r="X47" s="201">
        <v>1.53</v>
      </c>
      <c r="Y47" s="201">
        <v>0</v>
      </c>
      <c r="Z47" s="201">
        <v>2.62</v>
      </c>
      <c r="AA47" s="201">
        <v>0.93</v>
      </c>
      <c r="AB47" s="201">
        <v>0</v>
      </c>
      <c r="AC47" s="201">
        <v>12.21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161.41999999999999</v>
      </c>
      <c r="AP47" s="201">
        <v>0</v>
      </c>
      <c r="AQ47" s="201">
        <v>0</v>
      </c>
      <c r="AR47" s="201">
        <v>0</v>
      </c>
      <c r="AS47" s="201">
        <v>19.989999999999998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11.92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24.89</v>
      </c>
      <c r="K48" s="201">
        <v>0.31</v>
      </c>
      <c r="L48" s="201">
        <v>147.91</v>
      </c>
      <c r="M48" s="201">
        <v>0.92</v>
      </c>
      <c r="N48" s="201">
        <v>1.19</v>
      </c>
      <c r="O48" s="201">
        <v>0</v>
      </c>
      <c r="P48" s="201">
        <v>1.01</v>
      </c>
      <c r="Q48" s="201">
        <v>0.23</v>
      </c>
      <c r="R48" s="201">
        <v>0.44</v>
      </c>
      <c r="S48" s="201">
        <v>0.27</v>
      </c>
      <c r="T48" s="201">
        <v>0</v>
      </c>
      <c r="U48" s="201">
        <v>1.86</v>
      </c>
      <c r="V48" s="201">
        <v>0.39</v>
      </c>
      <c r="W48" s="201">
        <v>0.46</v>
      </c>
      <c r="X48" s="201">
        <v>1.53</v>
      </c>
      <c r="Y48" s="201">
        <v>0</v>
      </c>
      <c r="Z48" s="201">
        <v>2.62</v>
      </c>
      <c r="AA48" s="201">
        <v>0.93</v>
      </c>
      <c r="AB48" s="201">
        <v>0</v>
      </c>
      <c r="AC48" s="201">
        <v>12.21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161.41999999999999</v>
      </c>
      <c r="AP48" s="201">
        <v>0</v>
      </c>
      <c r="AQ48" s="201">
        <v>0</v>
      </c>
      <c r="AR48" s="201">
        <v>0</v>
      </c>
      <c r="AS48" s="201">
        <v>19.989999999999998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11.92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24.89</v>
      </c>
      <c r="K49" s="201">
        <v>0.9</v>
      </c>
      <c r="L49" s="201">
        <v>127.78</v>
      </c>
      <c r="M49" s="201">
        <v>0.92</v>
      </c>
      <c r="N49" s="201">
        <v>1.19</v>
      </c>
      <c r="O49" s="201">
        <v>0</v>
      </c>
      <c r="P49" s="201">
        <v>1.01</v>
      </c>
      <c r="Q49" s="201">
        <v>0.23</v>
      </c>
      <c r="R49" s="201">
        <v>0.44</v>
      </c>
      <c r="S49" s="201">
        <v>0.27</v>
      </c>
      <c r="T49" s="201">
        <v>0</v>
      </c>
      <c r="U49" s="201">
        <v>1.86</v>
      </c>
      <c r="V49" s="201">
        <v>0.39</v>
      </c>
      <c r="W49" s="201">
        <v>0.46</v>
      </c>
      <c r="X49" s="201">
        <v>1.53</v>
      </c>
      <c r="Y49" s="201">
        <v>0</v>
      </c>
      <c r="Z49" s="201">
        <v>2.62</v>
      </c>
      <c r="AA49" s="201">
        <v>0.93</v>
      </c>
      <c r="AB49" s="201">
        <v>0</v>
      </c>
      <c r="AC49" s="201">
        <v>12.21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161.41999999999999</v>
      </c>
      <c r="AP49" s="201">
        <v>0</v>
      </c>
      <c r="AQ49" s="201">
        <v>0</v>
      </c>
      <c r="AR49" s="201">
        <v>0</v>
      </c>
      <c r="AS49" s="201">
        <v>19.989999999999998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11.92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24.89</v>
      </c>
      <c r="K50" s="201">
        <v>0.31</v>
      </c>
      <c r="L50" s="201">
        <v>87.51</v>
      </c>
      <c r="M50" s="201">
        <v>0.92</v>
      </c>
      <c r="N50" s="201">
        <v>1.19</v>
      </c>
      <c r="O50" s="201">
        <v>0</v>
      </c>
      <c r="P50" s="201">
        <v>1.01</v>
      </c>
      <c r="Q50" s="201">
        <v>0.23</v>
      </c>
      <c r="R50" s="201">
        <v>0.44</v>
      </c>
      <c r="S50" s="201">
        <v>0.27</v>
      </c>
      <c r="T50" s="201">
        <v>0</v>
      </c>
      <c r="U50" s="201">
        <v>1.86</v>
      </c>
      <c r="V50" s="201">
        <v>0.39</v>
      </c>
      <c r="W50" s="201">
        <v>0.46</v>
      </c>
      <c r="X50" s="201">
        <v>1.53</v>
      </c>
      <c r="Y50" s="201">
        <v>0</v>
      </c>
      <c r="Z50" s="201">
        <v>2.62</v>
      </c>
      <c r="AA50" s="201">
        <v>0.93</v>
      </c>
      <c r="AB50" s="201">
        <v>0</v>
      </c>
      <c r="AC50" s="201">
        <v>12.21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161.41999999999999</v>
      </c>
      <c r="AP50" s="201">
        <v>0</v>
      </c>
      <c r="AQ50" s="201">
        <v>0</v>
      </c>
      <c r="AR50" s="201">
        <v>0</v>
      </c>
      <c r="AS50" s="201">
        <v>19.989999999999998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11.75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24.89</v>
      </c>
      <c r="K51" s="201">
        <v>0.31</v>
      </c>
      <c r="L51" s="201">
        <v>13.09</v>
      </c>
      <c r="M51" s="201">
        <v>0.92</v>
      </c>
      <c r="N51" s="201">
        <v>1.19</v>
      </c>
      <c r="O51" s="201">
        <v>0</v>
      </c>
      <c r="P51" s="201">
        <v>1.01</v>
      </c>
      <c r="Q51" s="201">
        <v>0.23</v>
      </c>
      <c r="R51" s="201">
        <v>0.44</v>
      </c>
      <c r="S51" s="201">
        <v>0.27</v>
      </c>
      <c r="T51" s="201">
        <v>0</v>
      </c>
      <c r="U51" s="201">
        <v>3.8</v>
      </c>
      <c r="V51" s="201">
        <v>0.39</v>
      </c>
      <c r="W51" s="201">
        <v>0.46</v>
      </c>
      <c r="X51" s="201">
        <v>1.53</v>
      </c>
      <c r="Y51" s="201">
        <v>0</v>
      </c>
      <c r="Z51" s="201">
        <v>2.62</v>
      </c>
      <c r="AA51" s="201">
        <v>0.93</v>
      </c>
      <c r="AB51" s="201">
        <v>0</v>
      </c>
      <c r="AC51" s="201">
        <v>12.21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157.07</v>
      </c>
      <c r="AP51" s="201">
        <v>0</v>
      </c>
      <c r="AQ51" s="201">
        <v>0</v>
      </c>
      <c r="AR51" s="201">
        <v>0</v>
      </c>
      <c r="AS51" s="201">
        <v>19.66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11.75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24.89</v>
      </c>
      <c r="K52" s="201">
        <v>0.31</v>
      </c>
      <c r="L52" s="201">
        <v>13.09</v>
      </c>
      <c r="M52" s="201">
        <v>0.92</v>
      </c>
      <c r="N52" s="201">
        <v>1.19</v>
      </c>
      <c r="O52" s="201">
        <v>0</v>
      </c>
      <c r="P52" s="201">
        <v>1.01</v>
      </c>
      <c r="Q52" s="201">
        <v>0.23</v>
      </c>
      <c r="R52" s="201">
        <v>0.44</v>
      </c>
      <c r="S52" s="201">
        <v>0.27</v>
      </c>
      <c r="T52" s="201">
        <v>0</v>
      </c>
      <c r="U52" s="201">
        <v>2.87</v>
      </c>
      <c r="V52" s="201">
        <v>0.39</v>
      </c>
      <c r="W52" s="201">
        <v>0.46</v>
      </c>
      <c r="X52" s="201">
        <v>1.53</v>
      </c>
      <c r="Y52" s="201">
        <v>0</v>
      </c>
      <c r="Z52" s="201">
        <v>2.62</v>
      </c>
      <c r="AA52" s="201">
        <v>0.93</v>
      </c>
      <c r="AB52" s="201">
        <v>0</v>
      </c>
      <c r="AC52" s="201">
        <v>12.21</v>
      </c>
      <c r="AD52" s="201">
        <v>0</v>
      </c>
      <c r="AE52" s="201">
        <v>0</v>
      </c>
      <c r="AF52" s="201">
        <v>0</v>
      </c>
      <c r="AG52" s="201">
        <v>-0.15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157.07</v>
      </c>
      <c r="AP52" s="201">
        <v>0</v>
      </c>
      <c r="AQ52" s="201">
        <v>0</v>
      </c>
      <c r="AR52" s="201">
        <v>0</v>
      </c>
      <c r="AS52" s="201">
        <v>19.66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11.75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24.89</v>
      </c>
      <c r="K53" s="201">
        <v>0.31</v>
      </c>
      <c r="L53" s="201">
        <v>13.09</v>
      </c>
      <c r="M53" s="201">
        <v>0.92</v>
      </c>
      <c r="N53" s="201">
        <v>1.19</v>
      </c>
      <c r="O53" s="201">
        <v>0</v>
      </c>
      <c r="P53" s="201">
        <v>1.01</v>
      </c>
      <c r="Q53" s="201">
        <v>0.23</v>
      </c>
      <c r="R53" s="201">
        <v>0.44</v>
      </c>
      <c r="S53" s="201">
        <v>0.27</v>
      </c>
      <c r="T53" s="201">
        <v>0</v>
      </c>
      <c r="U53" s="201">
        <v>8.59</v>
      </c>
      <c r="V53" s="201">
        <v>0.39</v>
      </c>
      <c r="W53" s="201">
        <v>0.46</v>
      </c>
      <c r="X53" s="201">
        <v>1.53</v>
      </c>
      <c r="Y53" s="201">
        <v>0</v>
      </c>
      <c r="Z53" s="201">
        <v>2.62</v>
      </c>
      <c r="AA53" s="201">
        <v>0.93</v>
      </c>
      <c r="AB53" s="201">
        <v>0</v>
      </c>
      <c r="AC53" s="201">
        <v>12.21</v>
      </c>
      <c r="AD53" s="201">
        <v>0</v>
      </c>
      <c r="AE53" s="201">
        <v>0</v>
      </c>
      <c r="AF53" s="201">
        <v>0</v>
      </c>
      <c r="AG53" s="201">
        <v>-0.15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157.07</v>
      </c>
      <c r="AP53" s="201">
        <v>0</v>
      </c>
      <c r="AQ53" s="201">
        <v>0</v>
      </c>
      <c r="AR53" s="201">
        <v>0</v>
      </c>
      <c r="AS53" s="201">
        <v>19.66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11.75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24.89</v>
      </c>
      <c r="K54" s="201">
        <v>0.31</v>
      </c>
      <c r="L54" s="201">
        <v>13.09</v>
      </c>
      <c r="M54" s="201">
        <v>0.92</v>
      </c>
      <c r="N54" s="201">
        <v>1.19</v>
      </c>
      <c r="O54" s="201">
        <v>0</v>
      </c>
      <c r="P54" s="201">
        <v>1.01</v>
      </c>
      <c r="Q54" s="201">
        <v>0.23</v>
      </c>
      <c r="R54" s="201">
        <v>0.44</v>
      </c>
      <c r="S54" s="201">
        <v>0.27</v>
      </c>
      <c r="T54" s="201">
        <v>0</v>
      </c>
      <c r="U54" s="201">
        <v>9.4499999999999993</v>
      </c>
      <c r="V54" s="201">
        <v>0.39</v>
      </c>
      <c r="W54" s="201">
        <v>0.46</v>
      </c>
      <c r="X54" s="201">
        <v>1.53</v>
      </c>
      <c r="Y54" s="201">
        <v>0</v>
      </c>
      <c r="Z54" s="201">
        <v>2.62</v>
      </c>
      <c r="AA54" s="201">
        <v>0.93</v>
      </c>
      <c r="AB54" s="201">
        <v>0</v>
      </c>
      <c r="AC54" s="201">
        <v>12.21</v>
      </c>
      <c r="AD54" s="201">
        <v>0</v>
      </c>
      <c r="AE54" s="201">
        <v>0</v>
      </c>
      <c r="AF54" s="201">
        <v>0</v>
      </c>
      <c r="AG54" s="201">
        <v>-0.15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157.07</v>
      </c>
      <c r="AP54" s="201">
        <v>0</v>
      </c>
      <c r="AQ54" s="201">
        <v>0</v>
      </c>
      <c r="AR54" s="201">
        <v>0</v>
      </c>
      <c r="AS54" s="201">
        <v>19.66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11.75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24.89</v>
      </c>
      <c r="K55" s="201">
        <v>0.31</v>
      </c>
      <c r="L55" s="201">
        <v>13.09</v>
      </c>
      <c r="M55" s="201">
        <v>0.92</v>
      </c>
      <c r="N55" s="201">
        <v>1.19</v>
      </c>
      <c r="O55" s="201">
        <v>0</v>
      </c>
      <c r="P55" s="201">
        <v>1.01</v>
      </c>
      <c r="Q55" s="201">
        <v>0.23</v>
      </c>
      <c r="R55" s="201">
        <v>0.44</v>
      </c>
      <c r="S55" s="201">
        <v>0.27</v>
      </c>
      <c r="T55" s="201">
        <v>0</v>
      </c>
      <c r="U55" s="201">
        <v>10.26</v>
      </c>
      <c r="V55" s="201">
        <v>0.39</v>
      </c>
      <c r="W55" s="201">
        <v>0.46</v>
      </c>
      <c r="X55" s="201">
        <v>1.53</v>
      </c>
      <c r="Y55" s="201">
        <v>0</v>
      </c>
      <c r="Z55" s="201">
        <v>2.62</v>
      </c>
      <c r="AA55" s="201">
        <v>0.93</v>
      </c>
      <c r="AB55" s="201">
        <v>0</v>
      </c>
      <c r="AC55" s="201">
        <v>12.21</v>
      </c>
      <c r="AD55" s="201">
        <v>0</v>
      </c>
      <c r="AE55" s="201">
        <v>0</v>
      </c>
      <c r="AF55" s="201">
        <v>0</v>
      </c>
      <c r="AG55" s="201">
        <v>-0.15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157.07</v>
      </c>
      <c r="AP55" s="201">
        <v>0</v>
      </c>
      <c r="AQ55" s="201">
        <v>0</v>
      </c>
      <c r="AR55" s="201">
        <v>0</v>
      </c>
      <c r="AS55" s="201">
        <v>19.66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11.75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24.89</v>
      </c>
      <c r="K56" s="201">
        <v>0.31</v>
      </c>
      <c r="L56" s="201">
        <v>13.09</v>
      </c>
      <c r="M56" s="201">
        <v>0.92</v>
      </c>
      <c r="N56" s="201">
        <v>1.19</v>
      </c>
      <c r="O56" s="201">
        <v>0</v>
      </c>
      <c r="P56" s="201">
        <v>1.01</v>
      </c>
      <c r="Q56" s="201">
        <v>0.23</v>
      </c>
      <c r="R56" s="201">
        <v>0.44</v>
      </c>
      <c r="S56" s="201">
        <v>0.27</v>
      </c>
      <c r="T56" s="201">
        <v>0</v>
      </c>
      <c r="U56" s="201">
        <v>11.04</v>
      </c>
      <c r="V56" s="201">
        <v>0.39</v>
      </c>
      <c r="W56" s="201">
        <v>0.46</v>
      </c>
      <c r="X56" s="201">
        <v>1.53</v>
      </c>
      <c r="Y56" s="201">
        <v>0</v>
      </c>
      <c r="Z56" s="201">
        <v>2.62</v>
      </c>
      <c r="AA56" s="201">
        <v>0.93</v>
      </c>
      <c r="AB56" s="201">
        <v>0</v>
      </c>
      <c r="AC56" s="201">
        <v>12.21</v>
      </c>
      <c r="AD56" s="201">
        <v>0</v>
      </c>
      <c r="AE56" s="201">
        <v>0</v>
      </c>
      <c r="AF56" s="201">
        <v>0</v>
      </c>
      <c r="AG56" s="201">
        <v>-0.15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157.07</v>
      </c>
      <c r="AP56" s="201">
        <v>0</v>
      </c>
      <c r="AQ56" s="201">
        <v>0</v>
      </c>
      <c r="AR56" s="201">
        <v>0</v>
      </c>
      <c r="AS56" s="201">
        <v>19.66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11.75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24.89</v>
      </c>
      <c r="K57" s="201">
        <v>0.31</v>
      </c>
      <c r="L57" s="201">
        <v>13.09</v>
      </c>
      <c r="M57" s="201">
        <v>0.92</v>
      </c>
      <c r="N57" s="201">
        <v>1.19</v>
      </c>
      <c r="O57" s="201">
        <v>0</v>
      </c>
      <c r="P57" s="201">
        <v>1.01</v>
      </c>
      <c r="Q57" s="201">
        <v>0.23</v>
      </c>
      <c r="R57" s="201">
        <v>0.44</v>
      </c>
      <c r="S57" s="201">
        <v>0.27</v>
      </c>
      <c r="T57" s="201">
        <v>0</v>
      </c>
      <c r="U57" s="201">
        <v>11.39</v>
      </c>
      <c r="V57" s="201">
        <v>0.39</v>
      </c>
      <c r="W57" s="201">
        <v>0.46</v>
      </c>
      <c r="X57" s="201">
        <v>1.53</v>
      </c>
      <c r="Y57" s="201">
        <v>0</v>
      </c>
      <c r="Z57" s="201">
        <v>2.62</v>
      </c>
      <c r="AA57" s="201">
        <v>0.93</v>
      </c>
      <c r="AB57" s="201">
        <v>0</v>
      </c>
      <c r="AC57" s="201">
        <v>12.21</v>
      </c>
      <c r="AD57" s="201">
        <v>0</v>
      </c>
      <c r="AE57" s="201">
        <v>0</v>
      </c>
      <c r="AF57" s="201">
        <v>0</v>
      </c>
      <c r="AG57" s="201">
        <v>-0.15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157.07</v>
      </c>
      <c r="AP57" s="201">
        <v>0</v>
      </c>
      <c r="AQ57" s="201">
        <v>0</v>
      </c>
      <c r="AR57" s="201">
        <v>0</v>
      </c>
      <c r="AS57" s="201">
        <v>19.66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11.75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24.89</v>
      </c>
      <c r="K58" s="201">
        <v>0.31</v>
      </c>
      <c r="L58" s="201">
        <v>13.09</v>
      </c>
      <c r="M58" s="201">
        <v>0.92</v>
      </c>
      <c r="N58" s="201">
        <v>1.19</v>
      </c>
      <c r="O58" s="201">
        <v>0</v>
      </c>
      <c r="P58" s="201">
        <v>1.01</v>
      </c>
      <c r="Q58" s="201">
        <v>0.23</v>
      </c>
      <c r="R58" s="201">
        <v>0.44</v>
      </c>
      <c r="S58" s="201">
        <v>0.27</v>
      </c>
      <c r="T58" s="201">
        <v>0</v>
      </c>
      <c r="U58" s="201">
        <v>11.33</v>
      </c>
      <c r="V58" s="201">
        <v>0.39</v>
      </c>
      <c r="W58" s="201">
        <v>0.46</v>
      </c>
      <c r="X58" s="201">
        <v>1.53</v>
      </c>
      <c r="Y58" s="201">
        <v>0</v>
      </c>
      <c r="Z58" s="201">
        <v>2.62</v>
      </c>
      <c r="AA58" s="201">
        <v>0.93</v>
      </c>
      <c r="AB58" s="201">
        <v>0</v>
      </c>
      <c r="AC58" s="201">
        <v>12.21</v>
      </c>
      <c r="AD58" s="201">
        <v>0</v>
      </c>
      <c r="AE58" s="201">
        <v>0</v>
      </c>
      <c r="AF58" s="201">
        <v>0</v>
      </c>
      <c r="AG58" s="201">
        <v>-0.15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157.07</v>
      </c>
      <c r="AP58" s="201">
        <v>0</v>
      </c>
      <c r="AQ58" s="201">
        <v>0</v>
      </c>
      <c r="AR58" s="201">
        <v>0</v>
      </c>
      <c r="AS58" s="201">
        <v>19.66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11.75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24.55</v>
      </c>
      <c r="K59" s="201">
        <v>0.31</v>
      </c>
      <c r="L59" s="201">
        <v>13.09</v>
      </c>
      <c r="M59" s="201">
        <v>0.92</v>
      </c>
      <c r="N59" s="201">
        <v>1.19</v>
      </c>
      <c r="O59" s="201">
        <v>0</v>
      </c>
      <c r="P59" s="201">
        <v>1.01</v>
      </c>
      <c r="Q59" s="201">
        <v>0.23</v>
      </c>
      <c r="R59" s="201">
        <v>0.44</v>
      </c>
      <c r="S59" s="201">
        <v>0.27</v>
      </c>
      <c r="T59" s="201">
        <v>0</v>
      </c>
      <c r="U59" s="201">
        <v>11.33</v>
      </c>
      <c r="V59" s="201">
        <v>0.39</v>
      </c>
      <c r="W59" s="201">
        <v>0.46</v>
      </c>
      <c r="X59" s="201">
        <v>1.53</v>
      </c>
      <c r="Y59" s="201">
        <v>0</v>
      </c>
      <c r="Z59" s="201">
        <v>2.62</v>
      </c>
      <c r="AA59" s="201">
        <v>0.93</v>
      </c>
      <c r="AB59" s="201">
        <v>0</v>
      </c>
      <c r="AC59" s="201">
        <v>12.21</v>
      </c>
      <c r="AD59" s="201">
        <v>0</v>
      </c>
      <c r="AE59" s="201">
        <v>0</v>
      </c>
      <c r="AF59" s="201">
        <v>0</v>
      </c>
      <c r="AG59" s="201">
        <v>-0.15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157.07</v>
      </c>
      <c r="AP59" s="201">
        <v>0</v>
      </c>
      <c r="AQ59" s="201">
        <v>0</v>
      </c>
      <c r="AR59" s="201">
        <v>0</v>
      </c>
      <c r="AS59" s="201">
        <v>19.66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11.75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24.55</v>
      </c>
      <c r="K60" s="201">
        <v>0.31</v>
      </c>
      <c r="L60" s="201">
        <v>13.09</v>
      </c>
      <c r="M60" s="201">
        <v>0.92</v>
      </c>
      <c r="N60" s="201">
        <v>1.19</v>
      </c>
      <c r="O60" s="201">
        <v>0</v>
      </c>
      <c r="P60" s="201">
        <v>1.01</v>
      </c>
      <c r="Q60" s="201">
        <v>0.23</v>
      </c>
      <c r="R60" s="201">
        <v>0.44</v>
      </c>
      <c r="S60" s="201">
        <v>0.27</v>
      </c>
      <c r="T60" s="201">
        <v>0</v>
      </c>
      <c r="U60" s="201">
        <v>11.33</v>
      </c>
      <c r="V60" s="201">
        <v>0.39</v>
      </c>
      <c r="W60" s="201">
        <v>0.46</v>
      </c>
      <c r="X60" s="201">
        <v>1.53</v>
      </c>
      <c r="Y60" s="201">
        <v>0</v>
      </c>
      <c r="Z60" s="201">
        <v>2.62</v>
      </c>
      <c r="AA60" s="201">
        <v>0.93</v>
      </c>
      <c r="AB60" s="201">
        <v>0</v>
      </c>
      <c r="AC60" s="201">
        <v>12.21</v>
      </c>
      <c r="AD60" s="201">
        <v>0</v>
      </c>
      <c r="AE60" s="201">
        <v>0</v>
      </c>
      <c r="AF60" s="201">
        <v>0</v>
      </c>
      <c r="AG60" s="201">
        <v>-0.15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157.07</v>
      </c>
      <c r="AP60" s="201">
        <v>0</v>
      </c>
      <c r="AQ60" s="201">
        <v>0</v>
      </c>
      <c r="AR60" s="201">
        <v>0</v>
      </c>
      <c r="AS60" s="201">
        <v>19.66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11.75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24.55</v>
      </c>
      <c r="K61" s="201">
        <v>0.31</v>
      </c>
      <c r="L61" s="201">
        <v>13.09</v>
      </c>
      <c r="M61" s="201">
        <v>0.92</v>
      </c>
      <c r="N61" s="201">
        <v>1.19</v>
      </c>
      <c r="O61" s="201">
        <v>0</v>
      </c>
      <c r="P61" s="201">
        <v>1.01</v>
      </c>
      <c r="Q61" s="201">
        <v>0.23</v>
      </c>
      <c r="R61" s="201">
        <v>0.43</v>
      </c>
      <c r="S61" s="201">
        <v>0.27</v>
      </c>
      <c r="T61" s="201">
        <v>0</v>
      </c>
      <c r="U61" s="201">
        <v>11.33</v>
      </c>
      <c r="V61" s="201">
        <v>0.48</v>
      </c>
      <c r="W61" s="201">
        <v>0.46</v>
      </c>
      <c r="X61" s="201">
        <v>1.53</v>
      </c>
      <c r="Y61" s="201">
        <v>0</v>
      </c>
      <c r="Z61" s="201">
        <v>2.62</v>
      </c>
      <c r="AA61" s="201">
        <v>0.93</v>
      </c>
      <c r="AB61" s="201">
        <v>0</v>
      </c>
      <c r="AC61" s="201">
        <v>12.21</v>
      </c>
      <c r="AD61" s="201">
        <v>0</v>
      </c>
      <c r="AE61" s="201">
        <v>0</v>
      </c>
      <c r="AF61" s="201">
        <v>0</v>
      </c>
      <c r="AG61" s="201">
        <v>-0.15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157.07</v>
      </c>
      <c r="AP61" s="201">
        <v>0</v>
      </c>
      <c r="AQ61" s="201">
        <v>0</v>
      </c>
      <c r="AR61" s="201">
        <v>0</v>
      </c>
      <c r="AS61" s="201">
        <v>19.66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11.75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24.55</v>
      </c>
      <c r="K62" s="201">
        <v>0.31</v>
      </c>
      <c r="L62" s="201">
        <v>13.09</v>
      </c>
      <c r="M62" s="201">
        <v>0.92</v>
      </c>
      <c r="N62" s="201">
        <v>1.19</v>
      </c>
      <c r="O62" s="201">
        <v>0</v>
      </c>
      <c r="P62" s="201">
        <v>1.01</v>
      </c>
      <c r="Q62" s="201">
        <v>0.23</v>
      </c>
      <c r="R62" s="201">
        <v>0.43</v>
      </c>
      <c r="S62" s="201">
        <v>0.27</v>
      </c>
      <c r="T62" s="201">
        <v>0</v>
      </c>
      <c r="U62" s="201">
        <v>11.33</v>
      </c>
      <c r="V62" s="201">
        <v>0.48</v>
      </c>
      <c r="W62" s="201">
        <v>0.46</v>
      </c>
      <c r="X62" s="201">
        <v>1.53</v>
      </c>
      <c r="Y62" s="201">
        <v>0</v>
      </c>
      <c r="Z62" s="201">
        <v>2.62</v>
      </c>
      <c r="AA62" s="201">
        <v>0.93</v>
      </c>
      <c r="AB62" s="201">
        <v>0</v>
      </c>
      <c r="AC62" s="201">
        <v>12.21</v>
      </c>
      <c r="AD62" s="201">
        <v>0</v>
      </c>
      <c r="AE62" s="201">
        <v>0</v>
      </c>
      <c r="AF62" s="201">
        <v>0</v>
      </c>
      <c r="AG62" s="201">
        <v>-0.15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157.07</v>
      </c>
      <c r="AP62" s="201">
        <v>0</v>
      </c>
      <c r="AQ62" s="201">
        <v>0</v>
      </c>
      <c r="AR62" s="201">
        <v>0</v>
      </c>
      <c r="AS62" s="201">
        <v>19.66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11.75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24.55</v>
      </c>
      <c r="K63" s="201">
        <v>0.31</v>
      </c>
      <c r="L63" s="201">
        <v>13.09</v>
      </c>
      <c r="M63" s="201">
        <v>0.92</v>
      </c>
      <c r="N63" s="201">
        <v>1.19</v>
      </c>
      <c r="O63" s="201">
        <v>0</v>
      </c>
      <c r="P63" s="201">
        <v>1.01</v>
      </c>
      <c r="Q63" s="201">
        <v>0.23</v>
      </c>
      <c r="R63" s="201">
        <v>0.43</v>
      </c>
      <c r="S63" s="201">
        <v>0.27</v>
      </c>
      <c r="T63" s="201">
        <v>0</v>
      </c>
      <c r="U63" s="201">
        <v>11.33</v>
      </c>
      <c r="V63" s="201">
        <v>0.48</v>
      </c>
      <c r="W63" s="201">
        <v>0.46</v>
      </c>
      <c r="X63" s="201">
        <v>1.53</v>
      </c>
      <c r="Y63" s="201">
        <v>0</v>
      </c>
      <c r="Z63" s="201">
        <v>2.62</v>
      </c>
      <c r="AA63" s="201">
        <v>0.93</v>
      </c>
      <c r="AB63" s="201">
        <v>0</v>
      </c>
      <c r="AC63" s="201">
        <v>12.21</v>
      </c>
      <c r="AD63" s="201">
        <v>0</v>
      </c>
      <c r="AE63" s="201">
        <v>0</v>
      </c>
      <c r="AF63" s="201">
        <v>0</v>
      </c>
      <c r="AG63" s="201">
        <v>-0.15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157.07</v>
      </c>
      <c r="AP63" s="201">
        <v>0</v>
      </c>
      <c r="AQ63" s="201">
        <v>0</v>
      </c>
      <c r="AR63" s="201">
        <v>0</v>
      </c>
      <c r="AS63" s="201">
        <v>19.66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11.75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24.55</v>
      </c>
      <c r="K64" s="201">
        <v>0.31</v>
      </c>
      <c r="L64" s="201">
        <v>13.09</v>
      </c>
      <c r="M64" s="201">
        <v>0.92</v>
      </c>
      <c r="N64" s="201">
        <v>1.19</v>
      </c>
      <c r="O64" s="201">
        <v>0</v>
      </c>
      <c r="P64" s="201">
        <v>1.01</v>
      </c>
      <c r="Q64" s="201">
        <v>0.23</v>
      </c>
      <c r="R64" s="201">
        <v>0.43</v>
      </c>
      <c r="S64" s="201">
        <v>0.27</v>
      </c>
      <c r="T64" s="201">
        <v>0</v>
      </c>
      <c r="U64" s="201">
        <v>11.33</v>
      </c>
      <c r="V64" s="201">
        <v>0.48</v>
      </c>
      <c r="W64" s="201">
        <v>0.46</v>
      </c>
      <c r="X64" s="201">
        <v>1.53</v>
      </c>
      <c r="Y64" s="201">
        <v>0</v>
      </c>
      <c r="Z64" s="201">
        <v>2.62</v>
      </c>
      <c r="AA64" s="201">
        <v>0.93</v>
      </c>
      <c r="AB64" s="201">
        <v>0</v>
      </c>
      <c r="AC64" s="201">
        <v>12.21</v>
      </c>
      <c r="AD64" s="201">
        <v>0</v>
      </c>
      <c r="AE64" s="201">
        <v>0</v>
      </c>
      <c r="AF64" s="201">
        <v>0</v>
      </c>
      <c r="AG64" s="201">
        <v>-0.15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157.07</v>
      </c>
      <c r="AP64" s="201">
        <v>0</v>
      </c>
      <c r="AQ64" s="201">
        <v>0</v>
      </c>
      <c r="AR64" s="201">
        <v>0</v>
      </c>
      <c r="AS64" s="201">
        <v>19.66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11.75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24.55</v>
      </c>
      <c r="K65" s="201">
        <v>0.31</v>
      </c>
      <c r="L65" s="201">
        <v>13.09</v>
      </c>
      <c r="M65" s="201">
        <v>0.92</v>
      </c>
      <c r="N65" s="201">
        <v>1.19</v>
      </c>
      <c r="O65" s="201">
        <v>0</v>
      </c>
      <c r="P65" s="201">
        <v>1.01</v>
      </c>
      <c r="Q65" s="201">
        <v>0.23</v>
      </c>
      <c r="R65" s="201">
        <v>0.43</v>
      </c>
      <c r="S65" s="201">
        <v>0.27</v>
      </c>
      <c r="T65" s="201">
        <v>0</v>
      </c>
      <c r="U65" s="201">
        <v>9.58</v>
      </c>
      <c r="V65" s="201">
        <v>0.48</v>
      </c>
      <c r="W65" s="201">
        <v>0.46</v>
      </c>
      <c r="X65" s="201">
        <v>1.53</v>
      </c>
      <c r="Y65" s="201">
        <v>0</v>
      </c>
      <c r="Z65" s="201">
        <v>2.62</v>
      </c>
      <c r="AA65" s="201">
        <v>0.93</v>
      </c>
      <c r="AB65" s="201">
        <v>0</v>
      </c>
      <c r="AC65" s="201">
        <v>12.21</v>
      </c>
      <c r="AD65" s="201">
        <v>0</v>
      </c>
      <c r="AE65" s="201">
        <v>0</v>
      </c>
      <c r="AF65" s="201">
        <v>0</v>
      </c>
      <c r="AG65" s="201">
        <v>-0.15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157.07</v>
      </c>
      <c r="AP65" s="201">
        <v>0</v>
      </c>
      <c r="AQ65" s="201">
        <v>0</v>
      </c>
      <c r="AR65" s="201">
        <v>0</v>
      </c>
      <c r="AS65" s="201">
        <v>19.66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11.75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24.55</v>
      </c>
      <c r="K66" s="201">
        <v>0.31</v>
      </c>
      <c r="L66" s="201">
        <v>13.09</v>
      </c>
      <c r="M66" s="201">
        <v>0.92</v>
      </c>
      <c r="N66" s="201">
        <v>1.19</v>
      </c>
      <c r="O66" s="201">
        <v>0</v>
      </c>
      <c r="P66" s="201">
        <v>1.01</v>
      </c>
      <c r="Q66" s="201">
        <v>0.22</v>
      </c>
      <c r="R66" s="201">
        <v>0.43</v>
      </c>
      <c r="S66" s="201">
        <v>0.27</v>
      </c>
      <c r="T66" s="201">
        <v>0</v>
      </c>
      <c r="U66" s="201">
        <v>9.31</v>
      </c>
      <c r="V66" s="201">
        <v>0.48</v>
      </c>
      <c r="W66" s="201">
        <v>0.46</v>
      </c>
      <c r="X66" s="201">
        <v>1.53</v>
      </c>
      <c r="Y66" s="201">
        <v>0</v>
      </c>
      <c r="Z66" s="201">
        <v>2.62</v>
      </c>
      <c r="AA66" s="201">
        <v>0.93</v>
      </c>
      <c r="AB66" s="201">
        <v>0</v>
      </c>
      <c r="AC66" s="201">
        <v>12.21</v>
      </c>
      <c r="AD66" s="201">
        <v>0</v>
      </c>
      <c r="AE66" s="201">
        <v>0</v>
      </c>
      <c r="AF66" s="201">
        <v>0</v>
      </c>
      <c r="AG66" s="201">
        <v>-0.15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157.07</v>
      </c>
      <c r="AP66" s="201">
        <v>0</v>
      </c>
      <c r="AQ66" s="201">
        <v>0</v>
      </c>
      <c r="AR66" s="201">
        <v>0</v>
      </c>
      <c r="AS66" s="201">
        <v>19.66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11.75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24.22</v>
      </c>
      <c r="K67" s="201">
        <v>0.31</v>
      </c>
      <c r="L67" s="201">
        <v>8.5</v>
      </c>
      <c r="M67" s="201">
        <v>0.92</v>
      </c>
      <c r="N67" s="201">
        <v>1.19</v>
      </c>
      <c r="O67" s="201">
        <v>0</v>
      </c>
      <c r="P67" s="201">
        <v>1.01</v>
      </c>
      <c r="Q67" s="201">
        <v>0.22</v>
      </c>
      <c r="R67" s="201">
        <v>0.43</v>
      </c>
      <c r="S67" s="201">
        <v>0.27</v>
      </c>
      <c r="T67" s="201">
        <v>0</v>
      </c>
      <c r="U67" s="201">
        <v>9.81</v>
      </c>
      <c r="V67" s="201">
        <v>0.48</v>
      </c>
      <c r="W67" s="201">
        <v>0.46</v>
      </c>
      <c r="X67" s="201">
        <v>1.53</v>
      </c>
      <c r="Y67" s="201">
        <v>0</v>
      </c>
      <c r="Z67" s="201">
        <v>2.62</v>
      </c>
      <c r="AA67" s="201">
        <v>0.93</v>
      </c>
      <c r="AB67" s="201">
        <v>0</v>
      </c>
      <c r="AC67" s="201">
        <v>12.21</v>
      </c>
      <c r="AD67" s="201">
        <v>0</v>
      </c>
      <c r="AE67" s="201">
        <v>0</v>
      </c>
      <c r="AF67" s="201">
        <v>0</v>
      </c>
      <c r="AG67" s="201">
        <v>-0.15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157.07</v>
      </c>
      <c r="AP67" s="201">
        <v>0</v>
      </c>
      <c r="AQ67" s="201">
        <v>0</v>
      </c>
      <c r="AR67" s="201">
        <v>0</v>
      </c>
      <c r="AS67" s="201">
        <v>19.66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11.75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24.22</v>
      </c>
      <c r="K68" s="201">
        <v>0.31</v>
      </c>
      <c r="L68" s="201">
        <v>8.5</v>
      </c>
      <c r="M68" s="201">
        <v>0.92</v>
      </c>
      <c r="N68" s="201">
        <v>1.19</v>
      </c>
      <c r="O68" s="201">
        <v>0</v>
      </c>
      <c r="P68" s="201">
        <v>1.01</v>
      </c>
      <c r="Q68" s="201">
        <v>0.22</v>
      </c>
      <c r="R68" s="201">
        <v>0.43</v>
      </c>
      <c r="S68" s="201">
        <v>0.27</v>
      </c>
      <c r="T68" s="201">
        <v>0</v>
      </c>
      <c r="U68" s="201">
        <v>9.81</v>
      </c>
      <c r="V68" s="201">
        <v>0.48</v>
      </c>
      <c r="W68" s="201">
        <v>0.46</v>
      </c>
      <c r="X68" s="201">
        <v>1.53</v>
      </c>
      <c r="Y68" s="201">
        <v>0</v>
      </c>
      <c r="Z68" s="201">
        <v>2.62</v>
      </c>
      <c r="AA68" s="201">
        <v>0.93</v>
      </c>
      <c r="AB68" s="201">
        <v>0</v>
      </c>
      <c r="AC68" s="201">
        <v>12.21</v>
      </c>
      <c r="AD68" s="201">
        <v>0</v>
      </c>
      <c r="AE68" s="201">
        <v>0</v>
      </c>
      <c r="AF68" s="201">
        <v>0</v>
      </c>
      <c r="AG68" s="201">
        <v>-0.15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157.07</v>
      </c>
      <c r="AP68" s="201">
        <v>0</v>
      </c>
      <c r="AQ68" s="201">
        <v>0</v>
      </c>
      <c r="AR68" s="201">
        <v>0</v>
      </c>
      <c r="AS68" s="201">
        <v>19.66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11.75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24.22</v>
      </c>
      <c r="K69" s="201">
        <v>0.31</v>
      </c>
      <c r="L69" s="201">
        <v>6.57</v>
      </c>
      <c r="M69" s="201">
        <v>0.92</v>
      </c>
      <c r="N69" s="201">
        <v>1.19</v>
      </c>
      <c r="O69" s="201">
        <v>0</v>
      </c>
      <c r="P69" s="201">
        <v>1.01</v>
      </c>
      <c r="Q69" s="201">
        <v>0.22</v>
      </c>
      <c r="R69" s="201">
        <v>0.43</v>
      </c>
      <c r="S69" s="201">
        <v>0.27</v>
      </c>
      <c r="T69" s="201">
        <v>0</v>
      </c>
      <c r="U69" s="201">
        <v>9.81</v>
      </c>
      <c r="V69" s="201">
        <v>0.48</v>
      </c>
      <c r="W69" s="201">
        <v>0.46</v>
      </c>
      <c r="X69" s="201">
        <v>1.53</v>
      </c>
      <c r="Y69" s="201">
        <v>0</v>
      </c>
      <c r="Z69" s="201">
        <v>2.62</v>
      </c>
      <c r="AA69" s="201">
        <v>0.93</v>
      </c>
      <c r="AB69" s="201">
        <v>0</v>
      </c>
      <c r="AC69" s="201">
        <v>12.21</v>
      </c>
      <c r="AD69" s="201">
        <v>0</v>
      </c>
      <c r="AE69" s="201">
        <v>0</v>
      </c>
      <c r="AF69" s="201">
        <v>0</v>
      </c>
      <c r="AG69" s="201">
        <v>-0.15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157.07</v>
      </c>
      <c r="AP69" s="201">
        <v>0</v>
      </c>
      <c r="AQ69" s="201">
        <v>0</v>
      </c>
      <c r="AR69" s="201">
        <v>0</v>
      </c>
      <c r="AS69" s="201">
        <v>19.66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11.75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24.22</v>
      </c>
      <c r="K70" s="201">
        <v>0.31</v>
      </c>
      <c r="L70" s="201">
        <v>7.09</v>
      </c>
      <c r="M70" s="201">
        <v>0.92</v>
      </c>
      <c r="N70" s="201">
        <v>1.19</v>
      </c>
      <c r="O70" s="201">
        <v>0</v>
      </c>
      <c r="P70" s="201">
        <v>1.01</v>
      </c>
      <c r="Q70" s="201">
        <v>0.22</v>
      </c>
      <c r="R70" s="201">
        <v>0.43</v>
      </c>
      <c r="S70" s="201">
        <v>0.27</v>
      </c>
      <c r="T70" s="201">
        <v>0</v>
      </c>
      <c r="U70" s="201">
        <v>9.81</v>
      </c>
      <c r="V70" s="201">
        <v>0.48</v>
      </c>
      <c r="W70" s="201">
        <v>0.46</v>
      </c>
      <c r="X70" s="201">
        <v>1.53</v>
      </c>
      <c r="Y70" s="201">
        <v>0</v>
      </c>
      <c r="Z70" s="201">
        <v>2.62</v>
      </c>
      <c r="AA70" s="201">
        <v>0.93</v>
      </c>
      <c r="AB70" s="201">
        <v>0</v>
      </c>
      <c r="AC70" s="201">
        <v>12.21</v>
      </c>
      <c r="AD70" s="201">
        <v>0</v>
      </c>
      <c r="AE70" s="201">
        <v>0</v>
      </c>
      <c r="AF70" s="201">
        <v>0</v>
      </c>
      <c r="AG70" s="201">
        <v>-0.15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157.07</v>
      </c>
      <c r="AP70" s="201">
        <v>0</v>
      </c>
      <c r="AQ70" s="201">
        <v>0</v>
      </c>
      <c r="AR70" s="201">
        <v>0</v>
      </c>
      <c r="AS70" s="201">
        <v>19.66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11.75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24.22</v>
      </c>
      <c r="K71" s="201">
        <v>0.31</v>
      </c>
      <c r="L71" s="201">
        <v>13.09</v>
      </c>
      <c r="M71" s="201">
        <v>0.92</v>
      </c>
      <c r="N71" s="201">
        <v>1.19</v>
      </c>
      <c r="O71" s="201">
        <v>0</v>
      </c>
      <c r="P71" s="201">
        <v>1.01</v>
      </c>
      <c r="Q71" s="201">
        <v>0.23</v>
      </c>
      <c r="R71" s="201">
        <v>0.43</v>
      </c>
      <c r="S71" s="201">
        <v>0.27</v>
      </c>
      <c r="T71" s="201">
        <v>0</v>
      </c>
      <c r="U71" s="201">
        <v>9.81</v>
      </c>
      <c r="V71" s="201">
        <v>0.48</v>
      </c>
      <c r="W71" s="201">
        <v>0.46</v>
      </c>
      <c r="X71" s="201">
        <v>1.53</v>
      </c>
      <c r="Y71" s="201">
        <v>0</v>
      </c>
      <c r="Z71" s="201">
        <v>2.62</v>
      </c>
      <c r="AA71" s="201">
        <v>0.93</v>
      </c>
      <c r="AB71" s="201">
        <v>0</v>
      </c>
      <c r="AC71" s="201">
        <v>12.21</v>
      </c>
      <c r="AD71" s="201">
        <v>0</v>
      </c>
      <c r="AE71" s="201">
        <v>0</v>
      </c>
      <c r="AF71" s="201">
        <v>0</v>
      </c>
      <c r="AG71" s="201">
        <v>-0.15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157.07</v>
      </c>
      <c r="AP71" s="201">
        <v>0</v>
      </c>
      <c r="AQ71" s="201">
        <v>0</v>
      </c>
      <c r="AR71" s="201">
        <v>0</v>
      </c>
      <c r="AS71" s="201">
        <v>19.66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11.75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24.22</v>
      </c>
      <c r="K72" s="201">
        <v>0.31</v>
      </c>
      <c r="L72" s="201">
        <v>13.09</v>
      </c>
      <c r="M72" s="201">
        <v>0.92</v>
      </c>
      <c r="N72" s="201">
        <v>1.19</v>
      </c>
      <c r="O72" s="201">
        <v>0</v>
      </c>
      <c r="P72" s="201">
        <v>1.01</v>
      </c>
      <c r="Q72" s="201">
        <v>0.23</v>
      </c>
      <c r="R72" s="201">
        <v>0.43</v>
      </c>
      <c r="S72" s="201">
        <v>0.27</v>
      </c>
      <c r="T72" s="201">
        <v>0</v>
      </c>
      <c r="U72" s="201">
        <v>9.81</v>
      </c>
      <c r="V72" s="201">
        <v>0.48</v>
      </c>
      <c r="W72" s="201">
        <v>0.46</v>
      </c>
      <c r="X72" s="201">
        <v>1.53</v>
      </c>
      <c r="Y72" s="201">
        <v>0</v>
      </c>
      <c r="Z72" s="201">
        <v>2.62</v>
      </c>
      <c r="AA72" s="201">
        <v>0.93</v>
      </c>
      <c r="AB72" s="201">
        <v>0</v>
      </c>
      <c r="AC72" s="201">
        <v>12.21</v>
      </c>
      <c r="AD72" s="201">
        <v>0</v>
      </c>
      <c r="AE72" s="201">
        <v>0</v>
      </c>
      <c r="AF72" s="201">
        <v>0</v>
      </c>
      <c r="AG72" s="201">
        <v>-0.15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157.07</v>
      </c>
      <c r="AP72" s="201">
        <v>0</v>
      </c>
      <c r="AQ72" s="201">
        <v>0</v>
      </c>
      <c r="AR72" s="201">
        <v>0</v>
      </c>
      <c r="AS72" s="201">
        <v>19.66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11.75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24.22</v>
      </c>
      <c r="K73" s="201">
        <v>0.31</v>
      </c>
      <c r="L73" s="201">
        <v>13.09</v>
      </c>
      <c r="M73" s="201">
        <v>0.92</v>
      </c>
      <c r="N73" s="201">
        <v>1.19</v>
      </c>
      <c r="O73" s="201">
        <v>0</v>
      </c>
      <c r="P73" s="201">
        <v>1.01</v>
      </c>
      <c r="Q73" s="201">
        <v>0.23</v>
      </c>
      <c r="R73" s="201">
        <v>0.43</v>
      </c>
      <c r="S73" s="201">
        <v>0.27</v>
      </c>
      <c r="T73" s="201">
        <v>0</v>
      </c>
      <c r="U73" s="201">
        <v>9.81</v>
      </c>
      <c r="V73" s="201">
        <v>0.2</v>
      </c>
      <c r="W73" s="201">
        <v>0.46</v>
      </c>
      <c r="X73" s="201">
        <v>1.53</v>
      </c>
      <c r="Y73" s="201">
        <v>0</v>
      </c>
      <c r="Z73" s="201">
        <v>2.62</v>
      </c>
      <c r="AA73" s="201">
        <v>0.93</v>
      </c>
      <c r="AB73" s="201">
        <v>0</v>
      </c>
      <c r="AC73" s="201">
        <v>12.21</v>
      </c>
      <c r="AD73" s="201">
        <v>0</v>
      </c>
      <c r="AE73" s="201">
        <v>0</v>
      </c>
      <c r="AF73" s="201">
        <v>0</v>
      </c>
      <c r="AG73" s="201">
        <v>-0.15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157.07</v>
      </c>
      <c r="AP73" s="201">
        <v>0</v>
      </c>
      <c r="AQ73" s="201">
        <v>0</v>
      </c>
      <c r="AR73" s="201">
        <v>0</v>
      </c>
      <c r="AS73" s="201">
        <v>19.66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11.75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24.22</v>
      </c>
      <c r="K74" s="201">
        <v>0.54</v>
      </c>
      <c r="L74" s="201">
        <v>13.09</v>
      </c>
      <c r="M74" s="201">
        <v>0.92</v>
      </c>
      <c r="N74" s="201">
        <v>1.19</v>
      </c>
      <c r="O74" s="201">
        <v>0</v>
      </c>
      <c r="P74" s="201">
        <v>1.01</v>
      </c>
      <c r="Q74" s="201">
        <v>0.23</v>
      </c>
      <c r="R74" s="201">
        <v>0.44</v>
      </c>
      <c r="S74" s="201">
        <v>0.27</v>
      </c>
      <c r="T74" s="201">
        <v>0</v>
      </c>
      <c r="U74" s="201">
        <v>9.81</v>
      </c>
      <c r="V74" s="201">
        <v>0.2</v>
      </c>
      <c r="W74" s="201">
        <v>0.46</v>
      </c>
      <c r="X74" s="201">
        <v>1.53</v>
      </c>
      <c r="Y74" s="201">
        <v>0</v>
      </c>
      <c r="Z74" s="201">
        <v>2.62</v>
      </c>
      <c r="AA74" s="201">
        <v>0.93</v>
      </c>
      <c r="AB74" s="201">
        <v>0</v>
      </c>
      <c r="AC74" s="201">
        <v>12.21</v>
      </c>
      <c r="AD74" s="201">
        <v>0</v>
      </c>
      <c r="AE74" s="201">
        <v>0</v>
      </c>
      <c r="AF74" s="201">
        <v>0</v>
      </c>
      <c r="AG74" s="201">
        <v>-0.15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157.07</v>
      </c>
      <c r="AP74" s="201">
        <v>0</v>
      </c>
      <c r="AQ74" s="201">
        <v>0</v>
      </c>
      <c r="AR74" s="201">
        <v>0</v>
      </c>
      <c r="AS74" s="201">
        <v>19.329999999999998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11.75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24.22</v>
      </c>
      <c r="K75" s="201">
        <v>0.71</v>
      </c>
      <c r="L75" s="201">
        <v>13.09</v>
      </c>
      <c r="M75" s="201">
        <v>0.92</v>
      </c>
      <c r="N75" s="201">
        <v>1.19</v>
      </c>
      <c r="O75" s="201">
        <v>0</v>
      </c>
      <c r="P75" s="201">
        <v>1.01</v>
      </c>
      <c r="Q75" s="201">
        <v>0.23</v>
      </c>
      <c r="R75" s="201">
        <v>0.44</v>
      </c>
      <c r="S75" s="201">
        <v>0.27</v>
      </c>
      <c r="T75" s="201">
        <v>0</v>
      </c>
      <c r="U75" s="201">
        <v>9.81</v>
      </c>
      <c r="V75" s="201">
        <v>0.2</v>
      </c>
      <c r="W75" s="201">
        <v>0.46</v>
      </c>
      <c r="X75" s="201">
        <v>1.53</v>
      </c>
      <c r="Y75" s="201">
        <v>0</v>
      </c>
      <c r="Z75" s="201">
        <v>2.62</v>
      </c>
      <c r="AA75" s="201">
        <v>0.93</v>
      </c>
      <c r="AB75" s="201">
        <v>0</v>
      </c>
      <c r="AC75" s="201">
        <v>12.21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163.59</v>
      </c>
      <c r="AP75" s="201">
        <v>0</v>
      </c>
      <c r="AQ75" s="201">
        <v>0</v>
      </c>
      <c r="AR75" s="201">
        <v>0</v>
      </c>
      <c r="AS75" s="201">
        <v>19.329999999999998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11.75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24.22</v>
      </c>
      <c r="K76" s="201">
        <v>0.31</v>
      </c>
      <c r="L76" s="201">
        <v>13.09</v>
      </c>
      <c r="M76" s="201">
        <v>0.92</v>
      </c>
      <c r="N76" s="201">
        <v>1.19</v>
      </c>
      <c r="O76" s="201">
        <v>0</v>
      </c>
      <c r="P76" s="201">
        <v>1.01</v>
      </c>
      <c r="Q76" s="201">
        <v>0.23</v>
      </c>
      <c r="R76" s="201">
        <v>0.43</v>
      </c>
      <c r="S76" s="201">
        <v>0.27</v>
      </c>
      <c r="T76" s="201">
        <v>0</v>
      </c>
      <c r="U76" s="201">
        <v>9.81</v>
      </c>
      <c r="V76" s="201">
        <v>0.2</v>
      </c>
      <c r="W76" s="201">
        <v>0.46</v>
      </c>
      <c r="X76" s="201">
        <v>1.53</v>
      </c>
      <c r="Y76" s="201">
        <v>0</v>
      </c>
      <c r="Z76" s="201">
        <v>2.62</v>
      </c>
      <c r="AA76" s="201">
        <v>0.93</v>
      </c>
      <c r="AB76" s="201">
        <v>0</v>
      </c>
      <c r="AC76" s="201">
        <v>12.21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163.59</v>
      </c>
      <c r="AP76" s="201">
        <v>0</v>
      </c>
      <c r="AQ76" s="201">
        <v>0</v>
      </c>
      <c r="AR76" s="201">
        <v>0</v>
      </c>
      <c r="AS76" s="201">
        <v>19.989999999999998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11.75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24.22</v>
      </c>
      <c r="K77" s="201">
        <v>0.31</v>
      </c>
      <c r="L77" s="201">
        <v>12.81</v>
      </c>
      <c r="M77" s="201">
        <v>0.92</v>
      </c>
      <c r="N77" s="201">
        <v>1.19</v>
      </c>
      <c r="O77" s="201">
        <v>0</v>
      </c>
      <c r="P77" s="201">
        <v>1.01</v>
      </c>
      <c r="Q77" s="201">
        <v>0.22</v>
      </c>
      <c r="R77" s="201">
        <v>0.43</v>
      </c>
      <c r="S77" s="201">
        <v>0.27</v>
      </c>
      <c r="T77" s="201">
        <v>0</v>
      </c>
      <c r="U77" s="201">
        <v>9.81</v>
      </c>
      <c r="V77" s="201">
        <v>0.2</v>
      </c>
      <c r="W77" s="201">
        <v>0.46</v>
      </c>
      <c r="X77" s="201">
        <v>1.53</v>
      </c>
      <c r="Y77" s="201">
        <v>0</v>
      </c>
      <c r="Z77" s="201">
        <v>2.62</v>
      </c>
      <c r="AA77" s="201">
        <v>0.93</v>
      </c>
      <c r="AB77" s="201">
        <v>0</v>
      </c>
      <c r="AC77" s="201">
        <v>12.21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163.59</v>
      </c>
      <c r="AP77" s="201">
        <v>0</v>
      </c>
      <c r="AQ77" s="201">
        <v>0</v>
      </c>
      <c r="AR77" s="201">
        <v>0</v>
      </c>
      <c r="AS77" s="201">
        <v>19.329999999999998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11.75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24.22</v>
      </c>
      <c r="K78" s="201">
        <v>0.31</v>
      </c>
      <c r="L78" s="201">
        <v>12.81</v>
      </c>
      <c r="M78" s="201">
        <v>0.92</v>
      </c>
      <c r="N78" s="201">
        <v>1.19</v>
      </c>
      <c r="O78" s="201">
        <v>0</v>
      </c>
      <c r="P78" s="201">
        <v>1.01</v>
      </c>
      <c r="Q78" s="201">
        <v>0.22</v>
      </c>
      <c r="R78" s="201">
        <v>0.43</v>
      </c>
      <c r="S78" s="201">
        <v>0.27</v>
      </c>
      <c r="T78" s="201">
        <v>0</v>
      </c>
      <c r="U78" s="201">
        <v>9.81</v>
      </c>
      <c r="V78" s="201">
        <v>0.2</v>
      </c>
      <c r="W78" s="201">
        <v>0.46</v>
      </c>
      <c r="X78" s="201">
        <v>1.53</v>
      </c>
      <c r="Y78" s="201">
        <v>0</v>
      </c>
      <c r="Z78" s="201">
        <v>2.62</v>
      </c>
      <c r="AA78" s="201">
        <v>0.93</v>
      </c>
      <c r="AB78" s="201">
        <v>0</v>
      </c>
      <c r="AC78" s="201">
        <v>12.21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163.59</v>
      </c>
      <c r="AP78" s="201">
        <v>0</v>
      </c>
      <c r="AQ78" s="201">
        <v>0</v>
      </c>
      <c r="AR78" s="201">
        <v>0</v>
      </c>
      <c r="AS78" s="201">
        <v>19.329999999999998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11.75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24.22</v>
      </c>
      <c r="K79" s="201">
        <v>0.31</v>
      </c>
      <c r="L79" s="201">
        <v>12.81</v>
      </c>
      <c r="M79" s="201">
        <v>0.92</v>
      </c>
      <c r="N79" s="201">
        <v>1.19</v>
      </c>
      <c r="O79" s="201">
        <v>0</v>
      </c>
      <c r="P79" s="201">
        <v>1.01</v>
      </c>
      <c r="Q79" s="201">
        <v>0.22</v>
      </c>
      <c r="R79" s="201">
        <v>0.43</v>
      </c>
      <c r="S79" s="201">
        <v>0.27</v>
      </c>
      <c r="T79" s="201">
        <v>0</v>
      </c>
      <c r="U79" s="201">
        <v>9.81</v>
      </c>
      <c r="V79" s="201">
        <v>0.22</v>
      </c>
      <c r="W79" s="201">
        <v>0.46</v>
      </c>
      <c r="X79" s="201">
        <v>1.53</v>
      </c>
      <c r="Y79" s="201">
        <v>0</v>
      </c>
      <c r="Z79" s="201">
        <v>2.62</v>
      </c>
      <c r="AA79" s="201">
        <v>0.93</v>
      </c>
      <c r="AB79" s="201">
        <v>0</v>
      </c>
      <c r="AC79" s="201">
        <v>12.21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163.59</v>
      </c>
      <c r="AP79" s="201">
        <v>0</v>
      </c>
      <c r="AQ79" s="201">
        <v>0</v>
      </c>
      <c r="AR79" s="201">
        <v>0</v>
      </c>
      <c r="AS79" s="201">
        <v>19.329999999999998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11.75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24.22</v>
      </c>
      <c r="K80" s="201">
        <v>0.31</v>
      </c>
      <c r="L80" s="201">
        <v>12.81</v>
      </c>
      <c r="M80" s="201">
        <v>0.92</v>
      </c>
      <c r="N80" s="201">
        <v>1.19</v>
      </c>
      <c r="O80" s="201">
        <v>0</v>
      </c>
      <c r="P80" s="201">
        <v>1.01</v>
      </c>
      <c r="Q80" s="201">
        <v>0.22</v>
      </c>
      <c r="R80" s="201">
        <v>0.43</v>
      </c>
      <c r="S80" s="201">
        <v>0.27</v>
      </c>
      <c r="T80" s="201">
        <v>0</v>
      </c>
      <c r="U80" s="201">
        <v>9.81</v>
      </c>
      <c r="V80" s="201">
        <v>0.22</v>
      </c>
      <c r="W80" s="201">
        <v>0.46</v>
      </c>
      <c r="X80" s="201">
        <v>1.53</v>
      </c>
      <c r="Y80" s="201">
        <v>0</v>
      </c>
      <c r="Z80" s="201">
        <v>2.62</v>
      </c>
      <c r="AA80" s="201">
        <v>0.93</v>
      </c>
      <c r="AB80" s="201">
        <v>0</v>
      </c>
      <c r="AC80" s="201">
        <v>12.21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163.59</v>
      </c>
      <c r="AP80" s="201">
        <v>0</v>
      </c>
      <c r="AQ80" s="201">
        <v>0</v>
      </c>
      <c r="AR80" s="201">
        <v>0</v>
      </c>
      <c r="AS80" s="201">
        <v>19.329999999999998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11.75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24.22</v>
      </c>
      <c r="K81" s="201">
        <v>0.31</v>
      </c>
      <c r="L81" s="201">
        <v>12.81</v>
      </c>
      <c r="M81" s="201">
        <v>0.92</v>
      </c>
      <c r="N81" s="201">
        <v>1.19</v>
      </c>
      <c r="O81" s="201">
        <v>0</v>
      </c>
      <c r="P81" s="201">
        <v>1.01</v>
      </c>
      <c r="Q81" s="201">
        <v>0.22</v>
      </c>
      <c r="R81" s="201">
        <v>0.43</v>
      </c>
      <c r="S81" s="201">
        <v>0.27</v>
      </c>
      <c r="T81" s="201">
        <v>0</v>
      </c>
      <c r="U81" s="201">
        <v>9.81</v>
      </c>
      <c r="V81" s="201">
        <v>0.22</v>
      </c>
      <c r="W81" s="201">
        <v>0.46</v>
      </c>
      <c r="X81" s="201">
        <v>1.53</v>
      </c>
      <c r="Y81" s="201">
        <v>0</v>
      </c>
      <c r="Z81" s="201">
        <v>2.62</v>
      </c>
      <c r="AA81" s="201">
        <v>0.93</v>
      </c>
      <c r="AB81" s="201">
        <v>0</v>
      </c>
      <c r="AC81" s="201">
        <v>12.21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163.59</v>
      </c>
      <c r="AP81" s="201">
        <v>0</v>
      </c>
      <c r="AQ81" s="201">
        <v>0</v>
      </c>
      <c r="AR81" s="201">
        <v>0</v>
      </c>
      <c r="AS81" s="201">
        <v>19.329999999999998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11.75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24.22</v>
      </c>
      <c r="K82" s="201">
        <v>0.31</v>
      </c>
      <c r="L82" s="201">
        <v>12.81</v>
      </c>
      <c r="M82" s="201">
        <v>0.92</v>
      </c>
      <c r="N82" s="201">
        <v>1.19</v>
      </c>
      <c r="O82" s="201">
        <v>0</v>
      </c>
      <c r="P82" s="201">
        <v>1.01</v>
      </c>
      <c r="Q82" s="201">
        <v>0.22</v>
      </c>
      <c r="R82" s="201">
        <v>0.43</v>
      </c>
      <c r="S82" s="201">
        <v>0.27</v>
      </c>
      <c r="T82" s="201">
        <v>0</v>
      </c>
      <c r="U82" s="201">
        <v>9.81</v>
      </c>
      <c r="V82" s="201">
        <v>0.22</v>
      </c>
      <c r="W82" s="201">
        <v>0.46</v>
      </c>
      <c r="X82" s="201">
        <v>1.53</v>
      </c>
      <c r="Y82" s="201">
        <v>0</v>
      </c>
      <c r="Z82" s="201">
        <v>2.62</v>
      </c>
      <c r="AA82" s="201">
        <v>0.93</v>
      </c>
      <c r="AB82" s="201">
        <v>0</v>
      </c>
      <c r="AC82" s="201">
        <v>12.21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163.59</v>
      </c>
      <c r="AP82" s="201">
        <v>0</v>
      </c>
      <c r="AQ82" s="201">
        <v>0</v>
      </c>
      <c r="AR82" s="201">
        <v>0</v>
      </c>
      <c r="AS82" s="201">
        <v>19.329999999999998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11.92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24.22</v>
      </c>
      <c r="K83" s="201">
        <v>0.31</v>
      </c>
      <c r="L83" s="201">
        <v>12.81</v>
      </c>
      <c r="M83" s="201">
        <v>0.92</v>
      </c>
      <c r="N83" s="201">
        <v>1.19</v>
      </c>
      <c r="O83" s="201">
        <v>0</v>
      </c>
      <c r="P83" s="201">
        <v>1.01</v>
      </c>
      <c r="Q83" s="201">
        <v>0.22</v>
      </c>
      <c r="R83" s="201">
        <v>0.43</v>
      </c>
      <c r="S83" s="201">
        <v>0.27</v>
      </c>
      <c r="T83" s="201">
        <v>0</v>
      </c>
      <c r="U83" s="201">
        <v>9.81</v>
      </c>
      <c r="V83" s="201">
        <v>0.22</v>
      </c>
      <c r="W83" s="201">
        <v>0.46</v>
      </c>
      <c r="X83" s="201">
        <v>1.53</v>
      </c>
      <c r="Y83" s="201">
        <v>0</v>
      </c>
      <c r="Z83" s="201">
        <v>2.62</v>
      </c>
      <c r="AA83" s="201">
        <v>0.93</v>
      </c>
      <c r="AB83" s="201">
        <v>0</v>
      </c>
      <c r="AC83" s="201">
        <v>12.21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163.59</v>
      </c>
      <c r="AP83" s="201">
        <v>0</v>
      </c>
      <c r="AQ83" s="201">
        <v>0</v>
      </c>
      <c r="AR83" s="201">
        <v>0</v>
      </c>
      <c r="AS83" s="201">
        <v>19.329999999999998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11.92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24.22</v>
      </c>
      <c r="K84" s="201">
        <v>0.31</v>
      </c>
      <c r="L84" s="201">
        <v>12.81</v>
      </c>
      <c r="M84" s="201">
        <v>0.92</v>
      </c>
      <c r="N84" s="201">
        <v>1.19</v>
      </c>
      <c r="O84" s="201">
        <v>0</v>
      </c>
      <c r="P84" s="201">
        <v>1.01</v>
      </c>
      <c r="Q84" s="201">
        <v>0.22</v>
      </c>
      <c r="R84" s="201">
        <v>0.43</v>
      </c>
      <c r="S84" s="201">
        <v>0.27</v>
      </c>
      <c r="T84" s="201">
        <v>0</v>
      </c>
      <c r="U84" s="201">
        <v>9.81</v>
      </c>
      <c r="V84" s="201">
        <v>0.22</v>
      </c>
      <c r="W84" s="201">
        <v>0.46</v>
      </c>
      <c r="X84" s="201">
        <v>1.53</v>
      </c>
      <c r="Y84" s="201">
        <v>0</v>
      </c>
      <c r="Z84" s="201">
        <v>2.62</v>
      </c>
      <c r="AA84" s="201">
        <v>0.93</v>
      </c>
      <c r="AB84" s="201">
        <v>0</v>
      </c>
      <c r="AC84" s="201">
        <v>12.21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163.59</v>
      </c>
      <c r="AP84" s="201">
        <v>0</v>
      </c>
      <c r="AQ84" s="201">
        <v>0</v>
      </c>
      <c r="AR84" s="201">
        <v>0</v>
      </c>
      <c r="AS84" s="201">
        <v>19.329999999999998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11.92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24.22</v>
      </c>
      <c r="K85" s="201">
        <v>0.31</v>
      </c>
      <c r="L85" s="201">
        <v>12.81</v>
      </c>
      <c r="M85" s="201">
        <v>0.92</v>
      </c>
      <c r="N85" s="201">
        <v>1.19</v>
      </c>
      <c r="O85" s="201">
        <v>0</v>
      </c>
      <c r="P85" s="201">
        <v>1.01</v>
      </c>
      <c r="Q85" s="201">
        <v>0.22</v>
      </c>
      <c r="R85" s="201">
        <v>0.43</v>
      </c>
      <c r="S85" s="201">
        <v>0.27</v>
      </c>
      <c r="T85" s="201">
        <v>0</v>
      </c>
      <c r="U85" s="201">
        <v>9.81</v>
      </c>
      <c r="V85" s="201">
        <v>0.22</v>
      </c>
      <c r="W85" s="201">
        <v>0.46</v>
      </c>
      <c r="X85" s="201">
        <v>1.53</v>
      </c>
      <c r="Y85" s="201">
        <v>0</v>
      </c>
      <c r="Z85" s="201">
        <v>2.62</v>
      </c>
      <c r="AA85" s="201">
        <v>0.93</v>
      </c>
      <c r="AB85" s="201">
        <v>0</v>
      </c>
      <c r="AC85" s="201">
        <v>12.21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163.59</v>
      </c>
      <c r="AP85" s="201">
        <v>0</v>
      </c>
      <c r="AQ85" s="201">
        <v>0</v>
      </c>
      <c r="AR85" s="201">
        <v>0</v>
      </c>
      <c r="AS85" s="201">
        <v>19.329999999999998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11.92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24.22</v>
      </c>
      <c r="K86" s="201">
        <v>0.31</v>
      </c>
      <c r="L86" s="201">
        <v>12.81</v>
      </c>
      <c r="M86" s="201">
        <v>0.92</v>
      </c>
      <c r="N86" s="201">
        <v>1.19</v>
      </c>
      <c r="O86" s="201">
        <v>0</v>
      </c>
      <c r="P86" s="201">
        <v>1.01</v>
      </c>
      <c r="Q86" s="201">
        <v>0.22</v>
      </c>
      <c r="R86" s="201">
        <v>0.43</v>
      </c>
      <c r="S86" s="201">
        <v>0.27</v>
      </c>
      <c r="T86" s="201">
        <v>0</v>
      </c>
      <c r="U86" s="201">
        <v>9.81</v>
      </c>
      <c r="V86" s="201">
        <v>0.22</v>
      </c>
      <c r="W86" s="201">
        <v>0.46</v>
      </c>
      <c r="X86" s="201">
        <v>1.53</v>
      </c>
      <c r="Y86" s="201">
        <v>0</v>
      </c>
      <c r="Z86" s="201">
        <v>2.62</v>
      </c>
      <c r="AA86" s="201">
        <v>0.93</v>
      </c>
      <c r="AB86" s="201">
        <v>0</v>
      </c>
      <c r="AC86" s="201">
        <v>12.21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163.59</v>
      </c>
      <c r="AP86" s="201">
        <v>0</v>
      </c>
      <c r="AQ86" s="201">
        <v>0</v>
      </c>
      <c r="AR86" s="201">
        <v>0</v>
      </c>
      <c r="AS86" s="201">
        <v>19.329999999999998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11.92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24.22</v>
      </c>
      <c r="K87" s="201">
        <v>0.31</v>
      </c>
      <c r="L87" s="201">
        <v>12.81</v>
      </c>
      <c r="M87" s="201">
        <v>0.92</v>
      </c>
      <c r="N87" s="201">
        <v>1.19</v>
      </c>
      <c r="O87" s="201">
        <v>0</v>
      </c>
      <c r="P87" s="201">
        <v>1.01</v>
      </c>
      <c r="Q87" s="201">
        <v>0.22</v>
      </c>
      <c r="R87" s="201">
        <v>0.43</v>
      </c>
      <c r="S87" s="201">
        <v>0.27</v>
      </c>
      <c r="T87" s="201">
        <v>0</v>
      </c>
      <c r="U87" s="201">
        <v>9.81</v>
      </c>
      <c r="V87" s="201">
        <v>0.22</v>
      </c>
      <c r="W87" s="201">
        <v>0.46</v>
      </c>
      <c r="X87" s="201">
        <v>1.53</v>
      </c>
      <c r="Y87" s="201">
        <v>0</v>
      </c>
      <c r="Z87" s="201">
        <v>2.62</v>
      </c>
      <c r="AA87" s="201">
        <v>0.93</v>
      </c>
      <c r="AB87" s="201">
        <v>0</v>
      </c>
      <c r="AC87" s="201">
        <v>12.21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163.59</v>
      </c>
      <c r="AP87" s="201">
        <v>0</v>
      </c>
      <c r="AQ87" s="201">
        <v>0</v>
      </c>
      <c r="AR87" s="201">
        <v>0</v>
      </c>
      <c r="AS87" s="201">
        <v>19.329999999999998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11.92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24.22</v>
      </c>
      <c r="K88" s="201">
        <v>0.31</v>
      </c>
      <c r="L88" s="201">
        <v>12.81</v>
      </c>
      <c r="M88" s="201">
        <v>0.92</v>
      </c>
      <c r="N88" s="201">
        <v>1.19</v>
      </c>
      <c r="O88" s="201">
        <v>0</v>
      </c>
      <c r="P88" s="201">
        <v>1.01</v>
      </c>
      <c r="Q88" s="201">
        <v>0.22</v>
      </c>
      <c r="R88" s="201">
        <v>0.43</v>
      </c>
      <c r="S88" s="201">
        <v>0.27</v>
      </c>
      <c r="T88" s="201">
        <v>0</v>
      </c>
      <c r="U88" s="201">
        <v>9.81</v>
      </c>
      <c r="V88" s="201">
        <v>0.22</v>
      </c>
      <c r="W88" s="201">
        <v>0.46</v>
      </c>
      <c r="X88" s="201">
        <v>1.53</v>
      </c>
      <c r="Y88" s="201">
        <v>0</v>
      </c>
      <c r="Z88" s="201">
        <v>2.62</v>
      </c>
      <c r="AA88" s="201">
        <v>0.93</v>
      </c>
      <c r="AB88" s="201">
        <v>0</v>
      </c>
      <c r="AC88" s="201">
        <v>12.21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163.59</v>
      </c>
      <c r="AP88" s="201">
        <v>0</v>
      </c>
      <c r="AQ88" s="201">
        <v>0</v>
      </c>
      <c r="AR88" s="201">
        <v>0</v>
      </c>
      <c r="AS88" s="201">
        <v>19.329999999999998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0.4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3.93</v>
      </c>
      <c r="K89" s="201">
        <v>0.31</v>
      </c>
      <c r="L89" s="201">
        <v>12.81</v>
      </c>
      <c r="M89" s="201">
        <v>0.92</v>
      </c>
      <c r="N89" s="201">
        <v>1.19</v>
      </c>
      <c r="O89" s="201">
        <v>0</v>
      </c>
      <c r="P89" s="201">
        <v>1.01</v>
      </c>
      <c r="Q89" s="201">
        <v>0.22</v>
      </c>
      <c r="R89" s="201">
        <v>0.43</v>
      </c>
      <c r="S89" s="201">
        <v>0.27</v>
      </c>
      <c r="T89" s="201">
        <v>0</v>
      </c>
      <c r="U89" s="201">
        <v>9.81</v>
      </c>
      <c r="V89" s="201">
        <v>0.22</v>
      </c>
      <c r="W89" s="201">
        <v>0.46</v>
      </c>
      <c r="X89" s="201">
        <v>1.53</v>
      </c>
      <c r="Y89" s="201">
        <v>0</v>
      </c>
      <c r="Z89" s="201">
        <v>2.62</v>
      </c>
      <c r="AA89" s="201">
        <v>0.93</v>
      </c>
      <c r="AB89" s="201">
        <v>0</v>
      </c>
      <c r="AC89" s="201">
        <v>12.21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123.59</v>
      </c>
      <c r="AP89" s="201">
        <v>0</v>
      </c>
      <c r="AQ89" s="201">
        <v>0</v>
      </c>
      <c r="AR89" s="201">
        <v>0</v>
      </c>
      <c r="AS89" s="201">
        <v>19.329999999999998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0.4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0.82</v>
      </c>
      <c r="K90" s="201">
        <v>0.31</v>
      </c>
      <c r="L90" s="201">
        <v>12.81</v>
      </c>
      <c r="M90" s="201">
        <v>0.92</v>
      </c>
      <c r="N90" s="201">
        <v>1.19</v>
      </c>
      <c r="O90" s="201">
        <v>0</v>
      </c>
      <c r="P90" s="201">
        <v>1.01</v>
      </c>
      <c r="Q90" s="201">
        <v>0.22</v>
      </c>
      <c r="R90" s="201">
        <v>0.43</v>
      </c>
      <c r="S90" s="201">
        <v>0.27</v>
      </c>
      <c r="T90" s="201">
        <v>0</v>
      </c>
      <c r="U90" s="201">
        <v>9.81</v>
      </c>
      <c r="V90" s="201">
        <v>0.22</v>
      </c>
      <c r="W90" s="201">
        <v>0.46</v>
      </c>
      <c r="X90" s="201">
        <v>1.53</v>
      </c>
      <c r="Y90" s="201">
        <v>0</v>
      </c>
      <c r="Z90" s="201">
        <v>2.62</v>
      </c>
      <c r="AA90" s="201">
        <v>0.93</v>
      </c>
      <c r="AB90" s="201">
        <v>0</v>
      </c>
      <c r="AC90" s="201">
        <v>12.21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123.59</v>
      </c>
      <c r="AP90" s="201">
        <v>0</v>
      </c>
      <c r="AQ90" s="201">
        <v>0</v>
      </c>
      <c r="AR90" s="201">
        <v>0</v>
      </c>
      <c r="AS90" s="201">
        <v>19.329999999999998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-18.93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0.82</v>
      </c>
      <c r="K91" s="201">
        <v>0.31</v>
      </c>
      <c r="L91" s="201">
        <v>12.81</v>
      </c>
      <c r="M91" s="201">
        <v>0.92</v>
      </c>
      <c r="N91" s="201">
        <v>1.19</v>
      </c>
      <c r="O91" s="201">
        <v>0</v>
      </c>
      <c r="P91" s="201">
        <v>1.01</v>
      </c>
      <c r="Q91" s="201">
        <v>0.22</v>
      </c>
      <c r="R91" s="201">
        <v>0.43</v>
      </c>
      <c r="S91" s="201">
        <v>0.27</v>
      </c>
      <c r="T91" s="201">
        <v>0</v>
      </c>
      <c r="U91" s="201">
        <v>9.81</v>
      </c>
      <c r="V91" s="201">
        <v>0.22</v>
      </c>
      <c r="W91" s="201">
        <v>0.46</v>
      </c>
      <c r="X91" s="201">
        <v>1.53</v>
      </c>
      <c r="Y91" s="201">
        <v>0</v>
      </c>
      <c r="Z91" s="201">
        <v>2.62</v>
      </c>
      <c r="AA91" s="201">
        <v>0.93</v>
      </c>
      <c r="AB91" s="201">
        <v>0</v>
      </c>
      <c r="AC91" s="201">
        <v>14.46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123.59</v>
      </c>
      <c r="AP91" s="201">
        <v>0</v>
      </c>
      <c r="AQ91" s="201">
        <v>0</v>
      </c>
      <c r="AR91" s="201">
        <v>0</v>
      </c>
      <c r="AS91" s="201">
        <v>19.329999999999998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-34.69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-19.149999999999999</v>
      </c>
      <c r="K92" s="201">
        <v>0.31</v>
      </c>
      <c r="L92" s="201">
        <v>12.81</v>
      </c>
      <c r="M92" s="201">
        <v>0.92</v>
      </c>
      <c r="N92" s="201">
        <v>1.19</v>
      </c>
      <c r="O92" s="201">
        <v>0</v>
      </c>
      <c r="P92" s="201">
        <v>1.01</v>
      </c>
      <c r="Q92" s="201">
        <v>0.22</v>
      </c>
      <c r="R92" s="201">
        <v>0.43</v>
      </c>
      <c r="S92" s="201">
        <v>0.27</v>
      </c>
      <c r="T92" s="201">
        <v>0</v>
      </c>
      <c r="U92" s="201">
        <v>9.81</v>
      </c>
      <c r="V92" s="201">
        <v>0.22</v>
      </c>
      <c r="W92" s="201">
        <v>0.46</v>
      </c>
      <c r="X92" s="201">
        <v>1.53</v>
      </c>
      <c r="Y92" s="201">
        <v>0</v>
      </c>
      <c r="Z92" s="201">
        <v>2.62</v>
      </c>
      <c r="AA92" s="201">
        <v>0.93</v>
      </c>
      <c r="AB92" s="201">
        <v>0</v>
      </c>
      <c r="AC92" s="201">
        <v>14.46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123.59</v>
      </c>
      <c r="AP92" s="201">
        <v>0</v>
      </c>
      <c r="AQ92" s="201">
        <v>0</v>
      </c>
      <c r="AR92" s="201">
        <v>0</v>
      </c>
      <c r="AS92" s="201">
        <v>19.329999999999998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-24.82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-39.729999999999997</v>
      </c>
      <c r="K93" s="201">
        <v>0.31</v>
      </c>
      <c r="L93" s="201">
        <v>12.81</v>
      </c>
      <c r="M93" s="201">
        <v>0.92</v>
      </c>
      <c r="N93" s="201">
        <v>1.19</v>
      </c>
      <c r="O93" s="201">
        <v>0</v>
      </c>
      <c r="P93" s="201">
        <v>1.01</v>
      </c>
      <c r="Q93" s="201">
        <v>0.22</v>
      </c>
      <c r="R93" s="201">
        <v>0.43</v>
      </c>
      <c r="S93" s="201">
        <v>0.27</v>
      </c>
      <c r="T93" s="201">
        <v>0</v>
      </c>
      <c r="U93" s="201">
        <v>9.81</v>
      </c>
      <c r="V93" s="201">
        <v>0.22</v>
      </c>
      <c r="W93" s="201">
        <v>0.46</v>
      </c>
      <c r="X93" s="201">
        <v>1.53</v>
      </c>
      <c r="Y93" s="201">
        <v>0</v>
      </c>
      <c r="Z93" s="201">
        <v>2.62</v>
      </c>
      <c r="AA93" s="201">
        <v>0.93</v>
      </c>
      <c r="AB93" s="201">
        <v>0</v>
      </c>
      <c r="AC93" s="201">
        <v>14.46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123.59</v>
      </c>
      <c r="AP93" s="201">
        <v>0</v>
      </c>
      <c r="AQ93" s="201">
        <v>0</v>
      </c>
      <c r="AR93" s="201">
        <v>0</v>
      </c>
      <c r="AS93" s="201">
        <v>19.329999999999998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-24.82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-51.24</v>
      </c>
      <c r="K94" s="201">
        <v>0.31</v>
      </c>
      <c r="L94" s="201">
        <v>12.81</v>
      </c>
      <c r="M94" s="201">
        <v>0.92</v>
      </c>
      <c r="N94" s="201">
        <v>1.19</v>
      </c>
      <c r="O94" s="201">
        <v>0</v>
      </c>
      <c r="P94" s="201">
        <v>1.01</v>
      </c>
      <c r="Q94" s="201">
        <v>0.22</v>
      </c>
      <c r="R94" s="201">
        <v>0.43</v>
      </c>
      <c r="S94" s="201">
        <v>0.27</v>
      </c>
      <c r="T94" s="201">
        <v>0</v>
      </c>
      <c r="U94" s="201">
        <v>9.81</v>
      </c>
      <c r="V94" s="201">
        <v>0.22</v>
      </c>
      <c r="W94" s="201">
        <v>0.46</v>
      </c>
      <c r="X94" s="201">
        <v>1.53</v>
      </c>
      <c r="Y94" s="201">
        <v>0</v>
      </c>
      <c r="Z94" s="201">
        <v>2.62</v>
      </c>
      <c r="AA94" s="201">
        <v>0.93</v>
      </c>
      <c r="AB94" s="201">
        <v>0</v>
      </c>
      <c r="AC94" s="201">
        <v>14.46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123.59</v>
      </c>
      <c r="AP94" s="201">
        <v>0</v>
      </c>
      <c r="AQ94" s="201">
        <v>0</v>
      </c>
      <c r="AR94" s="201">
        <v>0</v>
      </c>
      <c r="AS94" s="201">
        <v>19.329999999999998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-24.82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-51.24</v>
      </c>
      <c r="K95" s="201">
        <v>0.31</v>
      </c>
      <c r="L95" s="201">
        <v>12.81</v>
      </c>
      <c r="M95" s="201">
        <v>0.92</v>
      </c>
      <c r="N95" s="201">
        <v>1.19</v>
      </c>
      <c r="O95" s="201">
        <v>0</v>
      </c>
      <c r="P95" s="201">
        <v>0.94</v>
      </c>
      <c r="Q95" s="201">
        <v>0.22</v>
      </c>
      <c r="R95" s="201">
        <v>0.43</v>
      </c>
      <c r="S95" s="201">
        <v>0.27</v>
      </c>
      <c r="T95" s="201">
        <v>0</v>
      </c>
      <c r="U95" s="201">
        <v>9.81</v>
      </c>
      <c r="V95" s="201">
        <v>0.22</v>
      </c>
      <c r="W95" s="201">
        <v>0.46</v>
      </c>
      <c r="X95" s="201">
        <v>1.53</v>
      </c>
      <c r="Y95" s="201">
        <v>0</v>
      </c>
      <c r="Z95" s="201">
        <v>2.62</v>
      </c>
      <c r="AA95" s="201">
        <v>0.93</v>
      </c>
      <c r="AB95" s="201">
        <v>0</v>
      </c>
      <c r="AC95" s="201">
        <v>14.46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46.59</v>
      </c>
      <c r="AP95" s="201">
        <v>0</v>
      </c>
      <c r="AQ95" s="201">
        <v>0</v>
      </c>
      <c r="AR95" s="201">
        <v>0</v>
      </c>
      <c r="AS95" s="201">
        <v>19.329999999999998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-24.82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-51.24</v>
      </c>
      <c r="K96" s="201">
        <v>0.31</v>
      </c>
      <c r="L96" s="201">
        <v>12.81</v>
      </c>
      <c r="M96" s="201">
        <v>0.92</v>
      </c>
      <c r="N96" s="201">
        <v>1.19</v>
      </c>
      <c r="O96" s="201">
        <v>0</v>
      </c>
      <c r="P96" s="201">
        <v>0.94</v>
      </c>
      <c r="Q96" s="201">
        <v>0.22</v>
      </c>
      <c r="R96" s="201">
        <v>0.43</v>
      </c>
      <c r="S96" s="201">
        <v>0.27</v>
      </c>
      <c r="T96" s="201">
        <v>0</v>
      </c>
      <c r="U96" s="201">
        <v>9.81</v>
      </c>
      <c r="V96" s="201">
        <v>0.22</v>
      </c>
      <c r="W96" s="201">
        <v>0.46</v>
      </c>
      <c r="X96" s="201">
        <v>1.53</v>
      </c>
      <c r="Y96" s="201">
        <v>0</v>
      </c>
      <c r="Z96" s="201">
        <v>2.62</v>
      </c>
      <c r="AA96" s="201">
        <v>0.93</v>
      </c>
      <c r="AB96" s="201">
        <v>0</v>
      </c>
      <c r="AC96" s="201">
        <v>14.46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34.590000000000003</v>
      </c>
      <c r="AP96" s="201">
        <v>0</v>
      </c>
      <c r="AQ96" s="201">
        <v>0</v>
      </c>
      <c r="AR96" s="201">
        <v>0</v>
      </c>
      <c r="AS96" s="201">
        <v>19.329999999999998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-24.82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-51.24</v>
      </c>
      <c r="K97" s="201">
        <v>0.31</v>
      </c>
      <c r="L97" s="201">
        <v>12.81</v>
      </c>
      <c r="M97" s="201">
        <v>0.92</v>
      </c>
      <c r="N97" s="201">
        <v>1.19</v>
      </c>
      <c r="O97" s="201">
        <v>0</v>
      </c>
      <c r="P97" s="201">
        <v>0.94</v>
      </c>
      <c r="Q97" s="201">
        <v>0.22</v>
      </c>
      <c r="R97" s="201">
        <v>0.43</v>
      </c>
      <c r="S97" s="201">
        <v>0.27</v>
      </c>
      <c r="T97" s="201">
        <v>0</v>
      </c>
      <c r="U97" s="201">
        <v>9.81</v>
      </c>
      <c r="V97" s="201">
        <v>0.22</v>
      </c>
      <c r="W97" s="201">
        <v>0.46</v>
      </c>
      <c r="X97" s="201">
        <v>1.53</v>
      </c>
      <c r="Y97" s="201">
        <v>0</v>
      </c>
      <c r="Z97" s="201">
        <v>2.62</v>
      </c>
      <c r="AA97" s="201">
        <v>0.93</v>
      </c>
      <c r="AB97" s="201">
        <v>0</v>
      </c>
      <c r="AC97" s="201">
        <v>14.46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29.59</v>
      </c>
      <c r="AP97" s="201">
        <v>0</v>
      </c>
      <c r="AQ97" s="201">
        <v>0</v>
      </c>
      <c r="AR97" s="201">
        <v>0</v>
      </c>
      <c r="AS97" s="201">
        <v>19.329999999999998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-24.82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-51.24</v>
      </c>
      <c r="K98" s="201">
        <v>0.31</v>
      </c>
      <c r="L98" s="201">
        <v>12.81</v>
      </c>
      <c r="M98" s="201">
        <v>0.92</v>
      </c>
      <c r="N98" s="201">
        <v>1.19</v>
      </c>
      <c r="O98" s="201">
        <v>0</v>
      </c>
      <c r="P98" s="201">
        <v>0.94</v>
      </c>
      <c r="Q98" s="201">
        <v>0.22</v>
      </c>
      <c r="R98" s="201">
        <v>0.43</v>
      </c>
      <c r="S98" s="201">
        <v>0.27</v>
      </c>
      <c r="T98" s="201">
        <v>0</v>
      </c>
      <c r="U98" s="201">
        <v>9.81</v>
      </c>
      <c r="V98" s="201">
        <v>0.22</v>
      </c>
      <c r="W98" s="201">
        <v>0.46</v>
      </c>
      <c r="X98" s="201">
        <v>1.53</v>
      </c>
      <c r="Y98" s="201">
        <v>0</v>
      </c>
      <c r="Z98" s="201">
        <v>2.62</v>
      </c>
      <c r="AA98" s="201">
        <v>0.93</v>
      </c>
      <c r="AB98" s="201">
        <v>0</v>
      </c>
      <c r="AC98" s="201">
        <v>14.46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37.590000000000003</v>
      </c>
      <c r="AP98" s="201">
        <v>0</v>
      </c>
      <c r="AQ98" s="201">
        <v>0</v>
      </c>
      <c r="AR98" s="201">
        <v>0</v>
      </c>
      <c r="AS98" s="201">
        <v>19.329999999999998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0.20568999999999993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0.46222500000000016</v>
      </c>
      <c r="K99">
        <f t="shared" si="0"/>
        <v>2.596500000000003E-2</v>
      </c>
      <c r="L99">
        <f t="shared" si="0"/>
        <v>1.889085000000003</v>
      </c>
      <c r="M99">
        <f t="shared" si="0"/>
        <v>2.2080000000000034E-2</v>
      </c>
      <c r="N99">
        <f t="shared" si="0"/>
        <v>2.8559999999999964E-2</v>
      </c>
      <c r="O99">
        <f t="shared" si="0"/>
        <v>0</v>
      </c>
      <c r="P99">
        <f t="shared" si="0"/>
        <v>2.6450000000000033E-2</v>
      </c>
      <c r="Q99">
        <f t="shared" si="0"/>
        <v>1.422999999999997E-2</v>
      </c>
      <c r="R99">
        <f t="shared" si="0"/>
        <v>2.4995000000000052E-2</v>
      </c>
      <c r="S99">
        <f t="shared" si="0"/>
        <v>1.7305000000000011E-2</v>
      </c>
      <c r="T99">
        <f t="shared" si="0"/>
        <v>0</v>
      </c>
      <c r="U99">
        <f t="shared" si="0"/>
        <v>0.13972249999999997</v>
      </c>
      <c r="V99">
        <f t="shared" si="0"/>
        <v>1.2554999999999995E-2</v>
      </c>
      <c r="W99">
        <f t="shared" si="0"/>
        <v>1.2515000000000016E-2</v>
      </c>
      <c r="X99">
        <f t="shared" si="0"/>
        <v>4.1665000000000021E-2</v>
      </c>
      <c r="Y99">
        <f t="shared" si="0"/>
        <v>0</v>
      </c>
      <c r="Z99">
        <f t="shared" si="0"/>
        <v>0.19322000000000009</v>
      </c>
      <c r="AA99">
        <f t="shared" si="0"/>
        <v>6.1892500000000079E-2</v>
      </c>
      <c r="AB99">
        <f t="shared" si="0"/>
        <v>0</v>
      </c>
      <c r="AC99">
        <f t="shared" si="0"/>
        <v>0.30057000000000039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-1.0124999999999997E-3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3.6936500000000008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0.47749249999999993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0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0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</v>
      </c>
      <c r="DE99" s="86"/>
      <c r="DF99" s="81">
        <f t="shared" si="59"/>
        <v>0</v>
      </c>
      <c r="DG99" s="81">
        <f t="shared" si="60"/>
        <v>0</v>
      </c>
      <c r="DH99" s="81">
        <f t="shared" si="61"/>
        <v>0</v>
      </c>
      <c r="DI99" s="81">
        <f t="shared" si="62"/>
        <v>0</v>
      </c>
      <c r="DJ99" s="81">
        <f t="shared" si="63"/>
        <v>0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685.21594700000003</v>
      </c>
      <c r="C3" s="174">
        <f ca="1">$B3*C$1/100</f>
        <v>509.67337543057778</v>
      </c>
      <c r="D3" s="175">
        <f t="shared" ref="D3:F18" ca="1" si="0">$B3*D$1/100</f>
        <v>163.32347931421185</v>
      </c>
      <c r="E3" s="175">
        <f t="shared" ca="1" si="0"/>
        <v>9.3114093491664676</v>
      </c>
      <c r="F3" s="176">
        <f t="shared" ca="1" si="0"/>
        <v>2.9076829060439975</v>
      </c>
      <c r="G3" s="173">
        <f t="shared" ref="G3:G66" ca="1" si="1">INDIRECT("ISGS_exbus!" &amp; $V$3 &amp; X3)</f>
        <v>685.21594700000003</v>
      </c>
      <c r="H3" s="173">
        <f t="shared" ref="H3:H66" ca="1" si="2">INDIRECT("ISGS_Delhi_pp!" &amp; $V$3 &amp; X3)</f>
        <v>662.19269099999997</v>
      </c>
      <c r="I3" s="177">
        <f ca="1">INDIRECT("BRPL_EOD!" &amp; $V$3 &amp; X3)</f>
        <v>492.54</v>
      </c>
      <c r="J3" s="175">
        <f ca="1">INDIRECT("BYPL_EOD!" &amp; $V$3 &amp; X3)</f>
        <v>157.87</v>
      </c>
      <c r="K3" s="175">
        <f ca="1">INDIRECT("TPDDL_EOD!" &amp; $V$3 &amp; X3)</f>
        <v>9.01</v>
      </c>
      <c r="L3" s="175">
        <f ca="1">INDIRECT("NDMC_EOD!" &amp; $V$3 &amp; X3)</f>
        <v>2.78</v>
      </c>
      <c r="M3" s="176">
        <f ca="1">SUM(I3:L3)</f>
        <v>662.2</v>
      </c>
      <c r="N3" s="174">
        <f ca="1">INDIRECT("BRPL_ISGS_exbus!" &amp; $V$3 &amp; X3)</f>
        <v>492.53456361392324</v>
      </c>
      <c r="O3" s="175">
        <f ca="1">INDIRECT("BYPL_ISGS_exbus!" &amp; $V$3 &amp; X3)</f>
        <v>157.86825751762305</v>
      </c>
      <c r="P3" s="175">
        <f ca="1">INDIRECT("TPDDL_ISGS_exbus!" &amp; $V$3 &amp; X3)</f>
        <v>9.0099005525671991</v>
      </c>
      <c r="Q3" s="175">
        <f ca="1">INDIRECT("NDMC_ISGS_exbus!" &amp; $V$3 &amp; X3)</f>
        <v>2.7799693158864387</v>
      </c>
      <c r="R3" s="176">
        <f ca="1">SUM(N3:Q3)</f>
        <v>662.19269099999985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685.21594700000003</v>
      </c>
      <c r="C4" s="178">
        <f t="shared" ref="C4:F35" ca="1" si="4">$B4*C$1/100</f>
        <v>509.67337543057778</v>
      </c>
      <c r="D4" s="179">
        <f t="shared" ca="1" si="0"/>
        <v>163.32347931421185</v>
      </c>
      <c r="E4" s="179">
        <f t="shared" ca="1" si="0"/>
        <v>9.3114093491664676</v>
      </c>
      <c r="F4" s="180">
        <f t="shared" ca="1" si="0"/>
        <v>2.9076829060439975</v>
      </c>
      <c r="G4" s="181">
        <f t="shared" ca="1" si="1"/>
        <v>685.21594700000003</v>
      </c>
      <c r="H4" s="181">
        <f t="shared" ca="1" si="2"/>
        <v>662.19269099999997</v>
      </c>
      <c r="I4" s="182">
        <f t="shared" ref="I4:I67" ca="1" si="5">INDIRECT("BRPL_EOD!" &amp; $V$3 &amp; X4)</f>
        <v>492.54</v>
      </c>
      <c r="J4" s="179">
        <f t="shared" ref="J4:J67" ca="1" si="6">INDIRECT("BYPL_EOD!" &amp; $V$3 &amp; X4)</f>
        <v>157.87</v>
      </c>
      <c r="K4" s="179">
        <f t="shared" ref="K4:K67" ca="1" si="7">INDIRECT("TPDDL_EOD!" &amp; $V$3 &amp; X4)</f>
        <v>9.01</v>
      </c>
      <c r="L4" s="179">
        <f t="shared" ref="L4:L67" ca="1" si="8">INDIRECT("NDMC_EOD!" &amp; $V$3 &amp; X4)</f>
        <v>2.78</v>
      </c>
      <c r="M4" s="180">
        <f t="shared" ref="M4:M67" ca="1" si="9">SUM(I4:L4)</f>
        <v>662.2</v>
      </c>
      <c r="N4" s="178">
        <f t="shared" ref="N4:N67" ca="1" si="10">INDIRECT("BRPL_ISGS_exbus!" &amp; $V$3 &amp; X4)</f>
        <v>492.53456361392324</v>
      </c>
      <c r="O4" s="179">
        <f t="shared" ref="O4:O67" ca="1" si="11">INDIRECT("BYPL_ISGS_exbus!" &amp; $V$3 &amp; X4)</f>
        <v>157.86825751762305</v>
      </c>
      <c r="P4" s="179">
        <f t="shared" ref="P4:P67" ca="1" si="12">INDIRECT("TPDDL_ISGS_exbus!" &amp; $V$3 &amp; X4)</f>
        <v>9.0099005525671991</v>
      </c>
      <c r="Q4" s="179">
        <f t="shared" ref="Q4:Q67" ca="1" si="13">INDIRECT("NDMC_ISGS_exbus!" &amp; $V$3 &amp; X4)</f>
        <v>2.7799693158864387</v>
      </c>
      <c r="R4" s="180">
        <f t="shared" ref="R4:R67" ca="1" si="14">SUM(N4:Q4)</f>
        <v>662.19269099999985</v>
      </c>
      <c r="W4" s="46"/>
      <c r="X4" s="46">
        <v>4</v>
      </c>
    </row>
    <row r="5" spans="1:24">
      <c r="A5" s="61" t="s">
        <v>47</v>
      </c>
      <c r="B5" s="173">
        <f t="shared" ca="1" si="3"/>
        <v>685.21594700000003</v>
      </c>
      <c r="C5" s="178">
        <f t="shared" ca="1" si="4"/>
        <v>509.67337543057778</v>
      </c>
      <c r="D5" s="179">
        <f t="shared" ca="1" si="0"/>
        <v>163.32347931421185</v>
      </c>
      <c r="E5" s="179">
        <f t="shared" ca="1" si="0"/>
        <v>9.3114093491664676</v>
      </c>
      <c r="F5" s="180">
        <f t="shared" ca="1" si="0"/>
        <v>2.9076829060439975</v>
      </c>
      <c r="G5" s="181">
        <f t="shared" ca="1" si="1"/>
        <v>685.21594700000003</v>
      </c>
      <c r="H5" s="181">
        <f t="shared" ca="1" si="2"/>
        <v>662.19269099999997</v>
      </c>
      <c r="I5" s="182">
        <f t="shared" ca="1" si="5"/>
        <v>492.54</v>
      </c>
      <c r="J5" s="179">
        <f t="shared" ca="1" si="6"/>
        <v>157.87</v>
      </c>
      <c r="K5" s="179">
        <f t="shared" ca="1" si="7"/>
        <v>9.01</v>
      </c>
      <c r="L5" s="179">
        <f t="shared" ca="1" si="8"/>
        <v>2.78</v>
      </c>
      <c r="M5" s="180">
        <f t="shared" ca="1" si="9"/>
        <v>662.2</v>
      </c>
      <c r="N5" s="178">
        <f t="shared" ca="1" si="10"/>
        <v>492.53456361392324</v>
      </c>
      <c r="O5" s="179">
        <f t="shared" ca="1" si="11"/>
        <v>157.86825751762305</v>
      </c>
      <c r="P5" s="179">
        <f t="shared" ca="1" si="12"/>
        <v>9.0099005525671991</v>
      </c>
      <c r="Q5" s="179">
        <f t="shared" ca="1" si="13"/>
        <v>2.7799693158864387</v>
      </c>
      <c r="R5" s="180">
        <f t="shared" ca="1" si="14"/>
        <v>662.19269099999985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685.21594700000003</v>
      </c>
      <c r="C6" s="178">
        <f t="shared" ca="1" si="4"/>
        <v>509.67337543057778</v>
      </c>
      <c r="D6" s="179">
        <f t="shared" ca="1" si="0"/>
        <v>163.32347931421185</v>
      </c>
      <c r="E6" s="179">
        <f t="shared" ca="1" si="0"/>
        <v>9.3114093491664676</v>
      </c>
      <c r="F6" s="180">
        <f t="shared" ca="1" si="0"/>
        <v>2.9076829060439975</v>
      </c>
      <c r="G6" s="181">
        <f t="shared" ca="1" si="1"/>
        <v>685.21594700000003</v>
      </c>
      <c r="H6" s="181">
        <f t="shared" ca="1" si="2"/>
        <v>662.19269099999997</v>
      </c>
      <c r="I6" s="182">
        <f t="shared" ca="1" si="5"/>
        <v>492.54</v>
      </c>
      <c r="J6" s="179">
        <f t="shared" ca="1" si="6"/>
        <v>157.87</v>
      </c>
      <c r="K6" s="179">
        <f t="shared" ca="1" si="7"/>
        <v>9.01</v>
      </c>
      <c r="L6" s="179">
        <f t="shared" ca="1" si="8"/>
        <v>2.78</v>
      </c>
      <c r="M6" s="180">
        <f t="shared" ca="1" si="9"/>
        <v>662.2</v>
      </c>
      <c r="N6" s="178">
        <f t="shared" ca="1" si="10"/>
        <v>492.53456361392324</v>
      </c>
      <c r="O6" s="179">
        <f t="shared" ca="1" si="11"/>
        <v>157.86825751762305</v>
      </c>
      <c r="P6" s="179">
        <f t="shared" ca="1" si="12"/>
        <v>9.0099005525671991</v>
      </c>
      <c r="Q6" s="179">
        <f t="shared" ca="1" si="13"/>
        <v>2.7799693158864387</v>
      </c>
      <c r="R6" s="180">
        <f t="shared" ca="1" si="14"/>
        <v>662.19269099999985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685.21594700000003</v>
      </c>
      <c r="C7" s="178">
        <f t="shared" ca="1" si="4"/>
        <v>509.67337543057778</v>
      </c>
      <c r="D7" s="179">
        <f t="shared" ca="1" si="0"/>
        <v>163.32347931421185</v>
      </c>
      <c r="E7" s="179">
        <f t="shared" ca="1" si="0"/>
        <v>9.3114093491664676</v>
      </c>
      <c r="F7" s="180">
        <f t="shared" ca="1" si="0"/>
        <v>2.9076829060439975</v>
      </c>
      <c r="G7" s="181">
        <f t="shared" ca="1" si="1"/>
        <v>685.21594700000003</v>
      </c>
      <c r="H7" s="181">
        <f t="shared" ca="1" si="2"/>
        <v>662.19269099999997</v>
      </c>
      <c r="I7" s="182">
        <f t="shared" ca="1" si="5"/>
        <v>492.54</v>
      </c>
      <c r="J7" s="179">
        <f t="shared" ca="1" si="6"/>
        <v>157.87</v>
      </c>
      <c r="K7" s="179">
        <f t="shared" ca="1" si="7"/>
        <v>9.01</v>
      </c>
      <c r="L7" s="179">
        <f t="shared" ca="1" si="8"/>
        <v>2.78</v>
      </c>
      <c r="M7" s="180">
        <f t="shared" ca="1" si="9"/>
        <v>662.2</v>
      </c>
      <c r="N7" s="178">
        <f t="shared" ca="1" si="10"/>
        <v>492.53456361392324</v>
      </c>
      <c r="O7" s="179">
        <f t="shared" ca="1" si="11"/>
        <v>157.86825751762305</v>
      </c>
      <c r="P7" s="179">
        <f t="shared" ca="1" si="12"/>
        <v>9.0099005525671991</v>
      </c>
      <c r="Q7" s="179">
        <f t="shared" ca="1" si="13"/>
        <v>2.7799693158864387</v>
      </c>
      <c r="R7" s="180">
        <f t="shared" ca="1" si="14"/>
        <v>662.19269099999985</v>
      </c>
      <c r="W7" s="46"/>
      <c r="X7" s="46">
        <v>7</v>
      </c>
    </row>
    <row r="8" spans="1:24">
      <c r="A8" s="61" t="s">
        <v>50</v>
      </c>
      <c r="B8" s="173">
        <f t="shared" ca="1" si="3"/>
        <v>685.21594700000003</v>
      </c>
      <c r="C8" s="178">
        <f t="shared" ca="1" si="4"/>
        <v>509.67337543057778</v>
      </c>
      <c r="D8" s="179">
        <f t="shared" ca="1" si="0"/>
        <v>163.32347931421185</v>
      </c>
      <c r="E8" s="179">
        <f t="shared" ca="1" si="0"/>
        <v>9.3114093491664676</v>
      </c>
      <c r="F8" s="180">
        <f t="shared" ca="1" si="0"/>
        <v>2.9076829060439975</v>
      </c>
      <c r="G8" s="181">
        <f t="shared" ca="1" si="1"/>
        <v>685.21594700000003</v>
      </c>
      <c r="H8" s="181">
        <f t="shared" ca="1" si="2"/>
        <v>662.19269099999997</v>
      </c>
      <c r="I8" s="182">
        <f t="shared" ca="1" si="5"/>
        <v>492.54</v>
      </c>
      <c r="J8" s="179">
        <f t="shared" ca="1" si="6"/>
        <v>157.87</v>
      </c>
      <c r="K8" s="179">
        <f t="shared" ca="1" si="7"/>
        <v>9.01</v>
      </c>
      <c r="L8" s="179">
        <f t="shared" ca="1" si="8"/>
        <v>2.78</v>
      </c>
      <c r="M8" s="180">
        <f t="shared" ca="1" si="9"/>
        <v>662.2</v>
      </c>
      <c r="N8" s="178">
        <f t="shared" ca="1" si="10"/>
        <v>492.53456361392324</v>
      </c>
      <c r="O8" s="179">
        <f t="shared" ca="1" si="11"/>
        <v>157.86825751762305</v>
      </c>
      <c r="P8" s="179">
        <f t="shared" ca="1" si="12"/>
        <v>9.0099005525671991</v>
      </c>
      <c r="Q8" s="179">
        <f t="shared" ca="1" si="13"/>
        <v>2.7799693158864387</v>
      </c>
      <c r="R8" s="180">
        <f t="shared" ca="1" si="14"/>
        <v>662.19269099999985</v>
      </c>
      <c r="W8" s="46"/>
      <c r="X8" s="46">
        <v>8</v>
      </c>
    </row>
    <row r="9" spans="1:24">
      <c r="A9" s="61" t="s">
        <v>51</v>
      </c>
      <c r="B9" s="173">
        <f t="shared" ca="1" si="3"/>
        <v>685.21594700000003</v>
      </c>
      <c r="C9" s="178">
        <f t="shared" ca="1" si="4"/>
        <v>509.67337543057778</v>
      </c>
      <c r="D9" s="179">
        <f t="shared" ca="1" si="0"/>
        <v>163.32347931421185</v>
      </c>
      <c r="E9" s="179">
        <f t="shared" ca="1" si="0"/>
        <v>9.3114093491664676</v>
      </c>
      <c r="F9" s="180">
        <f t="shared" ca="1" si="0"/>
        <v>2.9076829060439975</v>
      </c>
      <c r="G9" s="181">
        <f t="shared" ca="1" si="1"/>
        <v>685.21594700000003</v>
      </c>
      <c r="H9" s="181">
        <f t="shared" ca="1" si="2"/>
        <v>662.19269099999997</v>
      </c>
      <c r="I9" s="182">
        <f t="shared" ca="1" si="5"/>
        <v>492.54</v>
      </c>
      <c r="J9" s="179">
        <f t="shared" ca="1" si="6"/>
        <v>157.87</v>
      </c>
      <c r="K9" s="179">
        <f t="shared" ca="1" si="7"/>
        <v>9.01</v>
      </c>
      <c r="L9" s="179">
        <f t="shared" ca="1" si="8"/>
        <v>2.78</v>
      </c>
      <c r="M9" s="180">
        <f t="shared" ca="1" si="9"/>
        <v>662.2</v>
      </c>
      <c r="N9" s="178">
        <f t="shared" ca="1" si="10"/>
        <v>492.53456361392324</v>
      </c>
      <c r="O9" s="179">
        <f t="shared" ca="1" si="11"/>
        <v>157.86825751762305</v>
      </c>
      <c r="P9" s="179">
        <f t="shared" ca="1" si="12"/>
        <v>9.0099005525671991</v>
      </c>
      <c r="Q9" s="179">
        <f t="shared" ca="1" si="13"/>
        <v>2.7799693158864387</v>
      </c>
      <c r="R9" s="180">
        <f t="shared" ca="1" si="14"/>
        <v>662.19269099999985</v>
      </c>
      <c r="W9" s="46"/>
      <c r="X9" s="46">
        <v>9</v>
      </c>
    </row>
    <row r="10" spans="1:24">
      <c r="A10" s="61" t="s">
        <v>52</v>
      </c>
      <c r="B10" s="173">
        <f t="shared" ca="1" si="3"/>
        <v>685.21594700000003</v>
      </c>
      <c r="C10" s="178">
        <f t="shared" ca="1" si="4"/>
        <v>509.67337543057778</v>
      </c>
      <c r="D10" s="179">
        <f t="shared" ca="1" si="0"/>
        <v>163.32347931421185</v>
      </c>
      <c r="E10" s="179">
        <f t="shared" ca="1" si="0"/>
        <v>9.3114093491664676</v>
      </c>
      <c r="F10" s="180">
        <f t="shared" ca="1" si="0"/>
        <v>2.9076829060439975</v>
      </c>
      <c r="G10" s="181">
        <f t="shared" ca="1" si="1"/>
        <v>685.21594700000003</v>
      </c>
      <c r="H10" s="181">
        <f t="shared" ca="1" si="2"/>
        <v>662.19269099999997</v>
      </c>
      <c r="I10" s="182">
        <f t="shared" ca="1" si="5"/>
        <v>492.54</v>
      </c>
      <c r="J10" s="179">
        <f t="shared" ca="1" si="6"/>
        <v>157.87</v>
      </c>
      <c r="K10" s="179">
        <f t="shared" ca="1" si="7"/>
        <v>9.01</v>
      </c>
      <c r="L10" s="179">
        <f t="shared" ca="1" si="8"/>
        <v>2.78</v>
      </c>
      <c r="M10" s="180">
        <f t="shared" ca="1" si="9"/>
        <v>662.2</v>
      </c>
      <c r="N10" s="178">
        <f t="shared" ca="1" si="10"/>
        <v>492.53456361392324</v>
      </c>
      <c r="O10" s="179">
        <f t="shared" ca="1" si="11"/>
        <v>157.86825751762305</v>
      </c>
      <c r="P10" s="179">
        <f t="shared" ca="1" si="12"/>
        <v>9.0099005525671991</v>
      </c>
      <c r="Q10" s="179">
        <f t="shared" ca="1" si="13"/>
        <v>2.7799693158864387</v>
      </c>
      <c r="R10" s="180">
        <f t="shared" ca="1" si="14"/>
        <v>662.19269099999985</v>
      </c>
      <c r="W10" s="46"/>
      <c r="X10" s="46">
        <v>10</v>
      </c>
    </row>
    <row r="11" spans="1:24">
      <c r="A11" s="61" t="s">
        <v>53</v>
      </c>
      <c r="B11" s="173">
        <f t="shared" ca="1" si="3"/>
        <v>685.21594700000003</v>
      </c>
      <c r="C11" s="178">
        <f t="shared" ca="1" si="4"/>
        <v>509.67337543057778</v>
      </c>
      <c r="D11" s="179">
        <f t="shared" ca="1" si="0"/>
        <v>163.32347931421185</v>
      </c>
      <c r="E11" s="179">
        <f t="shared" ca="1" si="0"/>
        <v>9.3114093491664676</v>
      </c>
      <c r="F11" s="180">
        <f t="shared" ca="1" si="0"/>
        <v>2.9076829060439975</v>
      </c>
      <c r="G11" s="181">
        <f t="shared" ca="1" si="1"/>
        <v>685.21594700000003</v>
      </c>
      <c r="H11" s="181">
        <f t="shared" ca="1" si="2"/>
        <v>662.19269099999997</v>
      </c>
      <c r="I11" s="182">
        <f t="shared" ca="1" si="5"/>
        <v>492.54</v>
      </c>
      <c r="J11" s="179">
        <f t="shared" ca="1" si="6"/>
        <v>157.87</v>
      </c>
      <c r="K11" s="179">
        <f t="shared" ca="1" si="7"/>
        <v>9.01</v>
      </c>
      <c r="L11" s="179">
        <f t="shared" ca="1" si="8"/>
        <v>2.78</v>
      </c>
      <c r="M11" s="180">
        <f t="shared" ca="1" si="9"/>
        <v>662.2</v>
      </c>
      <c r="N11" s="178">
        <f t="shared" ca="1" si="10"/>
        <v>492.53456361392324</v>
      </c>
      <c r="O11" s="179">
        <f t="shared" ca="1" si="11"/>
        <v>157.86825751762305</v>
      </c>
      <c r="P11" s="179">
        <f t="shared" ca="1" si="12"/>
        <v>9.0099005525671991</v>
      </c>
      <c r="Q11" s="179">
        <f t="shared" ca="1" si="13"/>
        <v>2.7799693158864387</v>
      </c>
      <c r="R11" s="180">
        <f t="shared" ca="1" si="14"/>
        <v>662.19269099999985</v>
      </c>
      <c r="W11" s="46"/>
      <c r="X11" s="46">
        <v>11</v>
      </c>
    </row>
    <row r="12" spans="1:24">
      <c r="A12" s="61" t="s">
        <v>54</v>
      </c>
      <c r="B12" s="173">
        <f t="shared" ca="1" si="3"/>
        <v>685.21594700000003</v>
      </c>
      <c r="C12" s="178">
        <f t="shared" ca="1" si="4"/>
        <v>509.67337543057778</v>
      </c>
      <c r="D12" s="179">
        <f t="shared" ca="1" si="0"/>
        <v>163.32347931421185</v>
      </c>
      <c r="E12" s="179">
        <f t="shared" ca="1" si="0"/>
        <v>9.3114093491664676</v>
      </c>
      <c r="F12" s="180">
        <f t="shared" ca="1" si="0"/>
        <v>2.9076829060439975</v>
      </c>
      <c r="G12" s="181">
        <f t="shared" ca="1" si="1"/>
        <v>685.21594700000003</v>
      </c>
      <c r="H12" s="181">
        <f t="shared" ca="1" si="2"/>
        <v>662.19269099999997</v>
      </c>
      <c r="I12" s="182">
        <f t="shared" ca="1" si="5"/>
        <v>492.54</v>
      </c>
      <c r="J12" s="179">
        <f t="shared" ca="1" si="6"/>
        <v>157.87</v>
      </c>
      <c r="K12" s="179">
        <f t="shared" ca="1" si="7"/>
        <v>9.01</v>
      </c>
      <c r="L12" s="179">
        <f t="shared" ca="1" si="8"/>
        <v>2.78</v>
      </c>
      <c r="M12" s="180">
        <f t="shared" ca="1" si="9"/>
        <v>662.2</v>
      </c>
      <c r="N12" s="178">
        <f t="shared" ca="1" si="10"/>
        <v>492.53456361392324</v>
      </c>
      <c r="O12" s="179">
        <f t="shared" ca="1" si="11"/>
        <v>157.86825751762305</v>
      </c>
      <c r="P12" s="179">
        <f t="shared" ca="1" si="12"/>
        <v>9.0099005525671991</v>
      </c>
      <c r="Q12" s="179">
        <f t="shared" ca="1" si="13"/>
        <v>2.7799693158864387</v>
      </c>
      <c r="R12" s="180">
        <f t="shared" ca="1" si="14"/>
        <v>662.19269099999985</v>
      </c>
      <c r="W12" s="46"/>
      <c r="X12" s="46">
        <v>12</v>
      </c>
    </row>
    <row r="13" spans="1:24">
      <c r="A13" s="61" t="s">
        <v>55</v>
      </c>
      <c r="B13" s="173">
        <f t="shared" ca="1" si="3"/>
        <v>685.21594700000003</v>
      </c>
      <c r="C13" s="178">
        <f t="shared" ca="1" si="4"/>
        <v>509.67337543057778</v>
      </c>
      <c r="D13" s="179">
        <f t="shared" ca="1" si="0"/>
        <v>163.32347931421185</v>
      </c>
      <c r="E13" s="179">
        <f t="shared" ca="1" si="0"/>
        <v>9.3114093491664676</v>
      </c>
      <c r="F13" s="180">
        <f t="shared" ca="1" si="0"/>
        <v>2.9076829060439975</v>
      </c>
      <c r="G13" s="181">
        <f t="shared" ca="1" si="1"/>
        <v>685.21594700000003</v>
      </c>
      <c r="H13" s="181">
        <f t="shared" ca="1" si="2"/>
        <v>662.19269099999997</v>
      </c>
      <c r="I13" s="182">
        <f t="shared" ca="1" si="5"/>
        <v>492.54</v>
      </c>
      <c r="J13" s="179">
        <f t="shared" ca="1" si="6"/>
        <v>157.87</v>
      </c>
      <c r="K13" s="179">
        <f t="shared" ca="1" si="7"/>
        <v>9.01</v>
      </c>
      <c r="L13" s="179">
        <f t="shared" ca="1" si="8"/>
        <v>2.78</v>
      </c>
      <c r="M13" s="180">
        <f t="shared" ca="1" si="9"/>
        <v>662.2</v>
      </c>
      <c r="N13" s="178">
        <f t="shared" ca="1" si="10"/>
        <v>492.53456361392324</v>
      </c>
      <c r="O13" s="179">
        <f t="shared" ca="1" si="11"/>
        <v>157.86825751762305</v>
      </c>
      <c r="P13" s="179">
        <f t="shared" ca="1" si="12"/>
        <v>9.0099005525671991</v>
      </c>
      <c r="Q13" s="179">
        <f t="shared" ca="1" si="13"/>
        <v>2.7799693158864387</v>
      </c>
      <c r="R13" s="180">
        <f t="shared" ca="1" si="14"/>
        <v>662.19269099999985</v>
      </c>
      <c r="W13" s="46"/>
      <c r="X13" s="46">
        <v>13</v>
      </c>
    </row>
    <row r="14" spans="1:24">
      <c r="A14" s="61" t="s">
        <v>56</v>
      </c>
      <c r="B14" s="173">
        <f t="shared" ca="1" si="3"/>
        <v>685.21594700000003</v>
      </c>
      <c r="C14" s="178">
        <f t="shared" ca="1" si="4"/>
        <v>509.67337543057778</v>
      </c>
      <c r="D14" s="179">
        <f t="shared" ca="1" si="0"/>
        <v>163.32347931421185</v>
      </c>
      <c r="E14" s="179">
        <f t="shared" ca="1" si="0"/>
        <v>9.3114093491664676</v>
      </c>
      <c r="F14" s="180">
        <f t="shared" ca="1" si="0"/>
        <v>2.9076829060439975</v>
      </c>
      <c r="G14" s="181">
        <f t="shared" ca="1" si="1"/>
        <v>685.21594700000003</v>
      </c>
      <c r="H14" s="181">
        <f t="shared" ca="1" si="2"/>
        <v>662.19269099999997</v>
      </c>
      <c r="I14" s="182">
        <f t="shared" ca="1" si="5"/>
        <v>492.54</v>
      </c>
      <c r="J14" s="179">
        <f t="shared" ca="1" si="6"/>
        <v>157.87</v>
      </c>
      <c r="K14" s="179">
        <f t="shared" ca="1" si="7"/>
        <v>9.01</v>
      </c>
      <c r="L14" s="179">
        <f t="shared" ca="1" si="8"/>
        <v>2.78</v>
      </c>
      <c r="M14" s="180">
        <f t="shared" ca="1" si="9"/>
        <v>662.2</v>
      </c>
      <c r="N14" s="178">
        <f t="shared" ca="1" si="10"/>
        <v>492.53456361392324</v>
      </c>
      <c r="O14" s="179">
        <f t="shared" ca="1" si="11"/>
        <v>157.86825751762305</v>
      </c>
      <c r="P14" s="179">
        <f t="shared" ca="1" si="12"/>
        <v>9.0099005525671991</v>
      </c>
      <c r="Q14" s="179">
        <f t="shared" ca="1" si="13"/>
        <v>2.7799693158864387</v>
      </c>
      <c r="R14" s="180">
        <f t="shared" ca="1" si="14"/>
        <v>662.19269099999985</v>
      </c>
      <c r="W14" s="46"/>
      <c r="X14" s="46">
        <v>14</v>
      </c>
    </row>
    <row r="15" spans="1:24">
      <c r="A15" s="61" t="s">
        <v>57</v>
      </c>
      <c r="B15" s="173">
        <f t="shared" ca="1" si="3"/>
        <v>685.21594700000003</v>
      </c>
      <c r="C15" s="178">
        <f t="shared" ca="1" si="4"/>
        <v>509.67337543057778</v>
      </c>
      <c r="D15" s="179">
        <f t="shared" ca="1" si="0"/>
        <v>163.32347931421185</v>
      </c>
      <c r="E15" s="179">
        <f t="shared" ca="1" si="0"/>
        <v>9.3114093491664676</v>
      </c>
      <c r="F15" s="180">
        <f t="shared" ca="1" si="0"/>
        <v>2.9076829060439975</v>
      </c>
      <c r="G15" s="181">
        <f t="shared" ca="1" si="1"/>
        <v>684.34199999999998</v>
      </c>
      <c r="H15" s="181">
        <f t="shared" ca="1" si="2"/>
        <v>661.34810900000002</v>
      </c>
      <c r="I15" s="182">
        <f t="shared" ca="1" si="5"/>
        <v>492.55</v>
      </c>
      <c r="J15" s="179">
        <f t="shared" ca="1" si="6"/>
        <v>157.87</v>
      </c>
      <c r="K15" s="179">
        <f t="shared" ca="1" si="7"/>
        <v>9.01</v>
      </c>
      <c r="L15" s="179">
        <f t="shared" ca="1" si="8"/>
        <v>1.93</v>
      </c>
      <c r="M15" s="180">
        <f t="shared" ca="1" si="9"/>
        <v>661.36</v>
      </c>
      <c r="N15" s="178">
        <f t="shared" ca="1" si="10"/>
        <v>492.54114413927363</v>
      </c>
      <c r="O15" s="179">
        <f t="shared" ca="1" si="11"/>
        <v>157.86716155774465</v>
      </c>
      <c r="P15" s="179">
        <f t="shared" ca="1" si="12"/>
        <v>9.0098380036440062</v>
      </c>
      <c r="Q15" s="179">
        <f t="shared" ca="1" si="13"/>
        <v>1.9299652993377283</v>
      </c>
      <c r="R15" s="180">
        <f t="shared" ca="1" si="14"/>
        <v>661.34810900000002</v>
      </c>
      <c r="W15" s="46"/>
      <c r="X15" s="46">
        <v>15</v>
      </c>
    </row>
    <row r="16" spans="1:24">
      <c r="A16" s="61" t="s">
        <v>58</v>
      </c>
      <c r="B16" s="173">
        <f t="shared" ca="1" si="3"/>
        <v>685.21594700000003</v>
      </c>
      <c r="C16" s="178">
        <f t="shared" ca="1" si="4"/>
        <v>509.67337543057778</v>
      </c>
      <c r="D16" s="179">
        <f t="shared" ca="1" si="0"/>
        <v>163.32347931421185</v>
      </c>
      <c r="E16" s="179">
        <f t="shared" ca="1" si="0"/>
        <v>9.3114093491664676</v>
      </c>
      <c r="F16" s="180">
        <f t="shared" ca="1" si="0"/>
        <v>2.9076829060439975</v>
      </c>
      <c r="G16" s="181">
        <f t="shared" ca="1" si="1"/>
        <v>684.34199999999998</v>
      </c>
      <c r="H16" s="181">
        <f t="shared" ca="1" si="2"/>
        <v>661.34810900000002</v>
      </c>
      <c r="I16" s="182">
        <f t="shared" ca="1" si="5"/>
        <v>492.55</v>
      </c>
      <c r="J16" s="179">
        <f t="shared" ca="1" si="6"/>
        <v>157.87</v>
      </c>
      <c r="K16" s="179">
        <f t="shared" ca="1" si="7"/>
        <v>9.01</v>
      </c>
      <c r="L16" s="179">
        <f t="shared" ca="1" si="8"/>
        <v>1.93</v>
      </c>
      <c r="M16" s="180">
        <f t="shared" ca="1" si="9"/>
        <v>661.36</v>
      </c>
      <c r="N16" s="178">
        <f t="shared" ca="1" si="10"/>
        <v>492.54114413927363</v>
      </c>
      <c r="O16" s="179">
        <f t="shared" ca="1" si="11"/>
        <v>157.86716155774465</v>
      </c>
      <c r="P16" s="179">
        <f t="shared" ca="1" si="12"/>
        <v>9.0098380036440062</v>
      </c>
      <c r="Q16" s="179">
        <f t="shared" ca="1" si="13"/>
        <v>1.9299652993377283</v>
      </c>
      <c r="R16" s="180">
        <f t="shared" ca="1" si="14"/>
        <v>661.34810900000002</v>
      </c>
      <c r="W16" s="46"/>
      <c r="X16" s="46">
        <v>16</v>
      </c>
    </row>
    <row r="17" spans="1:24">
      <c r="A17" s="61" t="s">
        <v>59</v>
      </c>
      <c r="B17" s="173">
        <f t="shared" ca="1" si="3"/>
        <v>688.71594700000003</v>
      </c>
      <c r="C17" s="178">
        <f t="shared" ca="1" si="4"/>
        <v>512.27672525309299</v>
      </c>
      <c r="D17" s="179">
        <f t="shared" ca="1" si="0"/>
        <v>164.15771584957341</v>
      </c>
      <c r="E17" s="179">
        <f t="shared" ca="1" si="0"/>
        <v>9.3589708994554925</v>
      </c>
      <c r="F17" s="180">
        <f t="shared" ca="1" si="0"/>
        <v>2.9225349978782731</v>
      </c>
      <c r="G17" s="181">
        <f t="shared" ca="1" si="1"/>
        <v>687.82730000000004</v>
      </c>
      <c r="H17" s="181">
        <f t="shared" ca="1" si="2"/>
        <v>664.71630300000004</v>
      </c>
      <c r="I17" s="182">
        <f t="shared" ca="1" si="5"/>
        <v>495.06</v>
      </c>
      <c r="J17" s="179">
        <f t="shared" ca="1" si="6"/>
        <v>158.66999999999999</v>
      </c>
      <c r="K17" s="179">
        <f t="shared" ca="1" si="7"/>
        <v>9.06</v>
      </c>
      <c r="L17" s="179">
        <f t="shared" ca="1" si="8"/>
        <v>1.93</v>
      </c>
      <c r="M17" s="180">
        <f t="shared" ca="1" si="9"/>
        <v>664.71999999999991</v>
      </c>
      <c r="N17" s="178">
        <f t="shared" ca="1" si="10"/>
        <v>495.05724660485629</v>
      </c>
      <c r="O17" s="179">
        <f t="shared" ca="1" si="11"/>
        <v>158.66911751866954</v>
      </c>
      <c r="P17" s="179">
        <f t="shared" ca="1" si="12"/>
        <v>9.0599496106330513</v>
      </c>
      <c r="Q17" s="179">
        <f t="shared" ca="1" si="13"/>
        <v>1.9299892658412567</v>
      </c>
      <c r="R17" s="180">
        <f t="shared" ca="1" si="14"/>
        <v>664.71630300000015</v>
      </c>
      <c r="W17" s="46"/>
      <c r="X17" s="46">
        <v>17</v>
      </c>
    </row>
    <row r="18" spans="1:24">
      <c r="A18" s="61" t="s">
        <v>60</v>
      </c>
      <c r="B18" s="173">
        <f t="shared" ca="1" si="3"/>
        <v>688.71594700000003</v>
      </c>
      <c r="C18" s="178">
        <f t="shared" ca="1" si="4"/>
        <v>512.27672525309299</v>
      </c>
      <c r="D18" s="179">
        <f t="shared" ca="1" si="0"/>
        <v>164.15771584957341</v>
      </c>
      <c r="E18" s="179">
        <f t="shared" ca="1" si="0"/>
        <v>9.3589708994554925</v>
      </c>
      <c r="F18" s="180">
        <f t="shared" ca="1" si="0"/>
        <v>2.9225349978782731</v>
      </c>
      <c r="G18" s="181">
        <f t="shared" ca="1" si="1"/>
        <v>687.82730000000004</v>
      </c>
      <c r="H18" s="181">
        <f t="shared" ca="1" si="2"/>
        <v>664.71630300000004</v>
      </c>
      <c r="I18" s="182">
        <f t="shared" ca="1" si="5"/>
        <v>495.06</v>
      </c>
      <c r="J18" s="179">
        <f t="shared" ca="1" si="6"/>
        <v>158.66999999999999</v>
      </c>
      <c r="K18" s="179">
        <f t="shared" ca="1" si="7"/>
        <v>9.06</v>
      </c>
      <c r="L18" s="179">
        <f t="shared" ca="1" si="8"/>
        <v>1.93</v>
      </c>
      <c r="M18" s="180">
        <f t="shared" ca="1" si="9"/>
        <v>664.71999999999991</v>
      </c>
      <c r="N18" s="178">
        <f t="shared" ca="1" si="10"/>
        <v>495.05724660485629</v>
      </c>
      <c r="O18" s="179">
        <f t="shared" ca="1" si="11"/>
        <v>158.66911751866954</v>
      </c>
      <c r="P18" s="179">
        <f t="shared" ca="1" si="12"/>
        <v>9.0599496106330513</v>
      </c>
      <c r="Q18" s="179">
        <f t="shared" ca="1" si="13"/>
        <v>1.9299892658412567</v>
      </c>
      <c r="R18" s="180">
        <f t="shared" ca="1" si="14"/>
        <v>664.71630300000015</v>
      </c>
      <c r="W18" s="46"/>
      <c r="X18" s="46">
        <v>18</v>
      </c>
    </row>
    <row r="19" spans="1:24">
      <c r="A19" s="61" t="s">
        <v>61</v>
      </c>
      <c r="B19" s="173">
        <f t="shared" ca="1" si="3"/>
        <v>688.71594700000003</v>
      </c>
      <c r="C19" s="178">
        <f t="shared" ca="1" si="4"/>
        <v>512.27672525309299</v>
      </c>
      <c r="D19" s="179">
        <f t="shared" ca="1" si="4"/>
        <v>164.15771584957341</v>
      </c>
      <c r="E19" s="179">
        <f t="shared" ca="1" si="4"/>
        <v>9.3589708994554925</v>
      </c>
      <c r="F19" s="180">
        <f t="shared" ca="1" si="4"/>
        <v>2.9225349978782731</v>
      </c>
      <c r="G19" s="181">
        <f t="shared" ca="1" si="1"/>
        <v>687.82730000000004</v>
      </c>
      <c r="H19" s="181">
        <f t="shared" ca="1" si="2"/>
        <v>664.71630300000004</v>
      </c>
      <c r="I19" s="182">
        <f t="shared" ca="1" si="5"/>
        <v>495.06</v>
      </c>
      <c r="J19" s="179">
        <f t="shared" ca="1" si="6"/>
        <v>158.66999999999999</v>
      </c>
      <c r="K19" s="179">
        <f t="shared" ca="1" si="7"/>
        <v>9.06</v>
      </c>
      <c r="L19" s="179">
        <f t="shared" ca="1" si="8"/>
        <v>1.93</v>
      </c>
      <c r="M19" s="180">
        <f t="shared" ca="1" si="9"/>
        <v>664.71999999999991</v>
      </c>
      <c r="N19" s="178">
        <f t="shared" ca="1" si="10"/>
        <v>495.05724660485629</v>
      </c>
      <c r="O19" s="179">
        <f t="shared" ca="1" si="11"/>
        <v>158.66911751866954</v>
      </c>
      <c r="P19" s="179">
        <f t="shared" ca="1" si="12"/>
        <v>9.0599496106330513</v>
      </c>
      <c r="Q19" s="179">
        <f t="shared" ca="1" si="13"/>
        <v>1.9299892658412567</v>
      </c>
      <c r="R19" s="180">
        <f t="shared" ca="1" si="14"/>
        <v>664.71630300000015</v>
      </c>
      <c r="W19" s="46"/>
      <c r="X19" s="46">
        <v>19</v>
      </c>
    </row>
    <row r="20" spans="1:24">
      <c r="A20" s="61" t="s">
        <v>62</v>
      </c>
      <c r="B20" s="173">
        <f t="shared" ca="1" si="3"/>
        <v>688.71594700000003</v>
      </c>
      <c r="C20" s="178">
        <f t="shared" ca="1" si="4"/>
        <v>512.27672525309299</v>
      </c>
      <c r="D20" s="179">
        <f t="shared" ca="1" si="4"/>
        <v>164.15771584957341</v>
      </c>
      <c r="E20" s="179">
        <f t="shared" ca="1" si="4"/>
        <v>9.3589708994554925</v>
      </c>
      <c r="F20" s="180">
        <f t="shared" ca="1" si="4"/>
        <v>2.9225349978782731</v>
      </c>
      <c r="G20" s="181">
        <f t="shared" ca="1" si="1"/>
        <v>687.82730000000004</v>
      </c>
      <c r="H20" s="181">
        <f t="shared" ca="1" si="2"/>
        <v>664.71630300000004</v>
      </c>
      <c r="I20" s="182">
        <f t="shared" ca="1" si="5"/>
        <v>495.06</v>
      </c>
      <c r="J20" s="179">
        <f t="shared" ca="1" si="6"/>
        <v>158.66999999999999</v>
      </c>
      <c r="K20" s="179">
        <f t="shared" ca="1" si="7"/>
        <v>9.06</v>
      </c>
      <c r="L20" s="179">
        <f t="shared" ca="1" si="8"/>
        <v>1.93</v>
      </c>
      <c r="M20" s="180">
        <f t="shared" ca="1" si="9"/>
        <v>664.71999999999991</v>
      </c>
      <c r="N20" s="178">
        <f t="shared" ca="1" si="10"/>
        <v>495.05724660485629</v>
      </c>
      <c r="O20" s="179">
        <f t="shared" ca="1" si="11"/>
        <v>158.66911751866954</v>
      </c>
      <c r="P20" s="179">
        <f t="shared" ca="1" si="12"/>
        <v>9.0599496106330513</v>
      </c>
      <c r="Q20" s="179">
        <f t="shared" ca="1" si="13"/>
        <v>1.9299892658412567</v>
      </c>
      <c r="R20" s="180">
        <f t="shared" ca="1" si="14"/>
        <v>664.71630300000015</v>
      </c>
      <c r="W20" s="46"/>
      <c r="X20" s="46">
        <v>20</v>
      </c>
    </row>
    <row r="21" spans="1:24">
      <c r="A21" s="61" t="s">
        <v>63</v>
      </c>
      <c r="B21" s="173">
        <f t="shared" ca="1" si="3"/>
        <v>688.71594700000003</v>
      </c>
      <c r="C21" s="178">
        <f t="shared" ca="1" si="4"/>
        <v>512.27672525309299</v>
      </c>
      <c r="D21" s="179">
        <f t="shared" ca="1" si="4"/>
        <v>164.15771584957341</v>
      </c>
      <c r="E21" s="179">
        <f t="shared" ca="1" si="4"/>
        <v>9.3589708994554925</v>
      </c>
      <c r="F21" s="180">
        <f t="shared" ca="1" si="4"/>
        <v>2.9225349978782731</v>
      </c>
      <c r="G21" s="181">
        <f t="shared" ca="1" si="1"/>
        <v>687.82730000000004</v>
      </c>
      <c r="H21" s="181">
        <f t="shared" ca="1" si="2"/>
        <v>664.71630300000004</v>
      </c>
      <c r="I21" s="182">
        <f t="shared" ca="1" si="5"/>
        <v>495.06</v>
      </c>
      <c r="J21" s="179">
        <f t="shared" ca="1" si="6"/>
        <v>158.66999999999999</v>
      </c>
      <c r="K21" s="179">
        <f t="shared" ca="1" si="7"/>
        <v>9.06</v>
      </c>
      <c r="L21" s="179">
        <f t="shared" ca="1" si="8"/>
        <v>1.93</v>
      </c>
      <c r="M21" s="180">
        <f t="shared" ca="1" si="9"/>
        <v>664.71999999999991</v>
      </c>
      <c r="N21" s="178">
        <f t="shared" ca="1" si="10"/>
        <v>495.05724660485629</v>
      </c>
      <c r="O21" s="179">
        <f t="shared" ca="1" si="11"/>
        <v>158.66911751866954</v>
      </c>
      <c r="P21" s="179">
        <f t="shared" ca="1" si="12"/>
        <v>9.0599496106330513</v>
      </c>
      <c r="Q21" s="179">
        <f t="shared" ca="1" si="13"/>
        <v>1.9299892658412567</v>
      </c>
      <c r="R21" s="180">
        <f t="shared" ca="1" si="14"/>
        <v>664.71630300000015</v>
      </c>
      <c r="W21" s="46"/>
      <c r="X21" s="46">
        <v>21</v>
      </c>
    </row>
    <row r="22" spans="1:24">
      <c r="A22" s="61" t="s">
        <v>64</v>
      </c>
      <c r="B22" s="173">
        <f t="shared" ca="1" si="3"/>
        <v>688.71594700000003</v>
      </c>
      <c r="C22" s="178">
        <f t="shared" ca="1" si="4"/>
        <v>512.27672525309299</v>
      </c>
      <c r="D22" s="179">
        <f t="shared" ca="1" si="4"/>
        <v>164.15771584957341</v>
      </c>
      <c r="E22" s="179">
        <f t="shared" ca="1" si="4"/>
        <v>9.3589708994554925</v>
      </c>
      <c r="F22" s="180">
        <f t="shared" ca="1" si="4"/>
        <v>2.9225349978782731</v>
      </c>
      <c r="G22" s="181">
        <f t="shared" ca="1" si="1"/>
        <v>687.82730000000004</v>
      </c>
      <c r="H22" s="181">
        <f t="shared" ca="1" si="2"/>
        <v>664.71630300000004</v>
      </c>
      <c r="I22" s="182">
        <f t="shared" ca="1" si="5"/>
        <v>495.06</v>
      </c>
      <c r="J22" s="179">
        <f t="shared" ca="1" si="6"/>
        <v>158.66999999999999</v>
      </c>
      <c r="K22" s="179">
        <f t="shared" ca="1" si="7"/>
        <v>9.06</v>
      </c>
      <c r="L22" s="179">
        <f t="shared" ca="1" si="8"/>
        <v>1.93</v>
      </c>
      <c r="M22" s="180">
        <f t="shared" ca="1" si="9"/>
        <v>664.71999999999991</v>
      </c>
      <c r="N22" s="178">
        <f t="shared" ca="1" si="10"/>
        <v>495.05724660485629</v>
      </c>
      <c r="O22" s="179">
        <f t="shared" ca="1" si="11"/>
        <v>158.66911751866954</v>
      </c>
      <c r="P22" s="179">
        <f t="shared" ca="1" si="12"/>
        <v>9.0599496106330513</v>
      </c>
      <c r="Q22" s="179">
        <f t="shared" ca="1" si="13"/>
        <v>1.9299892658412567</v>
      </c>
      <c r="R22" s="180">
        <f t="shared" ca="1" si="14"/>
        <v>664.71630300000015</v>
      </c>
      <c r="W22" s="46"/>
      <c r="X22" s="46">
        <v>22</v>
      </c>
    </row>
    <row r="23" spans="1:24">
      <c r="A23" s="61" t="s">
        <v>65</v>
      </c>
      <c r="B23" s="173">
        <f t="shared" ca="1" si="3"/>
        <v>685.21594700000003</v>
      </c>
      <c r="C23" s="178">
        <f t="shared" ca="1" si="4"/>
        <v>509.67337543057778</v>
      </c>
      <c r="D23" s="179">
        <f t="shared" ca="1" si="4"/>
        <v>163.32347931421185</v>
      </c>
      <c r="E23" s="179">
        <f t="shared" ca="1" si="4"/>
        <v>9.3114093491664676</v>
      </c>
      <c r="F23" s="180">
        <f t="shared" ca="1" si="4"/>
        <v>2.9076829060439975</v>
      </c>
      <c r="G23" s="181">
        <f t="shared" ca="1" si="1"/>
        <v>684.34199999999998</v>
      </c>
      <c r="H23" s="181">
        <f t="shared" ca="1" si="2"/>
        <v>661.34810900000002</v>
      </c>
      <c r="I23" s="182">
        <f t="shared" ca="1" si="5"/>
        <v>492.55</v>
      </c>
      <c r="J23" s="179">
        <f t="shared" ca="1" si="6"/>
        <v>157.87</v>
      </c>
      <c r="K23" s="179">
        <f t="shared" ca="1" si="7"/>
        <v>9.01</v>
      </c>
      <c r="L23" s="179">
        <f t="shared" ca="1" si="8"/>
        <v>1.93</v>
      </c>
      <c r="M23" s="180">
        <f t="shared" ca="1" si="9"/>
        <v>661.36</v>
      </c>
      <c r="N23" s="178">
        <f t="shared" ca="1" si="10"/>
        <v>492.54114413927363</v>
      </c>
      <c r="O23" s="179">
        <f t="shared" ca="1" si="11"/>
        <v>157.86716155774465</v>
      </c>
      <c r="P23" s="179">
        <f t="shared" ca="1" si="12"/>
        <v>9.0098380036440062</v>
      </c>
      <c r="Q23" s="179">
        <f t="shared" ca="1" si="13"/>
        <v>1.9299652993377283</v>
      </c>
      <c r="R23" s="180">
        <f t="shared" ca="1" si="14"/>
        <v>661.34810900000002</v>
      </c>
      <c r="W23" s="46"/>
      <c r="X23" s="46">
        <v>23</v>
      </c>
    </row>
    <row r="24" spans="1:24">
      <c r="A24" s="61" t="s">
        <v>66</v>
      </c>
      <c r="B24" s="173">
        <f t="shared" ca="1" si="3"/>
        <v>685.21594700000003</v>
      </c>
      <c r="C24" s="178">
        <f t="shared" ca="1" si="4"/>
        <v>509.67337543057778</v>
      </c>
      <c r="D24" s="179">
        <f t="shared" ca="1" si="4"/>
        <v>163.32347931421185</v>
      </c>
      <c r="E24" s="179">
        <f t="shared" ca="1" si="4"/>
        <v>9.3114093491664676</v>
      </c>
      <c r="F24" s="180">
        <f t="shared" ca="1" si="4"/>
        <v>2.9076829060439975</v>
      </c>
      <c r="G24" s="181">
        <f t="shared" ca="1" si="1"/>
        <v>684.34199999999998</v>
      </c>
      <c r="H24" s="181">
        <f t="shared" ca="1" si="2"/>
        <v>661.34810900000002</v>
      </c>
      <c r="I24" s="182">
        <f t="shared" ca="1" si="5"/>
        <v>492.55</v>
      </c>
      <c r="J24" s="179">
        <f t="shared" ca="1" si="6"/>
        <v>157.87</v>
      </c>
      <c r="K24" s="179">
        <f t="shared" ca="1" si="7"/>
        <v>9.01</v>
      </c>
      <c r="L24" s="179">
        <f t="shared" ca="1" si="8"/>
        <v>1.93</v>
      </c>
      <c r="M24" s="180">
        <f t="shared" ca="1" si="9"/>
        <v>661.36</v>
      </c>
      <c r="N24" s="178">
        <f t="shared" ca="1" si="10"/>
        <v>492.54114413927363</v>
      </c>
      <c r="O24" s="179">
        <f t="shared" ca="1" si="11"/>
        <v>157.86716155774465</v>
      </c>
      <c r="P24" s="179">
        <f t="shared" ca="1" si="12"/>
        <v>9.0098380036440062</v>
      </c>
      <c r="Q24" s="179">
        <f t="shared" ca="1" si="13"/>
        <v>1.9299652993377283</v>
      </c>
      <c r="R24" s="180">
        <f t="shared" ca="1" si="14"/>
        <v>661.34810900000002</v>
      </c>
      <c r="W24" s="46"/>
      <c r="X24" s="46">
        <v>24</v>
      </c>
    </row>
    <row r="25" spans="1:24">
      <c r="A25" s="61" t="s">
        <v>67</v>
      </c>
      <c r="B25" s="173">
        <f t="shared" ca="1" si="3"/>
        <v>685.21594700000003</v>
      </c>
      <c r="C25" s="178">
        <f t="shared" ca="1" si="4"/>
        <v>509.67337543057778</v>
      </c>
      <c r="D25" s="179">
        <f t="shared" ca="1" si="4"/>
        <v>163.32347931421185</v>
      </c>
      <c r="E25" s="179">
        <f t="shared" ca="1" si="4"/>
        <v>9.3114093491664676</v>
      </c>
      <c r="F25" s="180">
        <f t="shared" ca="1" si="4"/>
        <v>2.9076829060439975</v>
      </c>
      <c r="G25" s="181">
        <f t="shared" ca="1" si="1"/>
        <v>684.34199999999998</v>
      </c>
      <c r="H25" s="181">
        <f t="shared" ca="1" si="2"/>
        <v>661.34810900000002</v>
      </c>
      <c r="I25" s="182">
        <f t="shared" ca="1" si="5"/>
        <v>492.55</v>
      </c>
      <c r="J25" s="179">
        <f t="shared" ca="1" si="6"/>
        <v>157.87</v>
      </c>
      <c r="K25" s="179">
        <f t="shared" ca="1" si="7"/>
        <v>9.01</v>
      </c>
      <c r="L25" s="179">
        <f t="shared" ca="1" si="8"/>
        <v>1.93</v>
      </c>
      <c r="M25" s="180">
        <f t="shared" ca="1" si="9"/>
        <v>661.36</v>
      </c>
      <c r="N25" s="178">
        <f t="shared" ca="1" si="10"/>
        <v>492.54114413927363</v>
      </c>
      <c r="O25" s="179">
        <f t="shared" ca="1" si="11"/>
        <v>157.86716155774465</v>
      </c>
      <c r="P25" s="179">
        <f t="shared" ca="1" si="12"/>
        <v>9.0098380036440062</v>
      </c>
      <c r="Q25" s="179">
        <f t="shared" ca="1" si="13"/>
        <v>1.9299652993377283</v>
      </c>
      <c r="R25" s="180">
        <f t="shared" ca="1" si="14"/>
        <v>661.34810900000002</v>
      </c>
      <c r="W25" s="46"/>
      <c r="X25" s="46">
        <v>25</v>
      </c>
    </row>
    <row r="26" spans="1:24">
      <c r="A26" s="61" t="s">
        <v>68</v>
      </c>
      <c r="B26" s="173">
        <f t="shared" ca="1" si="3"/>
        <v>685.21594700000003</v>
      </c>
      <c r="C26" s="178">
        <f t="shared" ca="1" si="4"/>
        <v>509.67337543057778</v>
      </c>
      <c r="D26" s="179">
        <f t="shared" ca="1" si="4"/>
        <v>163.32347931421185</v>
      </c>
      <c r="E26" s="179">
        <f t="shared" ca="1" si="4"/>
        <v>9.3114093491664676</v>
      </c>
      <c r="F26" s="180">
        <f t="shared" ca="1" si="4"/>
        <v>2.9076829060439975</v>
      </c>
      <c r="G26" s="181">
        <f t="shared" ca="1" si="1"/>
        <v>684.34199999999998</v>
      </c>
      <c r="H26" s="181">
        <f t="shared" ca="1" si="2"/>
        <v>661.34810900000002</v>
      </c>
      <c r="I26" s="182">
        <f t="shared" ca="1" si="5"/>
        <v>492.55</v>
      </c>
      <c r="J26" s="179">
        <f t="shared" ca="1" si="6"/>
        <v>157.87</v>
      </c>
      <c r="K26" s="179">
        <f t="shared" ca="1" si="7"/>
        <v>9.01</v>
      </c>
      <c r="L26" s="179">
        <f t="shared" ca="1" si="8"/>
        <v>1.93</v>
      </c>
      <c r="M26" s="180">
        <f t="shared" ca="1" si="9"/>
        <v>661.36</v>
      </c>
      <c r="N26" s="178">
        <f t="shared" ca="1" si="10"/>
        <v>492.54114413927363</v>
      </c>
      <c r="O26" s="179">
        <f t="shared" ca="1" si="11"/>
        <v>157.86716155774465</v>
      </c>
      <c r="P26" s="179">
        <f t="shared" ca="1" si="12"/>
        <v>9.0098380036440062</v>
      </c>
      <c r="Q26" s="179">
        <f t="shared" ca="1" si="13"/>
        <v>1.9299652993377283</v>
      </c>
      <c r="R26" s="180">
        <f t="shared" ca="1" si="14"/>
        <v>661.34810900000002</v>
      </c>
      <c r="W26" s="46"/>
      <c r="X26" s="46">
        <v>26</v>
      </c>
    </row>
    <row r="27" spans="1:24">
      <c r="A27" s="61" t="s">
        <v>69</v>
      </c>
      <c r="B27" s="173">
        <f t="shared" ca="1" si="3"/>
        <v>688.71594700000003</v>
      </c>
      <c r="C27" s="178">
        <f t="shared" ca="1" si="4"/>
        <v>512.27672525309299</v>
      </c>
      <c r="D27" s="179">
        <f t="shared" ca="1" si="4"/>
        <v>164.15771584957341</v>
      </c>
      <c r="E27" s="179">
        <f t="shared" ca="1" si="4"/>
        <v>9.3589708994554925</v>
      </c>
      <c r="F27" s="180">
        <f t="shared" ca="1" si="4"/>
        <v>2.9225349978782731</v>
      </c>
      <c r="G27" s="181">
        <f t="shared" ca="1" si="1"/>
        <v>683.61069999999995</v>
      </c>
      <c r="H27" s="181">
        <f t="shared" ca="1" si="2"/>
        <v>660.64138000000003</v>
      </c>
      <c r="I27" s="182">
        <f t="shared" ca="1" si="5"/>
        <v>495.06</v>
      </c>
      <c r="J27" s="179">
        <f t="shared" ca="1" si="6"/>
        <v>158.66999999999999</v>
      </c>
      <c r="K27" s="179">
        <f t="shared" ca="1" si="7"/>
        <v>4.9800000000000004</v>
      </c>
      <c r="L27" s="179">
        <f t="shared" ca="1" si="8"/>
        <v>1.93</v>
      </c>
      <c r="M27" s="180">
        <f t="shared" ca="1" si="9"/>
        <v>660.64</v>
      </c>
      <c r="N27" s="178">
        <f t="shared" ca="1" si="10"/>
        <v>495.06103412266896</v>
      </c>
      <c r="O27" s="179">
        <f t="shared" ca="1" si="11"/>
        <v>158.67033144314604</v>
      </c>
      <c r="P27" s="179">
        <f t="shared" ca="1" si="12"/>
        <v>4.9800104026398655</v>
      </c>
      <c r="Q27" s="179">
        <f t="shared" ca="1" si="13"/>
        <v>1.9300040315451683</v>
      </c>
      <c r="R27" s="180">
        <f t="shared" ca="1" si="14"/>
        <v>660.64138000000003</v>
      </c>
      <c r="W27" s="46"/>
      <c r="X27" s="46">
        <v>27</v>
      </c>
    </row>
    <row r="28" spans="1:24">
      <c r="A28" s="61" t="s">
        <v>70</v>
      </c>
      <c r="B28" s="173">
        <f t="shared" ca="1" si="3"/>
        <v>688.71594700000003</v>
      </c>
      <c r="C28" s="178">
        <f t="shared" ca="1" si="4"/>
        <v>512.27672525309299</v>
      </c>
      <c r="D28" s="179">
        <f t="shared" ca="1" si="4"/>
        <v>164.15771584957341</v>
      </c>
      <c r="E28" s="179">
        <f t="shared" ca="1" si="4"/>
        <v>9.3589708994554925</v>
      </c>
      <c r="F28" s="180">
        <f t="shared" ca="1" si="4"/>
        <v>2.9225349978782731</v>
      </c>
      <c r="G28" s="181">
        <f t="shared" ca="1" si="1"/>
        <v>683.61069999999995</v>
      </c>
      <c r="H28" s="181">
        <f t="shared" ca="1" si="2"/>
        <v>660.64138000000003</v>
      </c>
      <c r="I28" s="182">
        <f t="shared" ca="1" si="5"/>
        <v>495.06</v>
      </c>
      <c r="J28" s="179">
        <f t="shared" ca="1" si="6"/>
        <v>158.66999999999999</v>
      </c>
      <c r="K28" s="179">
        <f t="shared" ca="1" si="7"/>
        <v>4.9800000000000004</v>
      </c>
      <c r="L28" s="179">
        <f t="shared" ca="1" si="8"/>
        <v>1.93</v>
      </c>
      <c r="M28" s="180">
        <f t="shared" ca="1" si="9"/>
        <v>660.64</v>
      </c>
      <c r="N28" s="178">
        <f t="shared" ca="1" si="10"/>
        <v>495.06103412266896</v>
      </c>
      <c r="O28" s="179">
        <f t="shared" ca="1" si="11"/>
        <v>158.67033144314604</v>
      </c>
      <c r="P28" s="179">
        <f t="shared" ca="1" si="12"/>
        <v>4.9800104026398655</v>
      </c>
      <c r="Q28" s="179">
        <f t="shared" ca="1" si="13"/>
        <v>1.9300040315451683</v>
      </c>
      <c r="R28" s="180">
        <f t="shared" ca="1" si="14"/>
        <v>660.64138000000003</v>
      </c>
      <c r="W28" s="46"/>
      <c r="X28" s="46">
        <v>28</v>
      </c>
    </row>
    <row r="29" spans="1:24">
      <c r="A29" s="61" t="s">
        <v>71</v>
      </c>
      <c r="B29" s="173">
        <f t="shared" ca="1" si="3"/>
        <v>688.71594700000003</v>
      </c>
      <c r="C29" s="178">
        <f t="shared" ca="1" si="4"/>
        <v>512.27672525309299</v>
      </c>
      <c r="D29" s="179">
        <f t="shared" ca="1" si="4"/>
        <v>164.15771584957341</v>
      </c>
      <c r="E29" s="179">
        <f t="shared" ca="1" si="4"/>
        <v>9.3589708994554925</v>
      </c>
      <c r="F29" s="180">
        <f t="shared" ca="1" si="4"/>
        <v>2.9225349978782731</v>
      </c>
      <c r="G29" s="181">
        <f t="shared" ca="1" si="1"/>
        <v>683.61069999999995</v>
      </c>
      <c r="H29" s="181">
        <f t="shared" ca="1" si="2"/>
        <v>660.64138000000003</v>
      </c>
      <c r="I29" s="182">
        <f t="shared" ca="1" si="5"/>
        <v>495.06</v>
      </c>
      <c r="J29" s="179">
        <f t="shared" ca="1" si="6"/>
        <v>158.66999999999999</v>
      </c>
      <c r="K29" s="179">
        <f t="shared" ca="1" si="7"/>
        <v>4.9800000000000004</v>
      </c>
      <c r="L29" s="179">
        <f t="shared" ca="1" si="8"/>
        <v>1.93</v>
      </c>
      <c r="M29" s="180">
        <f t="shared" ca="1" si="9"/>
        <v>660.64</v>
      </c>
      <c r="N29" s="178">
        <f t="shared" ca="1" si="10"/>
        <v>495.06103412266896</v>
      </c>
      <c r="O29" s="179">
        <f t="shared" ca="1" si="11"/>
        <v>158.67033144314604</v>
      </c>
      <c r="P29" s="179">
        <f t="shared" ca="1" si="12"/>
        <v>4.9800104026398655</v>
      </c>
      <c r="Q29" s="179">
        <f t="shared" ca="1" si="13"/>
        <v>1.9300040315451683</v>
      </c>
      <c r="R29" s="180">
        <f t="shared" ca="1" si="14"/>
        <v>660.64138000000003</v>
      </c>
      <c r="W29" s="46"/>
      <c r="X29" s="46">
        <v>29</v>
      </c>
    </row>
    <row r="30" spans="1:24">
      <c r="A30" s="61" t="s">
        <v>72</v>
      </c>
      <c r="B30" s="173">
        <f t="shared" ca="1" si="3"/>
        <v>688.71594700000003</v>
      </c>
      <c r="C30" s="178">
        <f t="shared" ca="1" si="4"/>
        <v>512.27672525309299</v>
      </c>
      <c r="D30" s="179">
        <f t="shared" ca="1" si="4"/>
        <v>164.15771584957341</v>
      </c>
      <c r="E30" s="179">
        <f t="shared" ca="1" si="4"/>
        <v>9.3589708994554925</v>
      </c>
      <c r="F30" s="180">
        <f t="shared" ca="1" si="4"/>
        <v>2.9225349978782731</v>
      </c>
      <c r="G30" s="181">
        <f t="shared" ca="1" si="1"/>
        <v>651.34079999999994</v>
      </c>
      <c r="H30" s="181">
        <f t="shared" ca="1" si="2"/>
        <v>629.45574899999997</v>
      </c>
      <c r="I30" s="182">
        <f t="shared" ca="1" si="5"/>
        <v>463.88</v>
      </c>
      <c r="J30" s="179">
        <f t="shared" ca="1" si="6"/>
        <v>158.66999999999999</v>
      </c>
      <c r="K30" s="179">
        <f t="shared" ca="1" si="7"/>
        <v>4.9800000000000004</v>
      </c>
      <c r="L30" s="179">
        <f t="shared" ca="1" si="8"/>
        <v>1.93</v>
      </c>
      <c r="M30" s="180">
        <f t="shared" ca="1" si="9"/>
        <v>629.45999999999992</v>
      </c>
      <c r="N30" s="178">
        <f t="shared" ca="1" si="10"/>
        <v>463.87686722924417</v>
      </c>
      <c r="O30" s="179">
        <f t="shared" ca="1" si="11"/>
        <v>158.66892843680299</v>
      </c>
      <c r="P30" s="179">
        <f t="shared" ca="1" si="12"/>
        <v>4.9799663680297401</v>
      </c>
      <c r="Q30" s="179">
        <f t="shared" ca="1" si="13"/>
        <v>1.9299869659231723</v>
      </c>
      <c r="R30" s="180">
        <f t="shared" ca="1" si="14"/>
        <v>629.45574900000008</v>
      </c>
      <c r="W30" s="46"/>
      <c r="X30" s="46">
        <v>30</v>
      </c>
    </row>
    <row r="31" spans="1:24">
      <c r="A31" s="61" t="s">
        <v>73</v>
      </c>
      <c r="B31" s="173">
        <f t="shared" ca="1" si="3"/>
        <v>688.71594700000003</v>
      </c>
      <c r="C31" s="178">
        <f t="shared" ca="1" si="4"/>
        <v>512.27672525309299</v>
      </c>
      <c r="D31" s="179">
        <f t="shared" ca="1" si="4"/>
        <v>164.15771584957341</v>
      </c>
      <c r="E31" s="179">
        <f t="shared" ca="1" si="4"/>
        <v>9.3589708994554925</v>
      </c>
      <c r="F31" s="180">
        <f t="shared" ca="1" si="4"/>
        <v>2.9225349978782731</v>
      </c>
      <c r="G31" s="181">
        <f t="shared" ca="1" si="1"/>
        <v>601.34079999999994</v>
      </c>
      <c r="H31" s="181">
        <f t="shared" ca="1" si="2"/>
        <v>581.13574900000003</v>
      </c>
      <c r="I31" s="182">
        <f t="shared" ca="1" si="5"/>
        <v>415.56</v>
      </c>
      <c r="J31" s="179">
        <f t="shared" ca="1" si="6"/>
        <v>158.66999999999999</v>
      </c>
      <c r="K31" s="179">
        <f t="shared" ca="1" si="7"/>
        <v>4.9800000000000004</v>
      </c>
      <c r="L31" s="179">
        <f t="shared" ca="1" si="8"/>
        <v>1.93</v>
      </c>
      <c r="M31" s="180">
        <f t="shared" ca="1" si="9"/>
        <v>581.14</v>
      </c>
      <c r="N31" s="178">
        <f t="shared" ca="1" si="10"/>
        <v>415.55696020655955</v>
      </c>
      <c r="O31" s="179">
        <f t="shared" ca="1" si="11"/>
        <v>158.66883933962558</v>
      </c>
      <c r="P31" s="179">
        <f t="shared" ca="1" si="12"/>
        <v>4.9799635716350625</v>
      </c>
      <c r="Q31" s="179">
        <f t="shared" ca="1" si="13"/>
        <v>1.9299858821798535</v>
      </c>
      <c r="R31" s="180">
        <f t="shared" ca="1" si="14"/>
        <v>581.13574900000003</v>
      </c>
      <c r="W31" s="46"/>
      <c r="X31" s="46">
        <v>31</v>
      </c>
    </row>
    <row r="32" spans="1:24">
      <c r="A32" s="61" t="s">
        <v>74</v>
      </c>
      <c r="B32" s="173">
        <f t="shared" ca="1" si="3"/>
        <v>688.71594700000003</v>
      </c>
      <c r="C32" s="178">
        <f t="shared" ca="1" si="4"/>
        <v>512.27672525309299</v>
      </c>
      <c r="D32" s="179">
        <f t="shared" ca="1" si="4"/>
        <v>164.15771584957341</v>
      </c>
      <c r="E32" s="179">
        <f t="shared" ca="1" si="4"/>
        <v>9.3589708994554925</v>
      </c>
      <c r="F32" s="180">
        <f t="shared" ca="1" si="4"/>
        <v>2.9225349978782731</v>
      </c>
      <c r="G32" s="181">
        <f t="shared" ca="1" si="1"/>
        <v>477.15</v>
      </c>
      <c r="H32" s="181">
        <f t="shared" ca="1" si="2"/>
        <v>461.11775999999998</v>
      </c>
      <c r="I32" s="182">
        <f t="shared" ca="1" si="5"/>
        <v>367.23</v>
      </c>
      <c r="J32" s="179">
        <f t="shared" ca="1" si="6"/>
        <v>86.98</v>
      </c>
      <c r="K32" s="179">
        <f t="shared" ca="1" si="7"/>
        <v>4.9800000000000004</v>
      </c>
      <c r="L32" s="179">
        <f t="shared" ca="1" si="8"/>
        <v>1.93</v>
      </c>
      <c r="M32" s="180">
        <f t="shared" ca="1" si="9"/>
        <v>461.12000000000006</v>
      </c>
      <c r="N32" s="178">
        <f t="shared" ca="1" si="10"/>
        <v>367.22821609299092</v>
      </c>
      <c r="O32" s="179">
        <f t="shared" ca="1" si="11"/>
        <v>86.979577473976391</v>
      </c>
      <c r="P32" s="179">
        <f t="shared" ca="1" si="12"/>
        <v>4.9799758084663424</v>
      </c>
      <c r="Q32" s="179">
        <f t="shared" ca="1" si="13"/>
        <v>1.929990624566273</v>
      </c>
      <c r="R32" s="180">
        <f t="shared" ca="1" si="14"/>
        <v>461.11775999999998</v>
      </c>
      <c r="W32" s="46"/>
      <c r="X32" s="46">
        <v>32</v>
      </c>
    </row>
    <row r="33" spans="1:24">
      <c r="A33" s="61" t="s">
        <v>75</v>
      </c>
      <c r="B33" s="173">
        <f t="shared" ca="1" si="3"/>
        <v>688.71594700000003</v>
      </c>
      <c r="C33" s="178">
        <f t="shared" ca="1" si="4"/>
        <v>512.27672525309299</v>
      </c>
      <c r="D33" s="179">
        <f t="shared" ca="1" si="4"/>
        <v>164.15771584957341</v>
      </c>
      <c r="E33" s="179">
        <f t="shared" ca="1" si="4"/>
        <v>9.3589708994554925</v>
      </c>
      <c r="F33" s="180">
        <f t="shared" ca="1" si="4"/>
        <v>2.9225349978782731</v>
      </c>
      <c r="G33" s="181">
        <f t="shared" ca="1" si="1"/>
        <v>427.15</v>
      </c>
      <c r="H33" s="181">
        <f t="shared" ca="1" si="2"/>
        <v>412.79775999999998</v>
      </c>
      <c r="I33" s="182">
        <f t="shared" ca="1" si="5"/>
        <v>318.91000000000003</v>
      </c>
      <c r="J33" s="179">
        <f t="shared" ca="1" si="6"/>
        <v>86.98</v>
      </c>
      <c r="K33" s="179">
        <f t="shared" ca="1" si="7"/>
        <v>4.9800000000000004</v>
      </c>
      <c r="L33" s="179">
        <f t="shared" ca="1" si="8"/>
        <v>1.93</v>
      </c>
      <c r="M33" s="180">
        <f t="shared" ca="1" si="9"/>
        <v>412.80000000000007</v>
      </c>
      <c r="N33" s="178">
        <f t="shared" ca="1" si="10"/>
        <v>318.90826948062011</v>
      </c>
      <c r="O33" s="179">
        <f t="shared" ca="1" si="11"/>
        <v>86.97952801550386</v>
      </c>
      <c r="P33" s="179">
        <f t="shared" ca="1" si="12"/>
        <v>4.9799729767441852</v>
      </c>
      <c r="Q33" s="179">
        <f t="shared" ca="1" si="13"/>
        <v>1.9299895271317824</v>
      </c>
      <c r="R33" s="180">
        <f t="shared" ca="1" si="14"/>
        <v>412.79775999999998</v>
      </c>
      <c r="W33" s="46"/>
      <c r="X33" s="46">
        <v>33</v>
      </c>
    </row>
    <row r="34" spans="1:24">
      <c r="A34" s="61" t="s">
        <v>76</v>
      </c>
      <c r="B34" s="173">
        <f t="shared" ca="1" si="3"/>
        <v>688.71594700000003</v>
      </c>
      <c r="C34" s="178">
        <f t="shared" ca="1" si="4"/>
        <v>512.27672525309299</v>
      </c>
      <c r="D34" s="179">
        <f t="shared" ca="1" si="4"/>
        <v>164.15771584957341</v>
      </c>
      <c r="E34" s="179">
        <f t="shared" ca="1" si="4"/>
        <v>9.3589708994554925</v>
      </c>
      <c r="F34" s="180">
        <f t="shared" ca="1" si="4"/>
        <v>2.9225349978782731</v>
      </c>
      <c r="G34" s="181">
        <f t="shared" ca="1" si="1"/>
        <v>379.15</v>
      </c>
      <c r="H34" s="181">
        <f t="shared" ca="1" si="2"/>
        <v>366.41055999999998</v>
      </c>
      <c r="I34" s="182">
        <f t="shared" ca="1" si="5"/>
        <v>272.52</v>
      </c>
      <c r="J34" s="179">
        <f t="shared" ca="1" si="6"/>
        <v>86.98</v>
      </c>
      <c r="K34" s="179">
        <f t="shared" ca="1" si="7"/>
        <v>4.9800000000000004</v>
      </c>
      <c r="L34" s="179">
        <f t="shared" ca="1" si="8"/>
        <v>1.93</v>
      </c>
      <c r="M34" s="180">
        <f t="shared" ca="1" si="9"/>
        <v>366.41</v>
      </c>
      <c r="N34" s="178">
        <f t="shared" ca="1" si="10"/>
        <v>272.52041650391629</v>
      </c>
      <c r="O34" s="179">
        <f t="shared" ca="1" si="11"/>
        <v>86.980132935236469</v>
      </c>
      <c r="P34" s="179">
        <f t="shared" ca="1" si="12"/>
        <v>4.9800076111459841</v>
      </c>
      <c r="Q34" s="179">
        <f t="shared" ca="1" si="13"/>
        <v>1.9300029497011542</v>
      </c>
      <c r="R34" s="180">
        <f t="shared" ca="1" si="14"/>
        <v>366.41055999999992</v>
      </c>
      <c r="W34" s="46"/>
      <c r="X34" s="46">
        <v>34</v>
      </c>
    </row>
    <row r="35" spans="1:24">
      <c r="A35" s="61" t="s">
        <v>77</v>
      </c>
      <c r="B35" s="173">
        <f t="shared" ca="1" si="3"/>
        <v>613.71594700000003</v>
      </c>
      <c r="C35" s="178">
        <f t="shared" ca="1" si="4"/>
        <v>456.49065762776763</v>
      </c>
      <c r="D35" s="179">
        <f t="shared" ca="1" si="4"/>
        <v>146.28121866325512</v>
      </c>
      <c r="E35" s="179">
        <f t="shared" ca="1" si="4"/>
        <v>8.3397948218335198</v>
      </c>
      <c r="F35" s="180">
        <f t="shared" ca="1" si="4"/>
        <v>2.6042758871437997</v>
      </c>
      <c r="G35" s="181">
        <f t="shared" ca="1" si="1"/>
        <v>304.14999999999998</v>
      </c>
      <c r="H35" s="181">
        <f t="shared" ca="1" si="2"/>
        <v>293.93056000000001</v>
      </c>
      <c r="I35" s="182">
        <f t="shared" ca="1" si="5"/>
        <v>200.04</v>
      </c>
      <c r="J35" s="179">
        <f t="shared" ca="1" si="6"/>
        <v>86.98</v>
      </c>
      <c r="K35" s="179">
        <f t="shared" ca="1" si="7"/>
        <v>4.9800000000000004</v>
      </c>
      <c r="L35" s="179">
        <f t="shared" ca="1" si="8"/>
        <v>1.93</v>
      </c>
      <c r="M35" s="180">
        <f t="shared" ca="1" si="9"/>
        <v>293.93</v>
      </c>
      <c r="N35" s="178">
        <f t="shared" ca="1" si="10"/>
        <v>200.04038111931411</v>
      </c>
      <c r="O35" s="179">
        <f t="shared" ca="1" si="11"/>
        <v>86.980165715646592</v>
      </c>
      <c r="P35" s="179">
        <f t="shared" ca="1" si="12"/>
        <v>4.9800094879733274</v>
      </c>
      <c r="Q35" s="179">
        <f t="shared" ca="1" si="13"/>
        <v>1.9300036770659681</v>
      </c>
      <c r="R35" s="180">
        <f t="shared" ca="1" si="14"/>
        <v>293.93055999999996</v>
      </c>
      <c r="W35" s="46"/>
      <c r="X35" s="46">
        <v>35</v>
      </c>
    </row>
    <row r="36" spans="1:24">
      <c r="A36" s="61" t="s">
        <v>78</v>
      </c>
      <c r="B36" s="173">
        <f t="shared" ca="1" si="3"/>
        <v>613.71594700000003</v>
      </c>
      <c r="C36" s="178">
        <f t="shared" ref="C36:F67" ca="1" si="15">$B36*C$1/100</f>
        <v>456.49065762776763</v>
      </c>
      <c r="D36" s="179">
        <f t="shared" ca="1" si="15"/>
        <v>146.28121866325512</v>
      </c>
      <c r="E36" s="179">
        <f t="shared" ca="1" si="15"/>
        <v>8.3397948218335198</v>
      </c>
      <c r="F36" s="180">
        <f t="shared" ca="1" si="15"/>
        <v>2.6042758871437997</v>
      </c>
      <c r="G36" s="181">
        <f t="shared" ca="1" si="1"/>
        <v>304.14999999999998</v>
      </c>
      <c r="H36" s="181">
        <f t="shared" ca="1" si="2"/>
        <v>293.93056000000001</v>
      </c>
      <c r="I36" s="182">
        <f t="shared" ca="1" si="5"/>
        <v>200.04</v>
      </c>
      <c r="J36" s="179">
        <f t="shared" ca="1" si="6"/>
        <v>86.98</v>
      </c>
      <c r="K36" s="179">
        <f t="shared" ca="1" si="7"/>
        <v>4.9800000000000004</v>
      </c>
      <c r="L36" s="179">
        <f t="shared" ca="1" si="8"/>
        <v>1.93</v>
      </c>
      <c r="M36" s="180">
        <f t="shared" ca="1" si="9"/>
        <v>293.93</v>
      </c>
      <c r="N36" s="178">
        <f t="shared" ca="1" si="10"/>
        <v>200.04038111931411</v>
      </c>
      <c r="O36" s="179">
        <f t="shared" ca="1" si="11"/>
        <v>86.980165715646592</v>
      </c>
      <c r="P36" s="179">
        <f t="shared" ca="1" si="12"/>
        <v>4.9800094879733274</v>
      </c>
      <c r="Q36" s="179">
        <f t="shared" ca="1" si="13"/>
        <v>1.9300036770659681</v>
      </c>
      <c r="R36" s="180">
        <f t="shared" ca="1" si="14"/>
        <v>293.93055999999996</v>
      </c>
      <c r="W36" s="46"/>
      <c r="X36" s="46">
        <v>36</v>
      </c>
    </row>
    <row r="37" spans="1:24">
      <c r="A37" s="61" t="s">
        <v>79</v>
      </c>
      <c r="B37" s="173">
        <f t="shared" ca="1" si="3"/>
        <v>613.71594700000003</v>
      </c>
      <c r="C37" s="178">
        <f t="shared" ca="1" si="15"/>
        <v>456.49065762776763</v>
      </c>
      <c r="D37" s="179">
        <f t="shared" ca="1" si="15"/>
        <v>146.28121866325512</v>
      </c>
      <c r="E37" s="179">
        <f t="shared" ca="1" si="15"/>
        <v>8.3397948218335198</v>
      </c>
      <c r="F37" s="180">
        <f t="shared" ca="1" si="15"/>
        <v>2.6042758871437997</v>
      </c>
      <c r="G37" s="181">
        <f t="shared" ca="1" si="1"/>
        <v>304.14999999999998</v>
      </c>
      <c r="H37" s="181">
        <f t="shared" ca="1" si="2"/>
        <v>293.93056000000001</v>
      </c>
      <c r="I37" s="182">
        <f t="shared" ca="1" si="5"/>
        <v>200.04</v>
      </c>
      <c r="J37" s="179">
        <f t="shared" ca="1" si="6"/>
        <v>86.98</v>
      </c>
      <c r="K37" s="179">
        <f t="shared" ca="1" si="7"/>
        <v>4.9800000000000004</v>
      </c>
      <c r="L37" s="179">
        <f t="shared" ca="1" si="8"/>
        <v>1.93</v>
      </c>
      <c r="M37" s="180">
        <f t="shared" ca="1" si="9"/>
        <v>293.93</v>
      </c>
      <c r="N37" s="178">
        <f t="shared" ca="1" si="10"/>
        <v>200.04038111931411</v>
      </c>
      <c r="O37" s="179">
        <f t="shared" ca="1" si="11"/>
        <v>86.980165715646592</v>
      </c>
      <c r="P37" s="179">
        <f t="shared" ca="1" si="12"/>
        <v>4.9800094879733274</v>
      </c>
      <c r="Q37" s="179">
        <f t="shared" ca="1" si="13"/>
        <v>1.9300036770659681</v>
      </c>
      <c r="R37" s="180">
        <f t="shared" ca="1" si="14"/>
        <v>293.93055999999996</v>
      </c>
      <c r="W37" s="46"/>
      <c r="X37" s="46">
        <v>37</v>
      </c>
    </row>
    <row r="38" spans="1:24">
      <c r="A38" s="61" t="s">
        <v>80</v>
      </c>
      <c r="B38" s="173">
        <f t="shared" ca="1" si="3"/>
        <v>613.71594700000003</v>
      </c>
      <c r="C38" s="178">
        <f t="shared" ca="1" si="15"/>
        <v>456.49065762776763</v>
      </c>
      <c r="D38" s="179">
        <f t="shared" ca="1" si="15"/>
        <v>146.28121866325512</v>
      </c>
      <c r="E38" s="179">
        <f t="shared" ca="1" si="15"/>
        <v>8.3397948218335198</v>
      </c>
      <c r="F38" s="180">
        <f t="shared" ca="1" si="15"/>
        <v>2.6042758871437997</v>
      </c>
      <c r="G38" s="181">
        <f t="shared" ca="1" si="1"/>
        <v>304.14999999999998</v>
      </c>
      <c r="H38" s="181">
        <f t="shared" ca="1" si="2"/>
        <v>293.93056000000001</v>
      </c>
      <c r="I38" s="182">
        <f t="shared" ca="1" si="5"/>
        <v>200.04</v>
      </c>
      <c r="J38" s="179">
        <f t="shared" ca="1" si="6"/>
        <v>86.98</v>
      </c>
      <c r="K38" s="179">
        <f t="shared" ca="1" si="7"/>
        <v>4.9800000000000004</v>
      </c>
      <c r="L38" s="179">
        <f t="shared" ca="1" si="8"/>
        <v>1.93</v>
      </c>
      <c r="M38" s="180">
        <f t="shared" ca="1" si="9"/>
        <v>293.93</v>
      </c>
      <c r="N38" s="178">
        <f t="shared" ca="1" si="10"/>
        <v>200.04038111931411</v>
      </c>
      <c r="O38" s="179">
        <f t="shared" ca="1" si="11"/>
        <v>86.980165715646592</v>
      </c>
      <c r="P38" s="179">
        <f t="shared" ca="1" si="12"/>
        <v>4.9800094879733274</v>
      </c>
      <c r="Q38" s="179">
        <f t="shared" ca="1" si="13"/>
        <v>1.9300036770659681</v>
      </c>
      <c r="R38" s="180">
        <f t="shared" ca="1" si="14"/>
        <v>293.93055999999996</v>
      </c>
      <c r="W38" s="46"/>
      <c r="X38" s="46">
        <v>38</v>
      </c>
    </row>
    <row r="39" spans="1:24">
      <c r="A39" s="61" t="s">
        <v>81</v>
      </c>
      <c r="B39" s="173">
        <f t="shared" ca="1" si="3"/>
        <v>613.71594700000003</v>
      </c>
      <c r="C39" s="178">
        <f t="shared" ca="1" si="15"/>
        <v>456.49065762776763</v>
      </c>
      <c r="D39" s="179">
        <f t="shared" ca="1" si="15"/>
        <v>146.28121866325512</v>
      </c>
      <c r="E39" s="179">
        <f t="shared" ca="1" si="15"/>
        <v>8.3397948218335198</v>
      </c>
      <c r="F39" s="180">
        <f t="shared" ca="1" si="15"/>
        <v>2.6042758871437997</v>
      </c>
      <c r="G39" s="181">
        <f t="shared" ca="1" si="1"/>
        <v>305.04259999999999</v>
      </c>
      <c r="H39" s="181">
        <f t="shared" ca="1" si="2"/>
        <v>294.79316899999998</v>
      </c>
      <c r="I39" s="182">
        <f t="shared" ca="1" si="5"/>
        <v>200.04</v>
      </c>
      <c r="J39" s="179">
        <f t="shared" ca="1" si="6"/>
        <v>86.98</v>
      </c>
      <c r="K39" s="179">
        <f t="shared" ca="1" si="7"/>
        <v>4.9800000000000004</v>
      </c>
      <c r="L39" s="179">
        <f t="shared" ca="1" si="8"/>
        <v>2.79</v>
      </c>
      <c r="M39" s="180">
        <f t="shared" ca="1" si="9"/>
        <v>294.79000000000002</v>
      </c>
      <c r="N39" s="178">
        <f t="shared" ca="1" si="10"/>
        <v>200.04215043508935</v>
      </c>
      <c r="O39" s="179">
        <f t="shared" ca="1" si="11"/>
        <v>86.980935037212916</v>
      </c>
      <c r="P39" s="179">
        <f t="shared" ca="1" si="12"/>
        <v>4.9800535351267001</v>
      </c>
      <c r="Q39" s="179">
        <f t="shared" ca="1" si="13"/>
        <v>2.79</v>
      </c>
      <c r="R39" s="180">
        <f t="shared" ca="1" si="14"/>
        <v>294.79313900742903</v>
      </c>
      <c r="W39" s="46"/>
      <c r="X39" s="46">
        <v>39</v>
      </c>
    </row>
    <row r="40" spans="1:24">
      <c r="A40" s="61" t="s">
        <v>82</v>
      </c>
      <c r="B40" s="173">
        <f t="shared" ca="1" si="3"/>
        <v>613.71594700000003</v>
      </c>
      <c r="C40" s="178">
        <f t="shared" ca="1" si="15"/>
        <v>456.49065762776763</v>
      </c>
      <c r="D40" s="179">
        <f t="shared" ca="1" si="15"/>
        <v>146.28121866325512</v>
      </c>
      <c r="E40" s="179">
        <f t="shared" ca="1" si="15"/>
        <v>8.3397948218335198</v>
      </c>
      <c r="F40" s="180">
        <f t="shared" ca="1" si="15"/>
        <v>2.6042758871437997</v>
      </c>
      <c r="G40" s="181">
        <f t="shared" ca="1" si="1"/>
        <v>305.04259999999999</v>
      </c>
      <c r="H40" s="181">
        <f t="shared" ca="1" si="2"/>
        <v>294.79316899999998</v>
      </c>
      <c r="I40" s="182">
        <f t="shared" ca="1" si="5"/>
        <v>200.04</v>
      </c>
      <c r="J40" s="179">
        <f t="shared" ca="1" si="6"/>
        <v>86.98</v>
      </c>
      <c r="K40" s="179">
        <f t="shared" ca="1" si="7"/>
        <v>4.9800000000000004</v>
      </c>
      <c r="L40" s="179">
        <f t="shared" ca="1" si="8"/>
        <v>2.79</v>
      </c>
      <c r="M40" s="180">
        <f t="shared" ca="1" si="9"/>
        <v>294.79000000000002</v>
      </c>
      <c r="N40" s="178">
        <f t="shared" ca="1" si="10"/>
        <v>200.04215043508935</v>
      </c>
      <c r="O40" s="179">
        <f t="shared" ca="1" si="11"/>
        <v>86.980935037212916</v>
      </c>
      <c r="P40" s="179">
        <f t="shared" ca="1" si="12"/>
        <v>4.9800535351267001</v>
      </c>
      <c r="Q40" s="179">
        <f t="shared" ca="1" si="13"/>
        <v>2.79</v>
      </c>
      <c r="R40" s="180">
        <f t="shared" ca="1" si="14"/>
        <v>294.79313900742903</v>
      </c>
      <c r="W40" s="46"/>
      <c r="X40" s="46">
        <v>40</v>
      </c>
    </row>
    <row r="41" spans="1:24">
      <c r="A41" s="61" t="s">
        <v>83</v>
      </c>
      <c r="B41" s="173">
        <f t="shared" ca="1" si="3"/>
        <v>613.71594700000003</v>
      </c>
      <c r="C41" s="178">
        <f t="shared" ca="1" si="15"/>
        <v>456.49065762776763</v>
      </c>
      <c r="D41" s="179">
        <f t="shared" ca="1" si="15"/>
        <v>146.28121866325512</v>
      </c>
      <c r="E41" s="179">
        <f t="shared" ca="1" si="15"/>
        <v>8.3397948218335198</v>
      </c>
      <c r="F41" s="180">
        <f t="shared" ca="1" si="15"/>
        <v>2.6042758871437997</v>
      </c>
      <c r="G41" s="181">
        <f t="shared" ca="1" si="1"/>
        <v>305.19260000000003</v>
      </c>
      <c r="H41" s="181">
        <f t="shared" ca="1" si="2"/>
        <v>294.938129</v>
      </c>
      <c r="I41" s="182">
        <f t="shared" ca="1" si="5"/>
        <v>200.05</v>
      </c>
      <c r="J41" s="179">
        <f t="shared" ca="1" si="6"/>
        <v>86.98</v>
      </c>
      <c r="K41" s="179">
        <f t="shared" ca="1" si="7"/>
        <v>5.12</v>
      </c>
      <c r="L41" s="179">
        <f t="shared" ca="1" si="8"/>
        <v>2.79</v>
      </c>
      <c r="M41" s="180">
        <f t="shared" ca="1" si="9"/>
        <v>294.94000000000005</v>
      </c>
      <c r="N41" s="178">
        <f t="shared" ca="1" si="10"/>
        <v>200.04873095019323</v>
      </c>
      <c r="O41" s="179">
        <f t="shared" ca="1" si="11"/>
        <v>86.979448228181994</v>
      </c>
      <c r="P41" s="179">
        <f t="shared" ca="1" si="12"/>
        <v>5.1199675204448356</v>
      </c>
      <c r="Q41" s="179">
        <f t="shared" ca="1" si="13"/>
        <v>2.7899823011799008</v>
      </c>
      <c r="R41" s="180">
        <f t="shared" ca="1" si="14"/>
        <v>294.938129</v>
      </c>
      <c r="W41" s="46"/>
      <c r="X41" s="46">
        <v>41</v>
      </c>
    </row>
    <row r="42" spans="1:24">
      <c r="A42" s="61" t="s">
        <v>84</v>
      </c>
      <c r="B42" s="173">
        <f t="shared" ca="1" si="3"/>
        <v>613.71594700000003</v>
      </c>
      <c r="C42" s="178">
        <f t="shared" ca="1" si="15"/>
        <v>456.49065762776763</v>
      </c>
      <c r="D42" s="179">
        <f t="shared" ca="1" si="15"/>
        <v>146.28121866325512</v>
      </c>
      <c r="E42" s="179">
        <f t="shared" ca="1" si="15"/>
        <v>8.3397948218335198</v>
      </c>
      <c r="F42" s="180">
        <f t="shared" ca="1" si="15"/>
        <v>2.6042758871437997</v>
      </c>
      <c r="G42" s="181">
        <f t="shared" ca="1" si="1"/>
        <v>305.19260000000003</v>
      </c>
      <c r="H42" s="181">
        <f t="shared" ca="1" si="2"/>
        <v>294.938129</v>
      </c>
      <c r="I42" s="182">
        <f t="shared" ca="1" si="5"/>
        <v>200.05</v>
      </c>
      <c r="J42" s="179">
        <f t="shared" ca="1" si="6"/>
        <v>86.98</v>
      </c>
      <c r="K42" s="179">
        <f t="shared" ca="1" si="7"/>
        <v>5.12</v>
      </c>
      <c r="L42" s="179">
        <f t="shared" ca="1" si="8"/>
        <v>2.79</v>
      </c>
      <c r="M42" s="180">
        <f t="shared" ca="1" si="9"/>
        <v>294.94000000000005</v>
      </c>
      <c r="N42" s="178">
        <f t="shared" ca="1" si="10"/>
        <v>200.04873095019323</v>
      </c>
      <c r="O42" s="179">
        <f t="shared" ca="1" si="11"/>
        <v>86.979448228181994</v>
      </c>
      <c r="P42" s="179">
        <f t="shared" ca="1" si="12"/>
        <v>5.1199675204448356</v>
      </c>
      <c r="Q42" s="179">
        <f t="shared" ca="1" si="13"/>
        <v>2.7899823011799008</v>
      </c>
      <c r="R42" s="180">
        <f t="shared" ca="1" si="14"/>
        <v>294.938129</v>
      </c>
      <c r="W42" s="46"/>
      <c r="X42" s="46">
        <v>42</v>
      </c>
    </row>
    <row r="43" spans="1:24">
      <c r="A43" s="61" t="s">
        <v>85</v>
      </c>
      <c r="B43" s="173">
        <f t="shared" ca="1" si="3"/>
        <v>613.71594700000003</v>
      </c>
      <c r="C43" s="178">
        <f t="shared" ca="1" si="15"/>
        <v>456.49065762776763</v>
      </c>
      <c r="D43" s="179">
        <f t="shared" ca="1" si="15"/>
        <v>146.28121866325512</v>
      </c>
      <c r="E43" s="179">
        <f t="shared" ca="1" si="15"/>
        <v>8.3397948218335198</v>
      </c>
      <c r="F43" s="180">
        <f t="shared" ca="1" si="15"/>
        <v>2.6042758871437997</v>
      </c>
      <c r="G43" s="181">
        <f t="shared" ca="1" si="1"/>
        <v>379.38339999999999</v>
      </c>
      <c r="H43" s="181">
        <f t="shared" ca="1" si="2"/>
        <v>366.63611800000001</v>
      </c>
      <c r="I43" s="182">
        <f t="shared" ca="1" si="5"/>
        <v>200.05</v>
      </c>
      <c r="J43" s="179">
        <f t="shared" ca="1" si="6"/>
        <v>158.68</v>
      </c>
      <c r="K43" s="179">
        <f t="shared" ca="1" si="7"/>
        <v>5.12</v>
      </c>
      <c r="L43" s="179">
        <f t="shared" ca="1" si="8"/>
        <v>2.79</v>
      </c>
      <c r="M43" s="180">
        <f t="shared" ca="1" si="9"/>
        <v>366.64000000000004</v>
      </c>
      <c r="N43" s="178">
        <f t="shared" ca="1" si="10"/>
        <v>200.04788186204451</v>
      </c>
      <c r="O43" s="179">
        <f t="shared" ca="1" si="11"/>
        <v>158.67831988937377</v>
      </c>
      <c r="P43" s="179">
        <f t="shared" ca="1" si="12"/>
        <v>5.1199457892210338</v>
      </c>
      <c r="Q43" s="179">
        <f t="shared" ca="1" si="13"/>
        <v>2.7899704593606804</v>
      </c>
      <c r="R43" s="180">
        <f t="shared" ca="1" si="14"/>
        <v>366.63611800000001</v>
      </c>
      <c r="W43" s="46"/>
      <c r="X43" s="46">
        <v>43</v>
      </c>
    </row>
    <row r="44" spans="1:24">
      <c r="A44" s="61" t="s">
        <v>86</v>
      </c>
      <c r="B44" s="173">
        <f t="shared" ca="1" si="3"/>
        <v>613.71594700000003</v>
      </c>
      <c r="C44" s="178">
        <f t="shared" ca="1" si="15"/>
        <v>456.49065762776763</v>
      </c>
      <c r="D44" s="179">
        <f t="shared" ca="1" si="15"/>
        <v>146.28121866325512</v>
      </c>
      <c r="E44" s="179">
        <f t="shared" ca="1" si="15"/>
        <v>8.3397948218335198</v>
      </c>
      <c r="F44" s="180">
        <f t="shared" ca="1" si="15"/>
        <v>2.6042758871437997</v>
      </c>
      <c r="G44" s="181">
        <f t="shared" ca="1" si="1"/>
        <v>379.38339999999999</v>
      </c>
      <c r="H44" s="181">
        <f t="shared" ca="1" si="2"/>
        <v>366.63611800000001</v>
      </c>
      <c r="I44" s="182">
        <f t="shared" ca="1" si="5"/>
        <v>200.05</v>
      </c>
      <c r="J44" s="179">
        <f t="shared" ca="1" si="6"/>
        <v>158.68</v>
      </c>
      <c r="K44" s="179">
        <f t="shared" ca="1" si="7"/>
        <v>5.12</v>
      </c>
      <c r="L44" s="179">
        <f t="shared" ca="1" si="8"/>
        <v>2.79</v>
      </c>
      <c r="M44" s="180">
        <f t="shared" ca="1" si="9"/>
        <v>366.64000000000004</v>
      </c>
      <c r="N44" s="178">
        <f t="shared" ca="1" si="10"/>
        <v>200.04788186204451</v>
      </c>
      <c r="O44" s="179">
        <f t="shared" ca="1" si="11"/>
        <v>158.67831988937377</v>
      </c>
      <c r="P44" s="179">
        <f t="shared" ca="1" si="12"/>
        <v>5.1199457892210338</v>
      </c>
      <c r="Q44" s="179">
        <f t="shared" ca="1" si="13"/>
        <v>2.7899704593606804</v>
      </c>
      <c r="R44" s="180">
        <f t="shared" ca="1" si="14"/>
        <v>366.63611800000001</v>
      </c>
      <c r="W44" s="46"/>
      <c r="X44" s="46">
        <v>44</v>
      </c>
    </row>
    <row r="45" spans="1:24">
      <c r="A45" s="61" t="s">
        <v>87</v>
      </c>
      <c r="B45" s="173">
        <f t="shared" ca="1" si="3"/>
        <v>613.71594700000003</v>
      </c>
      <c r="C45" s="178">
        <f t="shared" ca="1" si="15"/>
        <v>456.49065762776763</v>
      </c>
      <c r="D45" s="179">
        <f t="shared" ca="1" si="15"/>
        <v>146.28121866325512</v>
      </c>
      <c r="E45" s="179">
        <f t="shared" ca="1" si="15"/>
        <v>8.3397948218335198</v>
      </c>
      <c r="F45" s="180">
        <f t="shared" ca="1" si="15"/>
        <v>2.6042758871437997</v>
      </c>
      <c r="G45" s="181">
        <f t="shared" ca="1" si="1"/>
        <v>431.45</v>
      </c>
      <c r="H45" s="181">
        <f t="shared" ca="1" si="2"/>
        <v>416.95328000000001</v>
      </c>
      <c r="I45" s="182">
        <f t="shared" ca="1" si="5"/>
        <v>246.43</v>
      </c>
      <c r="J45" s="179">
        <f t="shared" ca="1" si="6"/>
        <v>158.66999999999999</v>
      </c>
      <c r="K45" s="179">
        <f t="shared" ca="1" si="7"/>
        <v>9.06</v>
      </c>
      <c r="L45" s="179">
        <f t="shared" ca="1" si="8"/>
        <v>2.79</v>
      </c>
      <c r="M45" s="180">
        <f t="shared" ca="1" si="9"/>
        <v>416.95000000000005</v>
      </c>
      <c r="N45" s="178">
        <f t="shared" ca="1" si="10"/>
        <v>246.43328</v>
      </c>
      <c r="O45" s="179">
        <f t="shared" ca="1" si="11"/>
        <v>158.66999999999999</v>
      </c>
      <c r="P45" s="179">
        <f t="shared" ca="1" si="12"/>
        <v>9.06</v>
      </c>
      <c r="Q45" s="179">
        <f t="shared" ca="1" si="13"/>
        <v>2.79</v>
      </c>
      <c r="R45" s="180">
        <f t="shared" ca="1" si="14"/>
        <v>416.95328000000001</v>
      </c>
      <c r="W45" s="46"/>
      <c r="X45" s="46">
        <v>45</v>
      </c>
    </row>
    <row r="46" spans="1:24">
      <c r="A46" s="61" t="s">
        <v>88</v>
      </c>
      <c r="B46" s="173">
        <f t="shared" ca="1" si="3"/>
        <v>613.71594700000003</v>
      </c>
      <c r="C46" s="178">
        <f t="shared" ca="1" si="15"/>
        <v>456.49065762776763</v>
      </c>
      <c r="D46" s="179">
        <f t="shared" ca="1" si="15"/>
        <v>146.28121866325512</v>
      </c>
      <c r="E46" s="179">
        <f t="shared" ca="1" si="15"/>
        <v>8.3397948218335198</v>
      </c>
      <c r="F46" s="180">
        <f t="shared" ca="1" si="15"/>
        <v>2.6042758871437997</v>
      </c>
      <c r="G46" s="181">
        <f t="shared" ca="1" si="1"/>
        <v>481.45</v>
      </c>
      <c r="H46" s="181">
        <f t="shared" ca="1" si="2"/>
        <v>465.27328</v>
      </c>
      <c r="I46" s="182">
        <f t="shared" ca="1" si="5"/>
        <v>294.75</v>
      </c>
      <c r="J46" s="179">
        <f t="shared" ca="1" si="6"/>
        <v>158.66999999999999</v>
      </c>
      <c r="K46" s="179">
        <f t="shared" ca="1" si="7"/>
        <v>9.06</v>
      </c>
      <c r="L46" s="179">
        <f t="shared" ca="1" si="8"/>
        <v>2.79</v>
      </c>
      <c r="M46" s="180">
        <f t="shared" ca="1" si="9"/>
        <v>465.27</v>
      </c>
      <c r="N46" s="178">
        <f t="shared" ca="1" si="10"/>
        <v>294.75328000000002</v>
      </c>
      <c r="O46" s="179">
        <f t="shared" ca="1" si="11"/>
        <v>158.66999999999999</v>
      </c>
      <c r="P46" s="179">
        <f t="shared" ca="1" si="12"/>
        <v>9.06</v>
      </c>
      <c r="Q46" s="179">
        <f t="shared" ca="1" si="13"/>
        <v>2.79</v>
      </c>
      <c r="R46" s="180">
        <f t="shared" ca="1" si="14"/>
        <v>465.27328</v>
      </c>
      <c r="W46" s="46"/>
      <c r="X46" s="46">
        <v>46</v>
      </c>
    </row>
    <row r="47" spans="1:24">
      <c r="A47" s="61" t="s">
        <v>89</v>
      </c>
      <c r="B47" s="173">
        <f t="shared" ca="1" si="3"/>
        <v>613.71594700000003</v>
      </c>
      <c r="C47" s="178">
        <f t="shared" ca="1" si="15"/>
        <v>456.49065762776763</v>
      </c>
      <c r="D47" s="179">
        <f t="shared" ca="1" si="15"/>
        <v>146.28121866325512</v>
      </c>
      <c r="E47" s="179">
        <f t="shared" ca="1" si="15"/>
        <v>8.3397948218335198</v>
      </c>
      <c r="F47" s="180">
        <f t="shared" ca="1" si="15"/>
        <v>2.6042758871437997</v>
      </c>
      <c r="G47" s="181">
        <f t="shared" ca="1" si="1"/>
        <v>451.45</v>
      </c>
      <c r="H47" s="181">
        <f t="shared" ca="1" si="2"/>
        <v>436.28127999999998</v>
      </c>
      <c r="I47" s="182">
        <f t="shared" ca="1" si="5"/>
        <v>265.76</v>
      </c>
      <c r="J47" s="179">
        <f t="shared" ca="1" si="6"/>
        <v>158.66999999999999</v>
      </c>
      <c r="K47" s="179">
        <f t="shared" ca="1" si="7"/>
        <v>9.06</v>
      </c>
      <c r="L47" s="179">
        <f t="shared" ca="1" si="8"/>
        <v>2.79</v>
      </c>
      <c r="M47" s="180">
        <f t="shared" ca="1" si="9"/>
        <v>436.28</v>
      </c>
      <c r="N47" s="178">
        <f t="shared" ca="1" si="10"/>
        <v>265.76127999999994</v>
      </c>
      <c r="O47" s="179">
        <f t="shared" ca="1" si="11"/>
        <v>158.66999999999999</v>
      </c>
      <c r="P47" s="179">
        <f t="shared" ca="1" si="12"/>
        <v>9.06</v>
      </c>
      <c r="Q47" s="179">
        <f t="shared" ca="1" si="13"/>
        <v>2.79</v>
      </c>
      <c r="R47" s="180">
        <f t="shared" ca="1" si="14"/>
        <v>436.28127999999992</v>
      </c>
      <c r="W47" s="46"/>
      <c r="X47" s="46">
        <v>47</v>
      </c>
    </row>
    <row r="48" spans="1:24">
      <c r="A48" s="61" t="s">
        <v>90</v>
      </c>
      <c r="B48" s="173">
        <f t="shared" ca="1" si="3"/>
        <v>613.71594700000003</v>
      </c>
      <c r="C48" s="178">
        <f t="shared" ca="1" si="15"/>
        <v>456.49065762776763</v>
      </c>
      <c r="D48" s="179">
        <f t="shared" ca="1" si="15"/>
        <v>146.28121866325512</v>
      </c>
      <c r="E48" s="179">
        <f t="shared" ca="1" si="15"/>
        <v>8.3397948218335198</v>
      </c>
      <c r="F48" s="180">
        <f t="shared" ca="1" si="15"/>
        <v>2.6042758871437997</v>
      </c>
      <c r="G48" s="181">
        <f t="shared" ca="1" si="1"/>
        <v>469.45</v>
      </c>
      <c r="H48" s="181">
        <f t="shared" ca="1" si="2"/>
        <v>453.67648000000003</v>
      </c>
      <c r="I48" s="182">
        <f t="shared" ca="1" si="5"/>
        <v>283.16000000000003</v>
      </c>
      <c r="J48" s="179">
        <f t="shared" ca="1" si="6"/>
        <v>158.66999999999999</v>
      </c>
      <c r="K48" s="179">
        <f t="shared" ca="1" si="7"/>
        <v>9.06</v>
      </c>
      <c r="L48" s="179">
        <f t="shared" ca="1" si="8"/>
        <v>2.79</v>
      </c>
      <c r="M48" s="180">
        <f t="shared" ca="1" si="9"/>
        <v>453.68000000000006</v>
      </c>
      <c r="N48" s="178">
        <f t="shared" ca="1" si="10"/>
        <v>283.15780302592134</v>
      </c>
      <c r="O48" s="179">
        <f t="shared" ca="1" si="11"/>
        <v>158.66876891553514</v>
      </c>
      <c r="P48" s="179">
        <f t="shared" ca="1" si="12"/>
        <v>9.0599297055193091</v>
      </c>
      <c r="Q48" s="179">
        <f t="shared" ca="1" si="13"/>
        <v>2.789978353024158</v>
      </c>
      <c r="R48" s="180">
        <f t="shared" ca="1" si="14"/>
        <v>453.67647999999991</v>
      </c>
      <c r="W48" s="46"/>
      <c r="X48" s="46">
        <v>48</v>
      </c>
    </row>
    <row r="49" spans="1:24">
      <c r="A49" s="61" t="s">
        <v>91</v>
      </c>
      <c r="B49" s="173">
        <f t="shared" ca="1" si="3"/>
        <v>613.71594700000003</v>
      </c>
      <c r="C49" s="178">
        <f t="shared" ca="1" si="15"/>
        <v>456.49065762776763</v>
      </c>
      <c r="D49" s="179">
        <f t="shared" ca="1" si="15"/>
        <v>146.28121866325512</v>
      </c>
      <c r="E49" s="179">
        <f t="shared" ca="1" si="15"/>
        <v>8.3397948218335198</v>
      </c>
      <c r="F49" s="180">
        <f t="shared" ca="1" si="15"/>
        <v>2.6042758871437997</v>
      </c>
      <c r="G49" s="181">
        <f t="shared" ca="1" si="1"/>
        <v>470.23771900000003</v>
      </c>
      <c r="H49" s="181">
        <f t="shared" ca="1" si="2"/>
        <v>454.43773199999998</v>
      </c>
      <c r="I49" s="182">
        <f t="shared" ca="1" si="5"/>
        <v>294.85000000000002</v>
      </c>
      <c r="J49" s="179">
        <f t="shared" ca="1" si="6"/>
        <v>148.5</v>
      </c>
      <c r="K49" s="179">
        <f t="shared" ca="1" si="7"/>
        <v>8.4700000000000006</v>
      </c>
      <c r="L49" s="179">
        <f t="shared" ca="1" si="8"/>
        <v>2.61</v>
      </c>
      <c r="M49" s="180">
        <f t="shared" ca="1" si="9"/>
        <v>454.43000000000006</v>
      </c>
      <c r="N49" s="178">
        <f t="shared" ca="1" si="10"/>
        <v>294.857732</v>
      </c>
      <c r="O49" s="179">
        <f t="shared" ca="1" si="11"/>
        <v>148.5</v>
      </c>
      <c r="P49" s="179">
        <f t="shared" ca="1" si="12"/>
        <v>8.4700000000000006</v>
      </c>
      <c r="Q49" s="179">
        <f t="shared" ca="1" si="13"/>
        <v>2.61</v>
      </c>
      <c r="R49" s="180">
        <f t="shared" ca="1" si="14"/>
        <v>454.43773200000004</v>
      </c>
      <c r="W49" s="46"/>
      <c r="X49" s="46">
        <v>49</v>
      </c>
    </row>
    <row r="50" spans="1:24">
      <c r="A50" s="61" t="s">
        <v>92</v>
      </c>
      <c r="B50" s="173">
        <f t="shared" ca="1" si="3"/>
        <v>613.71594700000003</v>
      </c>
      <c r="C50" s="178">
        <f t="shared" ca="1" si="15"/>
        <v>456.49065762776763</v>
      </c>
      <c r="D50" s="179">
        <f t="shared" ca="1" si="15"/>
        <v>146.28121866325512</v>
      </c>
      <c r="E50" s="179">
        <f t="shared" ca="1" si="15"/>
        <v>8.3397948218335198</v>
      </c>
      <c r="F50" s="180">
        <f t="shared" ca="1" si="15"/>
        <v>2.6042758871437997</v>
      </c>
      <c r="G50" s="181">
        <f t="shared" ca="1" si="1"/>
        <v>495.45</v>
      </c>
      <c r="H50" s="181">
        <f t="shared" ca="1" si="2"/>
        <v>478.80288000000002</v>
      </c>
      <c r="I50" s="182">
        <f t="shared" ca="1" si="5"/>
        <v>308.27999999999997</v>
      </c>
      <c r="J50" s="179">
        <f t="shared" ca="1" si="6"/>
        <v>158.66999999999999</v>
      </c>
      <c r="K50" s="179">
        <f t="shared" ca="1" si="7"/>
        <v>9.06</v>
      </c>
      <c r="L50" s="179">
        <f t="shared" ca="1" si="8"/>
        <v>2.79</v>
      </c>
      <c r="M50" s="180">
        <f t="shared" ca="1" si="9"/>
        <v>478.79999999999995</v>
      </c>
      <c r="N50" s="178">
        <f t="shared" ca="1" si="10"/>
        <v>308.28288000000003</v>
      </c>
      <c r="O50" s="179">
        <f t="shared" ca="1" si="11"/>
        <v>158.66999999999999</v>
      </c>
      <c r="P50" s="179">
        <f t="shared" ca="1" si="12"/>
        <v>9.06</v>
      </c>
      <c r="Q50" s="179">
        <f t="shared" ca="1" si="13"/>
        <v>2.79</v>
      </c>
      <c r="R50" s="180">
        <f t="shared" ca="1" si="14"/>
        <v>478.80288000000007</v>
      </c>
      <c r="W50" s="46"/>
      <c r="X50" s="46">
        <v>50</v>
      </c>
    </row>
    <row r="51" spans="1:24">
      <c r="A51" s="61" t="s">
        <v>93</v>
      </c>
      <c r="B51" s="173">
        <f t="shared" ca="1" si="3"/>
        <v>613.71594700000003</v>
      </c>
      <c r="C51" s="178">
        <f t="shared" ca="1" si="15"/>
        <v>456.49065762776763</v>
      </c>
      <c r="D51" s="179">
        <f t="shared" ca="1" si="15"/>
        <v>146.28121866325512</v>
      </c>
      <c r="E51" s="179">
        <f t="shared" ca="1" si="15"/>
        <v>8.3397948218335198</v>
      </c>
      <c r="F51" s="180">
        <f t="shared" ca="1" si="15"/>
        <v>2.6042758871437997</v>
      </c>
      <c r="G51" s="181">
        <f t="shared" ca="1" si="1"/>
        <v>507.45</v>
      </c>
      <c r="H51" s="181">
        <f t="shared" ca="1" si="2"/>
        <v>490.39967999999999</v>
      </c>
      <c r="I51" s="182">
        <f t="shared" ca="1" si="5"/>
        <v>319.88</v>
      </c>
      <c r="J51" s="179">
        <f t="shared" ca="1" si="6"/>
        <v>158.66999999999999</v>
      </c>
      <c r="K51" s="179">
        <f t="shared" ca="1" si="7"/>
        <v>9.06</v>
      </c>
      <c r="L51" s="179">
        <f t="shared" ca="1" si="8"/>
        <v>2.79</v>
      </c>
      <c r="M51" s="180">
        <f t="shared" ca="1" si="9"/>
        <v>490.4</v>
      </c>
      <c r="N51" s="178">
        <f t="shared" ca="1" si="10"/>
        <v>319.87979126916804</v>
      </c>
      <c r="O51" s="179">
        <f t="shared" ca="1" si="11"/>
        <v>158.66989646329526</v>
      </c>
      <c r="P51" s="179">
        <f t="shared" ca="1" si="12"/>
        <v>9.0599940880913543</v>
      </c>
      <c r="Q51" s="179">
        <f t="shared" ca="1" si="13"/>
        <v>2.7899981794453508</v>
      </c>
      <c r="R51" s="180">
        <f t="shared" ca="1" si="14"/>
        <v>490.39968000000005</v>
      </c>
      <c r="W51" s="46"/>
      <c r="X51" s="46">
        <v>51</v>
      </c>
    </row>
    <row r="52" spans="1:24">
      <c r="A52" s="61" t="s">
        <v>94</v>
      </c>
      <c r="B52" s="173">
        <f t="shared" ca="1" si="3"/>
        <v>613.71594700000003</v>
      </c>
      <c r="C52" s="178">
        <f t="shared" ca="1" si="15"/>
        <v>456.49065762776763</v>
      </c>
      <c r="D52" s="179">
        <f t="shared" ca="1" si="15"/>
        <v>146.28121866325512</v>
      </c>
      <c r="E52" s="179">
        <f t="shared" ca="1" si="15"/>
        <v>8.3397948218335198</v>
      </c>
      <c r="F52" s="180">
        <f t="shared" ca="1" si="15"/>
        <v>2.6042758871437997</v>
      </c>
      <c r="G52" s="181">
        <f t="shared" ca="1" si="1"/>
        <v>506.45</v>
      </c>
      <c r="H52" s="181">
        <f t="shared" ca="1" si="2"/>
        <v>489.43328000000002</v>
      </c>
      <c r="I52" s="182">
        <f t="shared" ca="1" si="5"/>
        <v>318.91000000000003</v>
      </c>
      <c r="J52" s="179">
        <f t="shared" ca="1" si="6"/>
        <v>158.66999999999999</v>
      </c>
      <c r="K52" s="179">
        <f t="shared" ca="1" si="7"/>
        <v>9.06</v>
      </c>
      <c r="L52" s="179">
        <f t="shared" ca="1" si="8"/>
        <v>2.79</v>
      </c>
      <c r="M52" s="180">
        <f t="shared" ca="1" si="9"/>
        <v>489.43000000000006</v>
      </c>
      <c r="N52" s="178">
        <f t="shared" ca="1" si="10"/>
        <v>318.91327999999999</v>
      </c>
      <c r="O52" s="179">
        <f t="shared" ca="1" si="11"/>
        <v>158.66999999999999</v>
      </c>
      <c r="P52" s="179">
        <f t="shared" ca="1" si="12"/>
        <v>9.06</v>
      </c>
      <c r="Q52" s="179">
        <f t="shared" ca="1" si="13"/>
        <v>2.79</v>
      </c>
      <c r="R52" s="180">
        <f t="shared" ca="1" si="14"/>
        <v>489.43327999999997</v>
      </c>
      <c r="W52" s="46"/>
      <c r="X52" s="46">
        <v>52</v>
      </c>
    </row>
    <row r="53" spans="1:24">
      <c r="A53" s="61" t="s">
        <v>95</v>
      </c>
      <c r="B53" s="173">
        <f t="shared" ca="1" si="3"/>
        <v>613.71594700000003</v>
      </c>
      <c r="C53" s="178">
        <f t="shared" ca="1" si="15"/>
        <v>456.49065762776763</v>
      </c>
      <c r="D53" s="179">
        <f t="shared" ca="1" si="15"/>
        <v>146.28121866325512</v>
      </c>
      <c r="E53" s="179">
        <f t="shared" ca="1" si="15"/>
        <v>8.3397948218335198</v>
      </c>
      <c r="F53" s="180">
        <f t="shared" ca="1" si="15"/>
        <v>2.6042758871437997</v>
      </c>
      <c r="G53" s="181">
        <f t="shared" ca="1" si="1"/>
        <v>505.45</v>
      </c>
      <c r="H53" s="181">
        <f t="shared" ca="1" si="2"/>
        <v>488.46688</v>
      </c>
      <c r="I53" s="182">
        <f t="shared" ca="1" si="5"/>
        <v>317.95</v>
      </c>
      <c r="J53" s="179">
        <f t="shared" ca="1" si="6"/>
        <v>158.66999999999999</v>
      </c>
      <c r="K53" s="179">
        <f t="shared" ca="1" si="7"/>
        <v>9.06</v>
      </c>
      <c r="L53" s="179">
        <f t="shared" ca="1" si="8"/>
        <v>2.79</v>
      </c>
      <c r="M53" s="180">
        <f t="shared" ca="1" si="9"/>
        <v>488.47</v>
      </c>
      <c r="N53" s="178">
        <f t="shared" ca="1" si="10"/>
        <v>317.94796916084914</v>
      </c>
      <c r="O53" s="179">
        <f t="shared" ca="1" si="11"/>
        <v>158.66898652854832</v>
      </c>
      <c r="P53" s="179">
        <f t="shared" ca="1" si="12"/>
        <v>9.0599421311441848</v>
      </c>
      <c r="Q53" s="179">
        <f t="shared" ca="1" si="13"/>
        <v>2.7899821794583084</v>
      </c>
      <c r="R53" s="180">
        <f t="shared" ca="1" si="14"/>
        <v>488.46687999999995</v>
      </c>
      <c r="W53" s="46"/>
      <c r="X53" s="46">
        <v>53</v>
      </c>
    </row>
    <row r="54" spans="1:24">
      <c r="A54" s="61" t="s">
        <v>96</v>
      </c>
      <c r="B54" s="173">
        <f t="shared" ca="1" si="3"/>
        <v>613.71594700000003</v>
      </c>
      <c r="C54" s="178">
        <f t="shared" ca="1" si="15"/>
        <v>456.49065762776763</v>
      </c>
      <c r="D54" s="179">
        <f t="shared" ca="1" si="15"/>
        <v>146.28121866325512</v>
      </c>
      <c r="E54" s="179">
        <f t="shared" ca="1" si="15"/>
        <v>8.3397948218335198</v>
      </c>
      <c r="F54" s="180">
        <f t="shared" ca="1" si="15"/>
        <v>2.6042758871437997</v>
      </c>
      <c r="G54" s="181">
        <f t="shared" ca="1" si="1"/>
        <v>509.45</v>
      </c>
      <c r="H54" s="181">
        <f t="shared" ca="1" si="2"/>
        <v>492.33247999999998</v>
      </c>
      <c r="I54" s="182">
        <f t="shared" ca="1" si="5"/>
        <v>321.81</v>
      </c>
      <c r="J54" s="179">
        <f t="shared" ca="1" si="6"/>
        <v>158.66999999999999</v>
      </c>
      <c r="K54" s="179">
        <f t="shared" ca="1" si="7"/>
        <v>9.06</v>
      </c>
      <c r="L54" s="179">
        <f t="shared" ca="1" si="8"/>
        <v>2.79</v>
      </c>
      <c r="M54" s="180">
        <f t="shared" ca="1" si="9"/>
        <v>492.33000000000004</v>
      </c>
      <c r="N54" s="178">
        <f t="shared" ca="1" si="10"/>
        <v>321.81247999999994</v>
      </c>
      <c r="O54" s="179">
        <f t="shared" ca="1" si="11"/>
        <v>158.66999999999999</v>
      </c>
      <c r="P54" s="179">
        <f t="shared" ca="1" si="12"/>
        <v>9.06</v>
      </c>
      <c r="Q54" s="179">
        <f t="shared" ca="1" si="13"/>
        <v>2.79</v>
      </c>
      <c r="R54" s="180">
        <f t="shared" ca="1" si="14"/>
        <v>492.33247999999992</v>
      </c>
      <c r="W54" s="46"/>
      <c r="X54" s="46">
        <v>54</v>
      </c>
    </row>
    <row r="55" spans="1:24">
      <c r="A55" s="61" t="s">
        <v>97</v>
      </c>
      <c r="B55" s="173">
        <f t="shared" ca="1" si="3"/>
        <v>613.71594700000003</v>
      </c>
      <c r="C55" s="178">
        <f t="shared" ca="1" si="15"/>
        <v>456.49065762776763</v>
      </c>
      <c r="D55" s="179">
        <f t="shared" ca="1" si="15"/>
        <v>146.28121866325512</v>
      </c>
      <c r="E55" s="179">
        <f t="shared" ca="1" si="15"/>
        <v>8.3397948218335198</v>
      </c>
      <c r="F55" s="180">
        <f t="shared" ca="1" si="15"/>
        <v>2.6042758871437997</v>
      </c>
      <c r="G55" s="181">
        <f t="shared" ca="1" si="1"/>
        <v>491.45</v>
      </c>
      <c r="H55" s="181">
        <f t="shared" ca="1" si="2"/>
        <v>474.93727999999999</v>
      </c>
      <c r="I55" s="182">
        <f t="shared" ca="1" si="5"/>
        <v>304.42</v>
      </c>
      <c r="J55" s="179">
        <f t="shared" ca="1" si="6"/>
        <v>158.66999999999999</v>
      </c>
      <c r="K55" s="179">
        <f t="shared" ca="1" si="7"/>
        <v>9.06</v>
      </c>
      <c r="L55" s="179">
        <f t="shared" ca="1" si="8"/>
        <v>2.79</v>
      </c>
      <c r="M55" s="180">
        <f t="shared" ca="1" si="9"/>
        <v>474.94000000000005</v>
      </c>
      <c r="N55" s="178">
        <f t="shared" ca="1" si="10"/>
        <v>304.41825657472521</v>
      </c>
      <c r="O55" s="179">
        <f t="shared" ca="1" si="11"/>
        <v>158.66909129068932</v>
      </c>
      <c r="P55" s="179">
        <f t="shared" ca="1" si="12"/>
        <v>9.0599481130248023</v>
      </c>
      <c r="Q55" s="179">
        <f t="shared" ca="1" si="13"/>
        <v>2.7899840215606178</v>
      </c>
      <c r="R55" s="180">
        <f t="shared" ca="1" si="14"/>
        <v>474.93727999999993</v>
      </c>
      <c r="W55" s="46"/>
      <c r="X55" s="46">
        <v>55</v>
      </c>
    </row>
    <row r="56" spans="1:24">
      <c r="A56" s="61" t="s">
        <v>98</v>
      </c>
      <c r="B56" s="173">
        <f t="shared" ca="1" si="3"/>
        <v>613.71594700000003</v>
      </c>
      <c r="C56" s="178">
        <f t="shared" ca="1" si="15"/>
        <v>456.49065762776763</v>
      </c>
      <c r="D56" s="179">
        <f t="shared" ca="1" si="15"/>
        <v>146.28121866325512</v>
      </c>
      <c r="E56" s="179">
        <f t="shared" ca="1" si="15"/>
        <v>8.3397948218335198</v>
      </c>
      <c r="F56" s="180">
        <f t="shared" ca="1" si="15"/>
        <v>2.6042758871437997</v>
      </c>
      <c r="G56" s="181">
        <f t="shared" ca="1" si="1"/>
        <v>509.45</v>
      </c>
      <c r="H56" s="181">
        <f t="shared" ca="1" si="2"/>
        <v>492.33247999999998</v>
      </c>
      <c r="I56" s="182">
        <f t="shared" ca="1" si="5"/>
        <v>321.81</v>
      </c>
      <c r="J56" s="179">
        <f t="shared" ca="1" si="6"/>
        <v>158.66999999999999</v>
      </c>
      <c r="K56" s="179">
        <f t="shared" ca="1" si="7"/>
        <v>9.06</v>
      </c>
      <c r="L56" s="179">
        <f t="shared" ca="1" si="8"/>
        <v>2.79</v>
      </c>
      <c r="M56" s="180">
        <f t="shared" ca="1" si="9"/>
        <v>492.33000000000004</v>
      </c>
      <c r="N56" s="178">
        <f t="shared" ca="1" si="10"/>
        <v>321.81247999999994</v>
      </c>
      <c r="O56" s="179">
        <f t="shared" ca="1" si="11"/>
        <v>158.66999999999999</v>
      </c>
      <c r="P56" s="179">
        <f t="shared" ca="1" si="12"/>
        <v>9.06</v>
      </c>
      <c r="Q56" s="179">
        <f t="shared" ca="1" si="13"/>
        <v>2.79</v>
      </c>
      <c r="R56" s="180">
        <f t="shared" ca="1" si="14"/>
        <v>492.33247999999992</v>
      </c>
      <c r="W56" s="46"/>
      <c r="X56" s="46">
        <v>56</v>
      </c>
    </row>
    <row r="57" spans="1:24">
      <c r="A57" s="61" t="s">
        <v>99</v>
      </c>
      <c r="B57" s="173">
        <f t="shared" ca="1" si="3"/>
        <v>613.71594700000003</v>
      </c>
      <c r="C57" s="178">
        <f t="shared" ca="1" si="15"/>
        <v>456.49065762776763</v>
      </c>
      <c r="D57" s="179">
        <f t="shared" ca="1" si="15"/>
        <v>146.28121866325512</v>
      </c>
      <c r="E57" s="179">
        <f t="shared" ca="1" si="15"/>
        <v>8.3397948218335198</v>
      </c>
      <c r="F57" s="180">
        <f t="shared" ca="1" si="15"/>
        <v>2.6042758871437997</v>
      </c>
      <c r="G57" s="181">
        <f t="shared" ca="1" si="1"/>
        <v>576.45000000000005</v>
      </c>
      <c r="H57" s="181">
        <f t="shared" ca="1" si="2"/>
        <v>557.08127999999999</v>
      </c>
      <c r="I57" s="182">
        <f t="shared" ca="1" si="5"/>
        <v>386.56</v>
      </c>
      <c r="J57" s="179">
        <f t="shared" ca="1" si="6"/>
        <v>158.66999999999999</v>
      </c>
      <c r="K57" s="179">
        <f t="shared" ca="1" si="7"/>
        <v>9.06</v>
      </c>
      <c r="L57" s="179">
        <f t="shared" ca="1" si="8"/>
        <v>2.79</v>
      </c>
      <c r="M57" s="180">
        <f t="shared" ca="1" si="9"/>
        <v>557.07999999999993</v>
      </c>
      <c r="N57" s="178">
        <f t="shared" ca="1" si="10"/>
        <v>386.56128000000007</v>
      </c>
      <c r="O57" s="179">
        <f t="shared" ca="1" si="11"/>
        <v>158.66999999999999</v>
      </c>
      <c r="P57" s="179">
        <f t="shared" ca="1" si="12"/>
        <v>9.06</v>
      </c>
      <c r="Q57" s="179">
        <f t="shared" ca="1" si="13"/>
        <v>2.79</v>
      </c>
      <c r="R57" s="180">
        <f t="shared" ca="1" si="14"/>
        <v>557.08127999999999</v>
      </c>
      <c r="W57" s="46"/>
      <c r="X57" s="46">
        <v>57</v>
      </c>
    </row>
    <row r="58" spans="1:24">
      <c r="A58" s="61" t="s">
        <v>100</v>
      </c>
      <c r="B58" s="173">
        <f t="shared" ca="1" si="3"/>
        <v>613.71594700000003</v>
      </c>
      <c r="C58" s="178">
        <f t="shared" ca="1" si="15"/>
        <v>456.49065762776763</v>
      </c>
      <c r="D58" s="179">
        <f t="shared" ca="1" si="15"/>
        <v>146.28121866325512</v>
      </c>
      <c r="E58" s="179">
        <f t="shared" ca="1" si="15"/>
        <v>8.3397948218335198</v>
      </c>
      <c r="F58" s="180">
        <f t="shared" ca="1" si="15"/>
        <v>2.6042758871437997</v>
      </c>
      <c r="G58" s="181">
        <f t="shared" ca="1" si="1"/>
        <v>613.71594700000003</v>
      </c>
      <c r="H58" s="181">
        <f t="shared" ca="1" si="2"/>
        <v>593.09509100000002</v>
      </c>
      <c r="I58" s="182">
        <f t="shared" ca="1" si="5"/>
        <v>422.58</v>
      </c>
      <c r="J58" s="179">
        <f t="shared" ca="1" si="6"/>
        <v>158.66999999999999</v>
      </c>
      <c r="K58" s="179">
        <f t="shared" ca="1" si="7"/>
        <v>9.06</v>
      </c>
      <c r="L58" s="179">
        <f t="shared" ca="1" si="8"/>
        <v>2.79</v>
      </c>
      <c r="M58" s="180">
        <f t="shared" ca="1" si="9"/>
        <v>593.09999999999991</v>
      </c>
      <c r="N58" s="178">
        <f t="shared" ca="1" si="10"/>
        <v>422.57650236853823</v>
      </c>
      <c r="O58" s="179">
        <f t="shared" ca="1" si="11"/>
        <v>158.66868671213962</v>
      </c>
      <c r="P58" s="179">
        <f t="shared" ca="1" si="12"/>
        <v>9.0599250117349541</v>
      </c>
      <c r="Q58" s="179">
        <f t="shared" ca="1" si="13"/>
        <v>2.789976907587254</v>
      </c>
      <c r="R58" s="180">
        <f t="shared" ca="1" si="14"/>
        <v>593.09509100000014</v>
      </c>
      <c r="W58" s="46"/>
      <c r="X58" s="46">
        <v>58</v>
      </c>
    </row>
    <row r="59" spans="1:24">
      <c r="A59" s="61" t="s">
        <v>101</v>
      </c>
      <c r="B59" s="173">
        <f t="shared" ca="1" si="3"/>
        <v>613.71594700000003</v>
      </c>
      <c r="C59" s="178">
        <f t="shared" ca="1" si="15"/>
        <v>456.49065762776763</v>
      </c>
      <c r="D59" s="179">
        <f t="shared" ca="1" si="15"/>
        <v>146.28121866325512</v>
      </c>
      <c r="E59" s="179">
        <f t="shared" ca="1" si="15"/>
        <v>8.3397948218335198</v>
      </c>
      <c r="F59" s="180">
        <f t="shared" ca="1" si="15"/>
        <v>2.6042758871437997</v>
      </c>
      <c r="G59" s="181">
        <f t="shared" ca="1" si="1"/>
        <v>613.71594700000003</v>
      </c>
      <c r="H59" s="181">
        <f t="shared" ca="1" si="2"/>
        <v>593.09509100000002</v>
      </c>
      <c r="I59" s="182">
        <f t="shared" ca="1" si="5"/>
        <v>422.58</v>
      </c>
      <c r="J59" s="179">
        <f t="shared" ca="1" si="6"/>
        <v>158.66999999999999</v>
      </c>
      <c r="K59" s="179">
        <f t="shared" ca="1" si="7"/>
        <v>9.06</v>
      </c>
      <c r="L59" s="179">
        <f t="shared" ca="1" si="8"/>
        <v>2.79</v>
      </c>
      <c r="M59" s="180">
        <f t="shared" ca="1" si="9"/>
        <v>593.09999999999991</v>
      </c>
      <c r="N59" s="178">
        <f t="shared" ca="1" si="10"/>
        <v>422.57650236853823</v>
      </c>
      <c r="O59" s="179">
        <f t="shared" ca="1" si="11"/>
        <v>158.66868671213962</v>
      </c>
      <c r="P59" s="179">
        <f t="shared" ca="1" si="12"/>
        <v>9.0599250117349541</v>
      </c>
      <c r="Q59" s="179">
        <f t="shared" ca="1" si="13"/>
        <v>2.789976907587254</v>
      </c>
      <c r="R59" s="180">
        <f t="shared" ca="1" si="14"/>
        <v>593.09509100000014</v>
      </c>
      <c r="W59" s="46"/>
      <c r="X59" s="46">
        <v>59</v>
      </c>
    </row>
    <row r="60" spans="1:24">
      <c r="A60" s="61" t="s">
        <v>102</v>
      </c>
      <c r="B60" s="173">
        <f t="shared" ca="1" si="3"/>
        <v>613.71594700000003</v>
      </c>
      <c r="C60" s="178">
        <f t="shared" ca="1" si="15"/>
        <v>456.49065762776763</v>
      </c>
      <c r="D60" s="179">
        <f t="shared" ca="1" si="15"/>
        <v>146.28121866325512</v>
      </c>
      <c r="E60" s="179">
        <f t="shared" ca="1" si="15"/>
        <v>8.3397948218335198</v>
      </c>
      <c r="F60" s="180">
        <f t="shared" ca="1" si="15"/>
        <v>2.6042758871437997</v>
      </c>
      <c r="G60" s="181">
        <f t="shared" ca="1" si="1"/>
        <v>613.71594700000003</v>
      </c>
      <c r="H60" s="181">
        <f t="shared" ca="1" si="2"/>
        <v>593.09509100000002</v>
      </c>
      <c r="I60" s="182">
        <f t="shared" ca="1" si="5"/>
        <v>422.58</v>
      </c>
      <c r="J60" s="179">
        <f t="shared" ca="1" si="6"/>
        <v>158.66999999999999</v>
      </c>
      <c r="K60" s="179">
        <f t="shared" ca="1" si="7"/>
        <v>9.06</v>
      </c>
      <c r="L60" s="179">
        <f t="shared" ca="1" si="8"/>
        <v>2.79</v>
      </c>
      <c r="M60" s="180">
        <f t="shared" ca="1" si="9"/>
        <v>593.09999999999991</v>
      </c>
      <c r="N60" s="178">
        <f t="shared" ca="1" si="10"/>
        <v>422.57650236853823</v>
      </c>
      <c r="O60" s="179">
        <f t="shared" ca="1" si="11"/>
        <v>158.66868671213962</v>
      </c>
      <c r="P60" s="179">
        <f t="shared" ca="1" si="12"/>
        <v>9.0599250117349541</v>
      </c>
      <c r="Q60" s="179">
        <f t="shared" ca="1" si="13"/>
        <v>2.789976907587254</v>
      </c>
      <c r="R60" s="180">
        <f t="shared" ca="1" si="14"/>
        <v>593.09509100000014</v>
      </c>
      <c r="W60" s="46"/>
      <c r="X60" s="46">
        <v>60</v>
      </c>
    </row>
    <row r="61" spans="1:24">
      <c r="A61" s="61" t="s">
        <v>103</v>
      </c>
      <c r="B61" s="173">
        <f t="shared" ca="1" si="3"/>
        <v>613.71594700000003</v>
      </c>
      <c r="C61" s="178">
        <f t="shared" ca="1" si="15"/>
        <v>456.49065762776763</v>
      </c>
      <c r="D61" s="179">
        <f t="shared" ca="1" si="15"/>
        <v>146.28121866325512</v>
      </c>
      <c r="E61" s="179">
        <f t="shared" ca="1" si="15"/>
        <v>8.3397948218335198</v>
      </c>
      <c r="F61" s="180">
        <f t="shared" ca="1" si="15"/>
        <v>2.6042758871437997</v>
      </c>
      <c r="G61" s="181">
        <f t="shared" ca="1" si="1"/>
        <v>613.71594700000003</v>
      </c>
      <c r="H61" s="181">
        <f t="shared" ca="1" si="2"/>
        <v>593.09509100000002</v>
      </c>
      <c r="I61" s="182">
        <f t="shared" ca="1" si="5"/>
        <v>422.58</v>
      </c>
      <c r="J61" s="179">
        <f t="shared" ca="1" si="6"/>
        <v>158.66999999999999</v>
      </c>
      <c r="K61" s="179">
        <f t="shared" ca="1" si="7"/>
        <v>9.06</v>
      </c>
      <c r="L61" s="179">
        <f t="shared" ca="1" si="8"/>
        <v>2.79</v>
      </c>
      <c r="M61" s="180">
        <f t="shared" ca="1" si="9"/>
        <v>593.09999999999991</v>
      </c>
      <c r="N61" s="178">
        <f t="shared" ca="1" si="10"/>
        <v>422.57650236853823</v>
      </c>
      <c r="O61" s="179">
        <f t="shared" ca="1" si="11"/>
        <v>158.66868671213962</v>
      </c>
      <c r="P61" s="179">
        <f t="shared" ca="1" si="12"/>
        <v>9.0599250117349541</v>
      </c>
      <c r="Q61" s="179">
        <f t="shared" ca="1" si="13"/>
        <v>2.789976907587254</v>
      </c>
      <c r="R61" s="180">
        <f t="shared" ca="1" si="14"/>
        <v>593.09509100000014</v>
      </c>
      <c r="W61" s="46"/>
      <c r="X61" s="46">
        <v>61</v>
      </c>
    </row>
    <row r="62" spans="1:24">
      <c r="A62" s="61" t="s">
        <v>104</v>
      </c>
      <c r="B62" s="173">
        <f t="shared" ca="1" si="3"/>
        <v>613.71594700000003</v>
      </c>
      <c r="C62" s="178">
        <f t="shared" ca="1" si="15"/>
        <v>456.49065762776763</v>
      </c>
      <c r="D62" s="179">
        <f t="shared" ca="1" si="15"/>
        <v>146.28121866325512</v>
      </c>
      <c r="E62" s="179">
        <f t="shared" ca="1" si="15"/>
        <v>8.3397948218335198</v>
      </c>
      <c r="F62" s="180">
        <f t="shared" ca="1" si="15"/>
        <v>2.6042758871437997</v>
      </c>
      <c r="G62" s="181">
        <f t="shared" ca="1" si="1"/>
        <v>613.71594700000003</v>
      </c>
      <c r="H62" s="181">
        <f t="shared" ca="1" si="2"/>
        <v>593.09509100000002</v>
      </c>
      <c r="I62" s="182">
        <f t="shared" ca="1" si="5"/>
        <v>422.58</v>
      </c>
      <c r="J62" s="179">
        <f t="shared" ca="1" si="6"/>
        <v>158.66999999999999</v>
      </c>
      <c r="K62" s="179">
        <f t="shared" ca="1" si="7"/>
        <v>9.06</v>
      </c>
      <c r="L62" s="179">
        <f t="shared" ca="1" si="8"/>
        <v>2.79</v>
      </c>
      <c r="M62" s="180">
        <f t="shared" ca="1" si="9"/>
        <v>593.09999999999991</v>
      </c>
      <c r="N62" s="178">
        <f t="shared" ca="1" si="10"/>
        <v>422.57650236853823</v>
      </c>
      <c r="O62" s="179">
        <f t="shared" ca="1" si="11"/>
        <v>158.66868671213962</v>
      </c>
      <c r="P62" s="179">
        <f t="shared" ca="1" si="12"/>
        <v>9.0599250117349541</v>
      </c>
      <c r="Q62" s="179">
        <f t="shared" ca="1" si="13"/>
        <v>2.789976907587254</v>
      </c>
      <c r="R62" s="180">
        <f t="shared" ca="1" si="14"/>
        <v>593.09509100000014</v>
      </c>
      <c r="W62" s="46"/>
      <c r="X62" s="46">
        <v>62</v>
      </c>
    </row>
    <row r="63" spans="1:24">
      <c r="A63" s="61" t="s">
        <v>105</v>
      </c>
      <c r="B63" s="173">
        <f t="shared" ca="1" si="3"/>
        <v>613.71594700000003</v>
      </c>
      <c r="C63" s="178">
        <f t="shared" ca="1" si="15"/>
        <v>456.49065762776763</v>
      </c>
      <c r="D63" s="179">
        <f t="shared" ca="1" si="15"/>
        <v>146.28121866325512</v>
      </c>
      <c r="E63" s="179">
        <f t="shared" ca="1" si="15"/>
        <v>8.3397948218335198</v>
      </c>
      <c r="F63" s="180">
        <f t="shared" ca="1" si="15"/>
        <v>2.6042758871437997</v>
      </c>
      <c r="G63" s="181">
        <f t="shared" ca="1" si="1"/>
        <v>613.71594700000003</v>
      </c>
      <c r="H63" s="181">
        <f t="shared" ca="1" si="2"/>
        <v>593.09509100000002</v>
      </c>
      <c r="I63" s="182">
        <f t="shared" ca="1" si="5"/>
        <v>422.58</v>
      </c>
      <c r="J63" s="179">
        <f t="shared" ca="1" si="6"/>
        <v>158.66999999999999</v>
      </c>
      <c r="K63" s="179">
        <f t="shared" ca="1" si="7"/>
        <v>9.06</v>
      </c>
      <c r="L63" s="179">
        <f t="shared" ca="1" si="8"/>
        <v>2.79</v>
      </c>
      <c r="M63" s="180">
        <f t="shared" ca="1" si="9"/>
        <v>593.09999999999991</v>
      </c>
      <c r="N63" s="178">
        <f t="shared" ca="1" si="10"/>
        <v>422.57650236853823</v>
      </c>
      <c r="O63" s="179">
        <f t="shared" ca="1" si="11"/>
        <v>158.66868671213962</v>
      </c>
      <c r="P63" s="179">
        <f t="shared" ca="1" si="12"/>
        <v>9.0599250117349541</v>
      </c>
      <c r="Q63" s="179">
        <f t="shared" ca="1" si="13"/>
        <v>2.789976907587254</v>
      </c>
      <c r="R63" s="180">
        <f t="shared" ca="1" si="14"/>
        <v>593.09509100000014</v>
      </c>
      <c r="W63" s="46"/>
      <c r="X63" s="46">
        <v>63</v>
      </c>
    </row>
    <row r="64" spans="1:24">
      <c r="A64" s="61" t="s">
        <v>106</v>
      </c>
      <c r="B64" s="173">
        <f t="shared" ca="1" si="3"/>
        <v>613.71594700000003</v>
      </c>
      <c r="C64" s="178">
        <f t="shared" ca="1" si="15"/>
        <v>456.49065762776763</v>
      </c>
      <c r="D64" s="179">
        <f t="shared" ca="1" si="15"/>
        <v>146.28121866325512</v>
      </c>
      <c r="E64" s="179">
        <f t="shared" ca="1" si="15"/>
        <v>8.3397948218335198</v>
      </c>
      <c r="F64" s="180">
        <f t="shared" ca="1" si="15"/>
        <v>2.6042758871437997</v>
      </c>
      <c r="G64" s="181">
        <f t="shared" ca="1" si="1"/>
        <v>613.71594700000003</v>
      </c>
      <c r="H64" s="181">
        <f t="shared" ca="1" si="2"/>
        <v>593.09509100000002</v>
      </c>
      <c r="I64" s="182">
        <f t="shared" ca="1" si="5"/>
        <v>422.58</v>
      </c>
      <c r="J64" s="179">
        <f t="shared" ca="1" si="6"/>
        <v>158.66999999999999</v>
      </c>
      <c r="K64" s="179">
        <f t="shared" ca="1" si="7"/>
        <v>9.06</v>
      </c>
      <c r="L64" s="179">
        <f t="shared" ca="1" si="8"/>
        <v>2.79</v>
      </c>
      <c r="M64" s="180">
        <f t="shared" ca="1" si="9"/>
        <v>593.09999999999991</v>
      </c>
      <c r="N64" s="178">
        <f t="shared" ca="1" si="10"/>
        <v>422.57650236853823</v>
      </c>
      <c r="O64" s="179">
        <f t="shared" ca="1" si="11"/>
        <v>158.66868671213962</v>
      </c>
      <c r="P64" s="179">
        <f t="shared" ca="1" si="12"/>
        <v>9.0599250117349541</v>
      </c>
      <c r="Q64" s="179">
        <f t="shared" ca="1" si="13"/>
        <v>2.789976907587254</v>
      </c>
      <c r="R64" s="180">
        <f t="shared" ca="1" si="14"/>
        <v>593.09509100000014</v>
      </c>
      <c r="W64" s="46"/>
      <c r="X64" s="46">
        <v>64</v>
      </c>
    </row>
    <row r="65" spans="1:24">
      <c r="A65" s="61" t="s">
        <v>107</v>
      </c>
      <c r="B65" s="173">
        <f t="shared" ca="1" si="3"/>
        <v>613.71594700000003</v>
      </c>
      <c r="C65" s="178">
        <f t="shared" ca="1" si="15"/>
        <v>456.49065762776763</v>
      </c>
      <c r="D65" s="179">
        <f t="shared" ca="1" si="15"/>
        <v>146.28121866325512</v>
      </c>
      <c r="E65" s="179">
        <f t="shared" ca="1" si="15"/>
        <v>8.3397948218335198</v>
      </c>
      <c r="F65" s="180">
        <f t="shared" ca="1" si="15"/>
        <v>2.6042758871437997</v>
      </c>
      <c r="G65" s="181">
        <f t="shared" ca="1" si="1"/>
        <v>565.45000000000005</v>
      </c>
      <c r="H65" s="181">
        <f t="shared" ca="1" si="2"/>
        <v>546.45087999999998</v>
      </c>
      <c r="I65" s="182">
        <f t="shared" ca="1" si="5"/>
        <v>375.93</v>
      </c>
      <c r="J65" s="179">
        <f t="shared" ca="1" si="6"/>
        <v>158.66999999999999</v>
      </c>
      <c r="K65" s="179">
        <f t="shared" ca="1" si="7"/>
        <v>9.06</v>
      </c>
      <c r="L65" s="179">
        <f t="shared" ca="1" si="8"/>
        <v>2.79</v>
      </c>
      <c r="M65" s="180">
        <f t="shared" ca="1" si="9"/>
        <v>546.44999999999993</v>
      </c>
      <c r="N65" s="178">
        <f t="shared" ca="1" si="10"/>
        <v>375.93088</v>
      </c>
      <c r="O65" s="179">
        <f t="shared" ca="1" si="11"/>
        <v>158.66999999999999</v>
      </c>
      <c r="P65" s="179">
        <f t="shared" ca="1" si="12"/>
        <v>9.06</v>
      </c>
      <c r="Q65" s="179">
        <f t="shared" ca="1" si="13"/>
        <v>2.79</v>
      </c>
      <c r="R65" s="180">
        <f t="shared" ca="1" si="14"/>
        <v>546.45087999999987</v>
      </c>
      <c r="W65" s="46"/>
      <c r="X65" s="46">
        <v>65</v>
      </c>
    </row>
    <row r="66" spans="1:24">
      <c r="A66" s="61" t="s">
        <v>108</v>
      </c>
      <c r="B66" s="173">
        <f t="shared" ca="1" si="3"/>
        <v>603.31594700000005</v>
      </c>
      <c r="C66" s="178">
        <f t="shared" ca="1" si="15"/>
        <v>448.75498958372259</v>
      </c>
      <c r="D66" s="179">
        <f t="shared" ca="1" si="15"/>
        <v>143.80234438675237</v>
      </c>
      <c r="E66" s="179">
        <f t="shared" ca="1" si="15"/>
        <v>8.1984690724032756</v>
      </c>
      <c r="F66" s="180">
        <f t="shared" ca="1" si="15"/>
        <v>2.5601439571219533</v>
      </c>
      <c r="G66" s="181">
        <f t="shared" ca="1" si="1"/>
        <v>553.78560000000004</v>
      </c>
      <c r="H66" s="181">
        <f t="shared" ca="1" si="2"/>
        <v>535.178404</v>
      </c>
      <c r="I66" s="182">
        <f t="shared" ca="1" si="5"/>
        <v>367.23</v>
      </c>
      <c r="J66" s="179">
        <f t="shared" ca="1" si="6"/>
        <v>156.28</v>
      </c>
      <c r="K66" s="179">
        <f t="shared" ca="1" si="7"/>
        <v>8.92</v>
      </c>
      <c r="L66" s="179">
        <f t="shared" ca="1" si="8"/>
        <v>2.75</v>
      </c>
      <c r="M66" s="180">
        <f t="shared" ca="1" si="9"/>
        <v>535.17999999999995</v>
      </c>
      <c r="N66" s="178">
        <f t="shared" ca="1" si="10"/>
        <v>367.22890485616063</v>
      </c>
      <c r="O66" s="179">
        <f t="shared" ca="1" si="11"/>
        <v>156.27953394581263</v>
      </c>
      <c r="P66" s="179">
        <f t="shared" ca="1" si="12"/>
        <v>8.9199733990059435</v>
      </c>
      <c r="Q66" s="179">
        <f t="shared" ca="1" si="13"/>
        <v>2.7499917990208904</v>
      </c>
      <c r="R66" s="180">
        <f t="shared" ca="1" si="14"/>
        <v>535.17840400000011</v>
      </c>
      <c r="W66" s="46"/>
      <c r="X66" s="46">
        <v>66</v>
      </c>
    </row>
    <row r="67" spans="1:24">
      <c r="A67" s="61" t="s">
        <v>109</v>
      </c>
      <c r="B67" s="173">
        <f t="shared" ca="1" si="3"/>
        <v>602.31594700000005</v>
      </c>
      <c r="C67" s="178">
        <f t="shared" ca="1" si="15"/>
        <v>448.01117534871827</v>
      </c>
      <c r="D67" s="179">
        <f t="shared" ca="1" si="15"/>
        <v>143.56399109093479</v>
      </c>
      <c r="E67" s="179">
        <f t="shared" ca="1" si="15"/>
        <v>8.184880058034981</v>
      </c>
      <c r="F67" s="180">
        <f t="shared" ca="1" si="15"/>
        <v>2.5559005023121601</v>
      </c>
      <c r="G67" s="181">
        <f t="shared" ref="G67:G98" ca="1" si="16">INDIRECT("ISGS_exbus!" &amp; $V$3 &amp; X67)</f>
        <v>532.52940000000001</v>
      </c>
      <c r="H67" s="181">
        <f t="shared" ref="H67:H98" ca="1" si="17">INDIRECT("ISGS_Delhi_pp!" &amp; $V$3 &amp; X67)</f>
        <v>514.63641199999995</v>
      </c>
      <c r="I67" s="182">
        <f t="shared" ca="1" si="5"/>
        <v>346.94</v>
      </c>
      <c r="J67" s="179">
        <f t="shared" ca="1" si="6"/>
        <v>156.05000000000001</v>
      </c>
      <c r="K67" s="179">
        <f t="shared" ca="1" si="7"/>
        <v>8.9</v>
      </c>
      <c r="L67" s="179">
        <f t="shared" ca="1" si="8"/>
        <v>2.74</v>
      </c>
      <c r="M67" s="180">
        <f t="shared" ca="1" si="9"/>
        <v>514.63</v>
      </c>
      <c r="N67" s="178">
        <f t="shared" ca="1" si="10"/>
        <v>346.94641199999995</v>
      </c>
      <c r="O67" s="179">
        <f t="shared" ca="1" si="11"/>
        <v>156.05000000000001</v>
      </c>
      <c r="P67" s="179">
        <f t="shared" ca="1" si="12"/>
        <v>8.9</v>
      </c>
      <c r="Q67" s="179">
        <f t="shared" ca="1" si="13"/>
        <v>2.74</v>
      </c>
      <c r="R67" s="180">
        <f t="shared" ca="1" si="14"/>
        <v>514.63641199999995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610.51594699999998</v>
      </c>
      <c r="C68" s="178">
        <f t="shared" ref="C68:F98" ca="1" si="19">$B68*C$1/100</f>
        <v>454.11045207575376</v>
      </c>
      <c r="D68" s="179">
        <f t="shared" ca="1" si="19"/>
        <v>145.51848811663888</v>
      </c>
      <c r="E68" s="179">
        <f t="shared" ca="1" si="19"/>
        <v>8.2963099758549834</v>
      </c>
      <c r="F68" s="180">
        <f t="shared" ca="1" si="19"/>
        <v>2.5906968317524619</v>
      </c>
      <c r="G68" s="181">
        <f t="shared" ca="1" si="16"/>
        <v>521.63030000000003</v>
      </c>
      <c r="H68" s="181">
        <f t="shared" ca="1" si="17"/>
        <v>504.103522</v>
      </c>
      <c r="I68" s="182">
        <f t="shared" ref="I68:I98" ca="1" si="20">INDIRECT("BRPL_EOD!" &amp; $V$3 &amp; X68)</f>
        <v>334.37</v>
      </c>
      <c r="J68" s="179">
        <f t="shared" ref="J68:J98" ca="1" si="21">INDIRECT("BYPL_EOD!" &amp; $V$3 &amp; X68)</f>
        <v>157.94</v>
      </c>
      <c r="K68" s="179">
        <f t="shared" ref="K68:K98" ca="1" si="22">INDIRECT("TPDDL_EOD!" &amp; $V$3 &amp; X68)</f>
        <v>9.01</v>
      </c>
      <c r="L68" s="179">
        <f t="shared" ref="L68:L98" ca="1" si="23">INDIRECT("NDMC_EOD!" &amp; $V$3 &amp; X68)</f>
        <v>2.78</v>
      </c>
      <c r="M68" s="180">
        <f t="shared" ref="M68:M98" ca="1" si="24">SUM(I68:L68)</f>
        <v>504.09999999999997</v>
      </c>
      <c r="N68" s="178">
        <f t="shared" ref="N68:N98" ca="1" si="25">INDIRECT("BRPL_ISGS_exbus!" &amp; $V$3 &amp; X68)</f>
        <v>334.37352200000004</v>
      </c>
      <c r="O68" s="179">
        <f t="shared" ref="O68:O98" ca="1" si="26">INDIRECT("BYPL_ISGS_exbus!" &amp; $V$3 &amp; X68)</f>
        <v>157.94</v>
      </c>
      <c r="P68" s="179">
        <f t="shared" ref="P68:P98" ca="1" si="27">INDIRECT("TPDDL_ISGS_exbus!" &amp; $V$3 &amp; X68)</f>
        <v>9.01</v>
      </c>
      <c r="Q68" s="179">
        <f t="shared" ref="Q68:Q98" ca="1" si="28">INDIRECT("NDMC_ISGS_exbus!" &amp; $V$3 &amp; X68)</f>
        <v>2.78</v>
      </c>
      <c r="R68" s="180">
        <f t="shared" ref="R68:R98" ca="1" si="29">SUM(N68:Q68)</f>
        <v>504.103522</v>
      </c>
      <c r="W68" s="46"/>
      <c r="X68" s="46">
        <v>68</v>
      </c>
    </row>
    <row r="69" spans="1:24">
      <c r="A69" s="61" t="s">
        <v>111</v>
      </c>
      <c r="B69" s="173">
        <f t="shared" ca="1" si="18"/>
        <v>602.31594700000005</v>
      </c>
      <c r="C69" s="178">
        <f t="shared" ca="1" si="19"/>
        <v>448.01117534871827</v>
      </c>
      <c r="D69" s="179">
        <f t="shared" ca="1" si="19"/>
        <v>143.56399109093479</v>
      </c>
      <c r="E69" s="179">
        <f t="shared" ca="1" si="19"/>
        <v>8.184880058034981</v>
      </c>
      <c r="F69" s="180">
        <f t="shared" ca="1" si="19"/>
        <v>2.5559005023121601</v>
      </c>
      <c r="G69" s="181">
        <f t="shared" ca="1" si="16"/>
        <v>493.52940000000001</v>
      </c>
      <c r="H69" s="181">
        <f t="shared" ca="1" si="17"/>
        <v>476.94681200000002</v>
      </c>
      <c r="I69" s="182">
        <f t="shared" ca="1" si="20"/>
        <v>309.25</v>
      </c>
      <c r="J69" s="179">
        <f t="shared" ca="1" si="21"/>
        <v>156.05000000000001</v>
      </c>
      <c r="K69" s="179">
        <f t="shared" ca="1" si="22"/>
        <v>8.9</v>
      </c>
      <c r="L69" s="179">
        <f t="shared" ca="1" si="23"/>
        <v>2.74</v>
      </c>
      <c r="M69" s="180">
        <f t="shared" ca="1" si="24"/>
        <v>476.94</v>
      </c>
      <c r="N69" s="178">
        <f t="shared" ca="1" si="25"/>
        <v>309.25681200000008</v>
      </c>
      <c r="O69" s="179">
        <f t="shared" ca="1" si="26"/>
        <v>156.05000000000001</v>
      </c>
      <c r="P69" s="179">
        <f t="shared" ca="1" si="27"/>
        <v>8.9</v>
      </c>
      <c r="Q69" s="179">
        <f t="shared" ca="1" si="28"/>
        <v>2.74</v>
      </c>
      <c r="R69" s="180">
        <f t="shared" ca="1" si="29"/>
        <v>476.94681200000008</v>
      </c>
      <c r="W69" s="46"/>
      <c r="X69" s="46">
        <v>69</v>
      </c>
    </row>
    <row r="70" spans="1:24">
      <c r="A70" s="61" t="s">
        <v>112</v>
      </c>
      <c r="B70" s="173">
        <f t="shared" ca="1" si="18"/>
        <v>595.31594700000005</v>
      </c>
      <c r="C70" s="178">
        <f t="shared" ca="1" si="19"/>
        <v>442.80447570368784</v>
      </c>
      <c r="D70" s="179">
        <f t="shared" ca="1" si="19"/>
        <v>141.89551802021174</v>
      </c>
      <c r="E70" s="179">
        <f t="shared" ca="1" si="19"/>
        <v>8.089756957456931</v>
      </c>
      <c r="F70" s="180">
        <f t="shared" ca="1" si="19"/>
        <v>2.5261963186436089</v>
      </c>
      <c r="G70" s="181">
        <f t="shared" ca="1" si="16"/>
        <v>482.73599999999999</v>
      </c>
      <c r="H70" s="181">
        <f t="shared" ca="1" si="17"/>
        <v>466.51607000000001</v>
      </c>
      <c r="I70" s="182">
        <f t="shared" ca="1" si="20"/>
        <v>300.55</v>
      </c>
      <c r="J70" s="179">
        <f t="shared" ca="1" si="21"/>
        <v>154.43</v>
      </c>
      <c r="K70" s="179">
        <f t="shared" ca="1" si="22"/>
        <v>8.81</v>
      </c>
      <c r="L70" s="179">
        <f t="shared" ca="1" si="23"/>
        <v>2.73</v>
      </c>
      <c r="M70" s="180">
        <f t="shared" ca="1" si="24"/>
        <v>466.52000000000004</v>
      </c>
      <c r="N70" s="178">
        <f t="shared" ca="1" si="25"/>
        <v>300.54746814391666</v>
      </c>
      <c r="O70" s="179">
        <f t="shared" ca="1" si="26"/>
        <v>154.42869906992198</v>
      </c>
      <c r="P70" s="179">
        <f t="shared" ca="1" si="27"/>
        <v>8.8099257838892218</v>
      </c>
      <c r="Q70" s="179">
        <f t="shared" ca="1" si="28"/>
        <v>2.7299770022721424</v>
      </c>
      <c r="R70" s="180">
        <f t="shared" ca="1" si="29"/>
        <v>466.51607000000001</v>
      </c>
      <c r="W70" s="46"/>
      <c r="X70" s="46">
        <v>70</v>
      </c>
    </row>
    <row r="71" spans="1:24">
      <c r="A71" s="61" t="s">
        <v>113</v>
      </c>
      <c r="B71" s="173">
        <f t="shared" ca="1" si="18"/>
        <v>613.71594700000003</v>
      </c>
      <c r="C71" s="178">
        <f t="shared" ca="1" si="19"/>
        <v>456.49065762776763</v>
      </c>
      <c r="D71" s="179">
        <f t="shared" ca="1" si="19"/>
        <v>146.28121866325512</v>
      </c>
      <c r="E71" s="179">
        <f t="shared" ca="1" si="19"/>
        <v>8.3397948218335198</v>
      </c>
      <c r="F71" s="180">
        <f t="shared" ca="1" si="19"/>
        <v>2.6042758871437997</v>
      </c>
      <c r="G71" s="181">
        <f t="shared" ca="1" si="16"/>
        <v>488.45</v>
      </c>
      <c r="H71" s="181">
        <f t="shared" ca="1" si="17"/>
        <v>472.03807999999998</v>
      </c>
      <c r="I71" s="182">
        <f t="shared" ca="1" si="20"/>
        <v>301.52</v>
      </c>
      <c r="J71" s="179">
        <f t="shared" ca="1" si="21"/>
        <v>158.66999999999999</v>
      </c>
      <c r="K71" s="179">
        <f t="shared" ca="1" si="22"/>
        <v>9.06</v>
      </c>
      <c r="L71" s="179">
        <f t="shared" ca="1" si="23"/>
        <v>2.79</v>
      </c>
      <c r="M71" s="180">
        <f t="shared" ca="1" si="24"/>
        <v>472.03999999999996</v>
      </c>
      <c r="N71" s="178">
        <f t="shared" ca="1" si="25"/>
        <v>301.51877358189984</v>
      </c>
      <c r="O71" s="179">
        <f t="shared" ca="1" si="26"/>
        <v>158.6693546174053</v>
      </c>
      <c r="P71" s="179">
        <f t="shared" ca="1" si="27"/>
        <v>9.0599631488856893</v>
      </c>
      <c r="Q71" s="179">
        <f t="shared" ca="1" si="28"/>
        <v>2.789988651809169</v>
      </c>
      <c r="R71" s="180">
        <f t="shared" ca="1" si="29"/>
        <v>472.03807999999998</v>
      </c>
      <c r="W71" s="46"/>
      <c r="X71" s="46">
        <v>71</v>
      </c>
    </row>
    <row r="72" spans="1:24">
      <c r="A72" s="61" t="s">
        <v>114</v>
      </c>
      <c r="B72" s="173">
        <f t="shared" ca="1" si="18"/>
        <v>613.71594700000003</v>
      </c>
      <c r="C72" s="178">
        <f t="shared" ca="1" si="19"/>
        <v>456.49065762776763</v>
      </c>
      <c r="D72" s="179">
        <f t="shared" ca="1" si="19"/>
        <v>146.28121866325512</v>
      </c>
      <c r="E72" s="179">
        <f t="shared" ca="1" si="19"/>
        <v>8.3397948218335198</v>
      </c>
      <c r="F72" s="180">
        <f t="shared" ca="1" si="19"/>
        <v>2.6042758871437997</v>
      </c>
      <c r="G72" s="181">
        <f t="shared" ca="1" si="16"/>
        <v>505.45</v>
      </c>
      <c r="H72" s="181">
        <f t="shared" ca="1" si="17"/>
        <v>488.46688</v>
      </c>
      <c r="I72" s="182">
        <f t="shared" ca="1" si="20"/>
        <v>317.95</v>
      </c>
      <c r="J72" s="179">
        <f t="shared" ca="1" si="21"/>
        <v>158.66999999999999</v>
      </c>
      <c r="K72" s="179">
        <f t="shared" ca="1" si="22"/>
        <v>9.06</v>
      </c>
      <c r="L72" s="179">
        <f t="shared" ca="1" si="23"/>
        <v>2.79</v>
      </c>
      <c r="M72" s="180">
        <f t="shared" ca="1" si="24"/>
        <v>488.47</v>
      </c>
      <c r="N72" s="178">
        <f t="shared" ca="1" si="25"/>
        <v>317.94796916084914</v>
      </c>
      <c r="O72" s="179">
        <f t="shared" ca="1" si="26"/>
        <v>158.66898652854832</v>
      </c>
      <c r="P72" s="179">
        <f t="shared" ca="1" si="27"/>
        <v>9.0599421311441848</v>
      </c>
      <c r="Q72" s="179">
        <f t="shared" ca="1" si="28"/>
        <v>2.7899821794583084</v>
      </c>
      <c r="R72" s="180">
        <f t="shared" ca="1" si="29"/>
        <v>488.46687999999995</v>
      </c>
      <c r="W72" s="46"/>
      <c r="X72" s="46">
        <v>72</v>
      </c>
    </row>
    <row r="73" spans="1:24">
      <c r="A73" s="61" t="s">
        <v>115</v>
      </c>
      <c r="B73" s="173">
        <f t="shared" ca="1" si="18"/>
        <v>613.71594700000003</v>
      </c>
      <c r="C73" s="178">
        <f t="shared" ca="1" si="19"/>
        <v>456.49065762776763</v>
      </c>
      <c r="D73" s="179">
        <f t="shared" ca="1" si="19"/>
        <v>146.28121866325512</v>
      </c>
      <c r="E73" s="179">
        <f t="shared" ca="1" si="19"/>
        <v>8.3397948218335198</v>
      </c>
      <c r="F73" s="180">
        <f t="shared" ca="1" si="19"/>
        <v>2.6042758871437997</v>
      </c>
      <c r="G73" s="181">
        <f t="shared" ca="1" si="16"/>
        <v>497.45</v>
      </c>
      <c r="H73" s="181">
        <f t="shared" ca="1" si="17"/>
        <v>480.73568</v>
      </c>
      <c r="I73" s="182">
        <f t="shared" ca="1" si="20"/>
        <v>310.22000000000003</v>
      </c>
      <c r="J73" s="179">
        <f t="shared" ca="1" si="21"/>
        <v>158.66999999999999</v>
      </c>
      <c r="K73" s="179">
        <f t="shared" ca="1" si="22"/>
        <v>9.06</v>
      </c>
      <c r="L73" s="179">
        <f t="shared" ca="1" si="23"/>
        <v>2.79</v>
      </c>
      <c r="M73" s="180">
        <f t="shared" ca="1" si="24"/>
        <v>480.74</v>
      </c>
      <c r="N73" s="178">
        <f t="shared" ca="1" si="25"/>
        <v>310.21721231767691</v>
      </c>
      <c r="O73" s="179">
        <f t="shared" ca="1" si="26"/>
        <v>158.66857416815742</v>
      </c>
      <c r="P73" s="179">
        <f t="shared" ca="1" si="27"/>
        <v>9.0599185855139996</v>
      </c>
      <c r="Q73" s="179">
        <f t="shared" ca="1" si="28"/>
        <v>2.7899749286516622</v>
      </c>
      <c r="R73" s="180">
        <f t="shared" ca="1" si="29"/>
        <v>480.73568</v>
      </c>
      <c r="W73" s="46"/>
      <c r="X73" s="46">
        <v>73</v>
      </c>
    </row>
    <row r="74" spans="1:24">
      <c r="A74" s="61" t="s">
        <v>116</v>
      </c>
      <c r="B74" s="173">
        <f t="shared" ca="1" si="18"/>
        <v>613.71594700000003</v>
      </c>
      <c r="C74" s="178">
        <f t="shared" ca="1" si="19"/>
        <v>456.49065762776763</v>
      </c>
      <c r="D74" s="179">
        <f t="shared" ca="1" si="19"/>
        <v>146.28121866325512</v>
      </c>
      <c r="E74" s="179">
        <f t="shared" ca="1" si="19"/>
        <v>8.3397948218335198</v>
      </c>
      <c r="F74" s="180">
        <f t="shared" ca="1" si="19"/>
        <v>2.6042758871437997</v>
      </c>
      <c r="G74" s="181">
        <f t="shared" ca="1" si="16"/>
        <v>562.35</v>
      </c>
      <c r="H74" s="181">
        <f t="shared" ca="1" si="17"/>
        <v>543.45504000000005</v>
      </c>
      <c r="I74" s="182">
        <f t="shared" ca="1" si="20"/>
        <v>377.11</v>
      </c>
      <c r="J74" s="179">
        <f t="shared" ca="1" si="21"/>
        <v>154.79</v>
      </c>
      <c r="K74" s="179">
        <f t="shared" ca="1" si="22"/>
        <v>8.83</v>
      </c>
      <c r="L74" s="179">
        <f t="shared" ca="1" si="23"/>
        <v>2.72</v>
      </c>
      <c r="M74" s="180">
        <f t="shared" ca="1" si="24"/>
        <v>543.45000000000005</v>
      </c>
      <c r="N74" s="178">
        <f t="shared" ca="1" si="25"/>
        <v>377.11504000000002</v>
      </c>
      <c r="O74" s="179">
        <f t="shared" ca="1" si="26"/>
        <v>154.79</v>
      </c>
      <c r="P74" s="179">
        <f t="shared" ca="1" si="27"/>
        <v>8.83</v>
      </c>
      <c r="Q74" s="179">
        <f t="shared" ca="1" si="28"/>
        <v>2.72</v>
      </c>
      <c r="R74" s="180">
        <f t="shared" ca="1" si="29"/>
        <v>543.45504000000005</v>
      </c>
      <c r="W74" s="46"/>
      <c r="X74" s="46">
        <v>74</v>
      </c>
    </row>
    <row r="75" spans="1:24">
      <c r="A75" s="61" t="s">
        <v>117</v>
      </c>
      <c r="B75" s="173">
        <f t="shared" ca="1" si="18"/>
        <v>688.71594700000003</v>
      </c>
      <c r="C75" s="178">
        <f t="shared" ca="1" si="19"/>
        <v>512.27672525309299</v>
      </c>
      <c r="D75" s="179">
        <f t="shared" ca="1" si="19"/>
        <v>164.15771584957341</v>
      </c>
      <c r="E75" s="179">
        <f t="shared" ca="1" si="19"/>
        <v>9.3589708994554925</v>
      </c>
      <c r="F75" s="180">
        <f t="shared" ca="1" si="19"/>
        <v>2.9225349978782731</v>
      </c>
      <c r="G75" s="181">
        <f t="shared" ca="1" si="16"/>
        <v>658.89984900000002</v>
      </c>
      <c r="H75" s="181">
        <f t="shared" ca="1" si="17"/>
        <v>636.76081399999998</v>
      </c>
      <c r="I75" s="182">
        <f t="shared" ca="1" si="20"/>
        <v>473.62</v>
      </c>
      <c r="J75" s="179">
        <f t="shared" ca="1" si="21"/>
        <v>151.80000000000001</v>
      </c>
      <c r="K75" s="179">
        <f t="shared" ca="1" si="22"/>
        <v>8.66</v>
      </c>
      <c r="L75" s="179">
        <f t="shared" ca="1" si="23"/>
        <v>2.67</v>
      </c>
      <c r="M75" s="180">
        <f t="shared" ca="1" si="24"/>
        <v>636.75</v>
      </c>
      <c r="N75" s="178">
        <f t="shared" ca="1" si="25"/>
        <v>473.62804354405966</v>
      </c>
      <c r="O75" s="179">
        <f t="shared" ca="1" si="26"/>
        <v>151.80257803722026</v>
      </c>
      <c r="P75" s="179">
        <f t="shared" ca="1" si="27"/>
        <v>8.6601470737966242</v>
      </c>
      <c r="Q75" s="179">
        <f t="shared" ca="1" si="28"/>
        <v>2.6700453449234391</v>
      </c>
      <c r="R75" s="180">
        <f t="shared" ca="1" si="29"/>
        <v>636.76081399999998</v>
      </c>
      <c r="W75" s="46"/>
      <c r="X75" s="46">
        <v>75</v>
      </c>
    </row>
    <row r="76" spans="1:24">
      <c r="A76" s="61" t="s">
        <v>118</v>
      </c>
      <c r="B76" s="173">
        <f t="shared" ca="1" si="18"/>
        <v>688.71594700000003</v>
      </c>
      <c r="C76" s="178">
        <f t="shared" ca="1" si="19"/>
        <v>512.27672525309299</v>
      </c>
      <c r="D76" s="179">
        <f t="shared" ca="1" si="19"/>
        <v>164.15771584957341</v>
      </c>
      <c r="E76" s="179">
        <f t="shared" ca="1" si="19"/>
        <v>9.3589708994554925</v>
      </c>
      <c r="F76" s="180">
        <f t="shared" ca="1" si="19"/>
        <v>2.9225349978782731</v>
      </c>
      <c r="G76" s="181">
        <f t="shared" ca="1" si="16"/>
        <v>688.71594700000003</v>
      </c>
      <c r="H76" s="181">
        <f t="shared" ca="1" si="17"/>
        <v>665.57509100000004</v>
      </c>
      <c r="I76" s="182">
        <f t="shared" ca="1" si="20"/>
        <v>495.06</v>
      </c>
      <c r="J76" s="179">
        <f t="shared" ca="1" si="21"/>
        <v>158.66999999999999</v>
      </c>
      <c r="K76" s="179">
        <f t="shared" ca="1" si="22"/>
        <v>9.06</v>
      </c>
      <c r="L76" s="179">
        <f t="shared" ca="1" si="23"/>
        <v>2.79</v>
      </c>
      <c r="M76" s="180">
        <f t="shared" ca="1" si="24"/>
        <v>665.57999999999993</v>
      </c>
      <c r="N76" s="178">
        <f t="shared" ca="1" si="25"/>
        <v>495.05634867402875</v>
      </c>
      <c r="O76" s="179">
        <f t="shared" ca="1" si="26"/>
        <v>158.66882972590824</v>
      </c>
      <c r="P76" s="179">
        <f t="shared" ca="1" si="27"/>
        <v>9.059933177769766</v>
      </c>
      <c r="Q76" s="179">
        <f t="shared" ca="1" si="28"/>
        <v>2.7899794222933387</v>
      </c>
      <c r="R76" s="180">
        <f t="shared" ca="1" si="29"/>
        <v>665.57509100000004</v>
      </c>
      <c r="W76" s="46"/>
      <c r="X76" s="46">
        <v>76</v>
      </c>
    </row>
    <row r="77" spans="1:24">
      <c r="A77" s="61" t="s">
        <v>119</v>
      </c>
      <c r="B77" s="173">
        <f t="shared" ca="1" si="18"/>
        <v>685.21594700000003</v>
      </c>
      <c r="C77" s="178">
        <f t="shared" ca="1" si="19"/>
        <v>509.67337543057778</v>
      </c>
      <c r="D77" s="179">
        <f t="shared" ca="1" si="19"/>
        <v>163.32347931421185</v>
      </c>
      <c r="E77" s="179">
        <f t="shared" ca="1" si="19"/>
        <v>9.3114093491664676</v>
      </c>
      <c r="F77" s="180">
        <f t="shared" ca="1" si="19"/>
        <v>2.9076829060439975</v>
      </c>
      <c r="G77" s="181">
        <f t="shared" ca="1" si="16"/>
        <v>685.21594700000003</v>
      </c>
      <c r="H77" s="181">
        <f t="shared" ca="1" si="17"/>
        <v>662.19269099999997</v>
      </c>
      <c r="I77" s="182">
        <f t="shared" ca="1" si="20"/>
        <v>492.54</v>
      </c>
      <c r="J77" s="179">
        <f t="shared" ca="1" si="21"/>
        <v>157.87</v>
      </c>
      <c r="K77" s="179">
        <f t="shared" ca="1" si="22"/>
        <v>9.01</v>
      </c>
      <c r="L77" s="179">
        <f t="shared" ca="1" si="23"/>
        <v>2.78</v>
      </c>
      <c r="M77" s="180">
        <f t="shared" ca="1" si="24"/>
        <v>662.2</v>
      </c>
      <c r="N77" s="178">
        <f t="shared" ca="1" si="25"/>
        <v>492.53456361392324</v>
      </c>
      <c r="O77" s="179">
        <f t="shared" ca="1" si="26"/>
        <v>157.86825751762305</v>
      </c>
      <c r="P77" s="179">
        <f t="shared" ca="1" si="27"/>
        <v>9.0099005525671991</v>
      </c>
      <c r="Q77" s="179">
        <f t="shared" ca="1" si="28"/>
        <v>2.7799693158864387</v>
      </c>
      <c r="R77" s="180">
        <f t="shared" ca="1" si="29"/>
        <v>662.19269099999985</v>
      </c>
      <c r="W77" s="46"/>
      <c r="X77" s="46">
        <v>77</v>
      </c>
    </row>
    <row r="78" spans="1:24">
      <c r="A78" s="61" t="s">
        <v>120</v>
      </c>
      <c r="B78" s="173">
        <f t="shared" ca="1" si="18"/>
        <v>685.21594700000003</v>
      </c>
      <c r="C78" s="178">
        <f t="shared" ca="1" si="19"/>
        <v>509.67337543057778</v>
      </c>
      <c r="D78" s="179">
        <f t="shared" ca="1" si="19"/>
        <v>163.32347931421185</v>
      </c>
      <c r="E78" s="179">
        <f t="shared" ca="1" si="19"/>
        <v>9.3114093491664676</v>
      </c>
      <c r="F78" s="180">
        <f t="shared" ca="1" si="19"/>
        <v>2.9076829060439975</v>
      </c>
      <c r="G78" s="181">
        <f t="shared" ca="1" si="16"/>
        <v>685.21594700000003</v>
      </c>
      <c r="H78" s="181">
        <f t="shared" ca="1" si="17"/>
        <v>662.19269099999997</v>
      </c>
      <c r="I78" s="182">
        <f t="shared" ca="1" si="20"/>
        <v>492.54</v>
      </c>
      <c r="J78" s="179">
        <f t="shared" ca="1" si="21"/>
        <v>157.87</v>
      </c>
      <c r="K78" s="179">
        <f t="shared" ca="1" si="22"/>
        <v>9.01</v>
      </c>
      <c r="L78" s="179">
        <f t="shared" ca="1" si="23"/>
        <v>2.78</v>
      </c>
      <c r="M78" s="180">
        <f t="shared" ca="1" si="24"/>
        <v>662.2</v>
      </c>
      <c r="N78" s="178">
        <f t="shared" ca="1" si="25"/>
        <v>492.53456361392324</v>
      </c>
      <c r="O78" s="179">
        <f t="shared" ca="1" si="26"/>
        <v>157.86825751762305</v>
      </c>
      <c r="P78" s="179">
        <f t="shared" ca="1" si="27"/>
        <v>9.0099005525671991</v>
      </c>
      <c r="Q78" s="179">
        <f t="shared" ca="1" si="28"/>
        <v>2.7799693158864387</v>
      </c>
      <c r="R78" s="180">
        <f t="shared" ca="1" si="29"/>
        <v>662.19269099999985</v>
      </c>
      <c r="W78" s="46"/>
      <c r="X78" s="46">
        <v>78</v>
      </c>
    </row>
    <row r="79" spans="1:24">
      <c r="A79" s="61" t="s">
        <v>121</v>
      </c>
      <c r="B79" s="173">
        <f t="shared" ca="1" si="18"/>
        <v>685.21594700000003</v>
      </c>
      <c r="C79" s="178">
        <f t="shared" ca="1" si="19"/>
        <v>509.67337543057778</v>
      </c>
      <c r="D79" s="179">
        <f t="shared" ca="1" si="19"/>
        <v>163.32347931421185</v>
      </c>
      <c r="E79" s="179">
        <f t="shared" ca="1" si="19"/>
        <v>9.3114093491664676</v>
      </c>
      <c r="F79" s="180">
        <f t="shared" ca="1" si="19"/>
        <v>2.9076829060439975</v>
      </c>
      <c r="G79" s="181">
        <f t="shared" ca="1" si="16"/>
        <v>685.21594700000003</v>
      </c>
      <c r="H79" s="181">
        <f t="shared" ca="1" si="17"/>
        <v>662.19269099999997</v>
      </c>
      <c r="I79" s="182">
        <f t="shared" ca="1" si="20"/>
        <v>492.54</v>
      </c>
      <c r="J79" s="179">
        <f t="shared" ca="1" si="21"/>
        <v>157.87</v>
      </c>
      <c r="K79" s="179">
        <f t="shared" ca="1" si="22"/>
        <v>9.01</v>
      </c>
      <c r="L79" s="179">
        <f t="shared" ca="1" si="23"/>
        <v>2.78</v>
      </c>
      <c r="M79" s="180">
        <f t="shared" ca="1" si="24"/>
        <v>662.2</v>
      </c>
      <c r="N79" s="178">
        <f t="shared" ca="1" si="25"/>
        <v>492.53456361392324</v>
      </c>
      <c r="O79" s="179">
        <f t="shared" ca="1" si="26"/>
        <v>157.86825751762305</v>
      </c>
      <c r="P79" s="179">
        <f t="shared" ca="1" si="27"/>
        <v>9.0099005525671991</v>
      </c>
      <c r="Q79" s="179">
        <f t="shared" ca="1" si="28"/>
        <v>2.7799693158864387</v>
      </c>
      <c r="R79" s="180">
        <f t="shared" ca="1" si="29"/>
        <v>662.19269099999985</v>
      </c>
      <c r="W79" s="46"/>
      <c r="X79" s="46">
        <v>79</v>
      </c>
    </row>
    <row r="80" spans="1:24">
      <c r="A80" s="61" t="s">
        <v>122</v>
      </c>
      <c r="B80" s="173">
        <f t="shared" ca="1" si="18"/>
        <v>685.21594700000003</v>
      </c>
      <c r="C80" s="178">
        <f t="shared" ca="1" si="19"/>
        <v>509.67337543057778</v>
      </c>
      <c r="D80" s="179">
        <f t="shared" ca="1" si="19"/>
        <v>163.32347931421185</v>
      </c>
      <c r="E80" s="179">
        <f t="shared" ca="1" si="19"/>
        <v>9.3114093491664676</v>
      </c>
      <c r="F80" s="180">
        <f t="shared" ca="1" si="19"/>
        <v>2.9076829060439975</v>
      </c>
      <c r="G80" s="181">
        <f t="shared" ca="1" si="16"/>
        <v>685.21594700000003</v>
      </c>
      <c r="H80" s="181">
        <f t="shared" ca="1" si="17"/>
        <v>662.19269099999997</v>
      </c>
      <c r="I80" s="182">
        <f t="shared" ca="1" si="20"/>
        <v>492.54</v>
      </c>
      <c r="J80" s="179">
        <f t="shared" ca="1" si="21"/>
        <v>157.87</v>
      </c>
      <c r="K80" s="179">
        <f t="shared" ca="1" si="22"/>
        <v>9.01</v>
      </c>
      <c r="L80" s="179">
        <f t="shared" ca="1" si="23"/>
        <v>2.78</v>
      </c>
      <c r="M80" s="180">
        <f t="shared" ca="1" si="24"/>
        <v>662.2</v>
      </c>
      <c r="N80" s="178">
        <f t="shared" ca="1" si="25"/>
        <v>492.53456361392324</v>
      </c>
      <c r="O80" s="179">
        <f t="shared" ca="1" si="26"/>
        <v>157.86825751762305</v>
      </c>
      <c r="P80" s="179">
        <f t="shared" ca="1" si="27"/>
        <v>9.0099005525671991</v>
      </c>
      <c r="Q80" s="179">
        <f t="shared" ca="1" si="28"/>
        <v>2.7799693158864387</v>
      </c>
      <c r="R80" s="180">
        <f t="shared" ca="1" si="29"/>
        <v>662.19269099999985</v>
      </c>
      <c r="W80" s="46"/>
      <c r="X80" s="46">
        <v>80</v>
      </c>
    </row>
    <row r="81" spans="1:24">
      <c r="A81" s="61" t="s">
        <v>123</v>
      </c>
      <c r="B81" s="173">
        <f t="shared" ca="1" si="18"/>
        <v>685.21594700000003</v>
      </c>
      <c r="C81" s="178">
        <f t="shared" ca="1" si="19"/>
        <v>509.67337543057778</v>
      </c>
      <c r="D81" s="179">
        <f t="shared" ca="1" si="19"/>
        <v>163.32347931421185</v>
      </c>
      <c r="E81" s="179">
        <f t="shared" ca="1" si="19"/>
        <v>9.3114093491664676</v>
      </c>
      <c r="F81" s="180">
        <f t="shared" ca="1" si="19"/>
        <v>2.9076829060439975</v>
      </c>
      <c r="G81" s="181">
        <f t="shared" ca="1" si="16"/>
        <v>685.21594700000003</v>
      </c>
      <c r="H81" s="181">
        <f t="shared" ca="1" si="17"/>
        <v>662.19269099999997</v>
      </c>
      <c r="I81" s="182">
        <f t="shared" ca="1" si="20"/>
        <v>492.54</v>
      </c>
      <c r="J81" s="179">
        <f t="shared" ca="1" si="21"/>
        <v>157.87</v>
      </c>
      <c r="K81" s="179">
        <f t="shared" ca="1" si="22"/>
        <v>9.01</v>
      </c>
      <c r="L81" s="179">
        <f t="shared" ca="1" si="23"/>
        <v>2.78</v>
      </c>
      <c r="M81" s="180">
        <f t="shared" ca="1" si="24"/>
        <v>662.2</v>
      </c>
      <c r="N81" s="178">
        <f t="shared" ca="1" si="25"/>
        <v>492.53456361392324</v>
      </c>
      <c r="O81" s="179">
        <f t="shared" ca="1" si="26"/>
        <v>157.86825751762305</v>
      </c>
      <c r="P81" s="179">
        <f t="shared" ca="1" si="27"/>
        <v>9.0099005525671991</v>
      </c>
      <c r="Q81" s="179">
        <f t="shared" ca="1" si="28"/>
        <v>2.7799693158864387</v>
      </c>
      <c r="R81" s="180">
        <f t="shared" ca="1" si="29"/>
        <v>662.19269099999985</v>
      </c>
      <c r="W81" s="46"/>
      <c r="X81" s="46">
        <v>81</v>
      </c>
    </row>
    <row r="82" spans="1:24">
      <c r="A82" s="61" t="s">
        <v>124</v>
      </c>
      <c r="B82" s="173">
        <f t="shared" ca="1" si="18"/>
        <v>685.21594700000003</v>
      </c>
      <c r="C82" s="178">
        <f t="shared" ca="1" si="19"/>
        <v>509.67337543057778</v>
      </c>
      <c r="D82" s="179">
        <f t="shared" ca="1" si="19"/>
        <v>163.32347931421185</v>
      </c>
      <c r="E82" s="179">
        <f t="shared" ca="1" si="19"/>
        <v>9.3114093491664676</v>
      </c>
      <c r="F82" s="180">
        <f t="shared" ca="1" si="19"/>
        <v>2.9076829060439975</v>
      </c>
      <c r="G82" s="181">
        <f t="shared" ca="1" si="16"/>
        <v>685.21594700000003</v>
      </c>
      <c r="H82" s="181">
        <f t="shared" ca="1" si="17"/>
        <v>662.19269099999997</v>
      </c>
      <c r="I82" s="182">
        <f t="shared" ca="1" si="20"/>
        <v>492.54</v>
      </c>
      <c r="J82" s="179">
        <f t="shared" ca="1" si="21"/>
        <v>157.87</v>
      </c>
      <c r="K82" s="179">
        <f t="shared" ca="1" si="22"/>
        <v>9.01</v>
      </c>
      <c r="L82" s="179">
        <f t="shared" ca="1" si="23"/>
        <v>2.78</v>
      </c>
      <c r="M82" s="180">
        <f t="shared" ca="1" si="24"/>
        <v>662.2</v>
      </c>
      <c r="N82" s="178">
        <f t="shared" ca="1" si="25"/>
        <v>492.53456361392324</v>
      </c>
      <c r="O82" s="179">
        <f t="shared" ca="1" si="26"/>
        <v>157.86825751762305</v>
      </c>
      <c r="P82" s="179">
        <f t="shared" ca="1" si="27"/>
        <v>9.0099005525671991</v>
      </c>
      <c r="Q82" s="179">
        <f t="shared" ca="1" si="28"/>
        <v>2.7799693158864387</v>
      </c>
      <c r="R82" s="180">
        <f t="shared" ca="1" si="29"/>
        <v>662.19269099999985</v>
      </c>
      <c r="W82" s="46"/>
      <c r="X82" s="46">
        <v>82</v>
      </c>
    </row>
    <row r="83" spans="1:24">
      <c r="A83" s="61" t="s">
        <v>125</v>
      </c>
      <c r="B83" s="173">
        <f t="shared" ca="1" si="18"/>
        <v>685.21594700000003</v>
      </c>
      <c r="C83" s="178">
        <f t="shared" ca="1" si="19"/>
        <v>509.67337543057778</v>
      </c>
      <c r="D83" s="179">
        <f t="shared" ca="1" si="19"/>
        <v>163.32347931421185</v>
      </c>
      <c r="E83" s="179">
        <f t="shared" ca="1" si="19"/>
        <v>9.3114093491664676</v>
      </c>
      <c r="F83" s="180">
        <f t="shared" ca="1" si="19"/>
        <v>2.9076829060439975</v>
      </c>
      <c r="G83" s="181">
        <f t="shared" ca="1" si="16"/>
        <v>685.21594700000003</v>
      </c>
      <c r="H83" s="181">
        <f t="shared" ca="1" si="17"/>
        <v>662.19269099999997</v>
      </c>
      <c r="I83" s="182">
        <f t="shared" ca="1" si="20"/>
        <v>492.54</v>
      </c>
      <c r="J83" s="179">
        <f t="shared" ca="1" si="21"/>
        <v>157.87</v>
      </c>
      <c r="K83" s="179">
        <f t="shared" ca="1" si="22"/>
        <v>9.01</v>
      </c>
      <c r="L83" s="179">
        <f t="shared" ca="1" si="23"/>
        <v>2.78</v>
      </c>
      <c r="M83" s="180">
        <f t="shared" ca="1" si="24"/>
        <v>662.2</v>
      </c>
      <c r="N83" s="178">
        <f t="shared" ca="1" si="25"/>
        <v>492.53456361392324</v>
      </c>
      <c r="O83" s="179">
        <f t="shared" ca="1" si="26"/>
        <v>157.86825751762305</v>
      </c>
      <c r="P83" s="179">
        <f t="shared" ca="1" si="27"/>
        <v>9.0099005525671991</v>
      </c>
      <c r="Q83" s="179">
        <f t="shared" ca="1" si="28"/>
        <v>2.7799693158864387</v>
      </c>
      <c r="R83" s="180">
        <f t="shared" ca="1" si="29"/>
        <v>662.19269099999985</v>
      </c>
      <c r="W83" s="46"/>
      <c r="X83" s="46">
        <v>83</v>
      </c>
    </row>
    <row r="84" spans="1:24">
      <c r="A84" s="61" t="s">
        <v>126</v>
      </c>
      <c r="B84" s="173">
        <f t="shared" ca="1" si="18"/>
        <v>685.21594700000003</v>
      </c>
      <c r="C84" s="178">
        <f t="shared" ca="1" si="19"/>
        <v>509.67337543057778</v>
      </c>
      <c r="D84" s="179">
        <f t="shared" ca="1" si="19"/>
        <v>163.32347931421185</v>
      </c>
      <c r="E84" s="179">
        <f t="shared" ca="1" si="19"/>
        <v>9.3114093491664676</v>
      </c>
      <c r="F84" s="180">
        <f t="shared" ca="1" si="19"/>
        <v>2.9076829060439975</v>
      </c>
      <c r="G84" s="181">
        <f t="shared" ca="1" si="16"/>
        <v>685.21594700000003</v>
      </c>
      <c r="H84" s="181">
        <f t="shared" ca="1" si="17"/>
        <v>662.19269099999997</v>
      </c>
      <c r="I84" s="182">
        <f t="shared" ca="1" si="20"/>
        <v>492.54</v>
      </c>
      <c r="J84" s="179">
        <f t="shared" ca="1" si="21"/>
        <v>157.87</v>
      </c>
      <c r="K84" s="179">
        <f t="shared" ca="1" si="22"/>
        <v>9.01</v>
      </c>
      <c r="L84" s="179">
        <f t="shared" ca="1" si="23"/>
        <v>2.78</v>
      </c>
      <c r="M84" s="180">
        <f t="shared" ca="1" si="24"/>
        <v>662.2</v>
      </c>
      <c r="N84" s="178">
        <f t="shared" ca="1" si="25"/>
        <v>492.53456361392324</v>
      </c>
      <c r="O84" s="179">
        <f t="shared" ca="1" si="26"/>
        <v>157.86825751762305</v>
      </c>
      <c r="P84" s="179">
        <f t="shared" ca="1" si="27"/>
        <v>9.0099005525671991</v>
      </c>
      <c r="Q84" s="179">
        <f t="shared" ca="1" si="28"/>
        <v>2.7799693158864387</v>
      </c>
      <c r="R84" s="180">
        <f t="shared" ca="1" si="29"/>
        <v>662.19269099999985</v>
      </c>
      <c r="W84" s="46"/>
      <c r="X84" s="46">
        <v>84</v>
      </c>
    </row>
    <row r="85" spans="1:24">
      <c r="A85" s="61" t="s">
        <v>127</v>
      </c>
      <c r="B85" s="173">
        <f t="shared" ca="1" si="18"/>
        <v>685.21594700000003</v>
      </c>
      <c r="C85" s="178">
        <f t="shared" ca="1" si="19"/>
        <v>509.67337543057778</v>
      </c>
      <c r="D85" s="179">
        <f t="shared" ca="1" si="19"/>
        <v>163.32347931421185</v>
      </c>
      <c r="E85" s="179">
        <f t="shared" ca="1" si="19"/>
        <v>9.3114093491664676</v>
      </c>
      <c r="F85" s="180">
        <f t="shared" ca="1" si="19"/>
        <v>2.9076829060439975</v>
      </c>
      <c r="G85" s="181">
        <f t="shared" ca="1" si="16"/>
        <v>685.21594700000003</v>
      </c>
      <c r="H85" s="181">
        <f t="shared" ca="1" si="17"/>
        <v>662.19269099999997</v>
      </c>
      <c r="I85" s="182">
        <f t="shared" ca="1" si="20"/>
        <v>492.54</v>
      </c>
      <c r="J85" s="179">
        <f t="shared" ca="1" si="21"/>
        <v>157.87</v>
      </c>
      <c r="K85" s="179">
        <f t="shared" ca="1" si="22"/>
        <v>9.01</v>
      </c>
      <c r="L85" s="179">
        <f t="shared" ca="1" si="23"/>
        <v>2.78</v>
      </c>
      <c r="M85" s="180">
        <f t="shared" ca="1" si="24"/>
        <v>662.2</v>
      </c>
      <c r="N85" s="178">
        <f t="shared" ca="1" si="25"/>
        <v>492.53456361392324</v>
      </c>
      <c r="O85" s="179">
        <f t="shared" ca="1" si="26"/>
        <v>157.86825751762305</v>
      </c>
      <c r="P85" s="179">
        <f t="shared" ca="1" si="27"/>
        <v>9.0099005525671991</v>
      </c>
      <c r="Q85" s="179">
        <f t="shared" ca="1" si="28"/>
        <v>2.7799693158864387</v>
      </c>
      <c r="R85" s="180">
        <f t="shared" ca="1" si="29"/>
        <v>662.19269099999985</v>
      </c>
      <c r="W85" s="46"/>
      <c r="X85" s="46">
        <v>85</v>
      </c>
    </row>
    <row r="86" spans="1:24">
      <c r="A86" s="61" t="s">
        <v>128</v>
      </c>
      <c r="B86" s="173">
        <f t="shared" ca="1" si="18"/>
        <v>685.21594700000003</v>
      </c>
      <c r="C86" s="178">
        <f t="shared" ca="1" si="19"/>
        <v>509.67337543057778</v>
      </c>
      <c r="D86" s="179">
        <f t="shared" ca="1" si="19"/>
        <v>163.32347931421185</v>
      </c>
      <c r="E86" s="179">
        <f t="shared" ca="1" si="19"/>
        <v>9.3114093491664676</v>
      </c>
      <c r="F86" s="180">
        <f t="shared" ca="1" si="19"/>
        <v>2.9076829060439975</v>
      </c>
      <c r="G86" s="181">
        <f t="shared" ca="1" si="16"/>
        <v>685.21594700000003</v>
      </c>
      <c r="H86" s="181">
        <f t="shared" ca="1" si="17"/>
        <v>662.19269099999997</v>
      </c>
      <c r="I86" s="182">
        <f t="shared" ca="1" si="20"/>
        <v>492.54</v>
      </c>
      <c r="J86" s="179">
        <f t="shared" ca="1" si="21"/>
        <v>157.87</v>
      </c>
      <c r="K86" s="179">
        <f t="shared" ca="1" si="22"/>
        <v>9.01</v>
      </c>
      <c r="L86" s="179">
        <f t="shared" ca="1" si="23"/>
        <v>2.78</v>
      </c>
      <c r="M86" s="180">
        <f t="shared" ca="1" si="24"/>
        <v>662.2</v>
      </c>
      <c r="N86" s="178">
        <f t="shared" ca="1" si="25"/>
        <v>492.53456361392324</v>
      </c>
      <c r="O86" s="179">
        <f t="shared" ca="1" si="26"/>
        <v>157.86825751762305</v>
      </c>
      <c r="P86" s="179">
        <f t="shared" ca="1" si="27"/>
        <v>9.0099005525671991</v>
      </c>
      <c r="Q86" s="179">
        <f t="shared" ca="1" si="28"/>
        <v>2.7799693158864387</v>
      </c>
      <c r="R86" s="180">
        <f t="shared" ca="1" si="29"/>
        <v>662.19269099999985</v>
      </c>
      <c r="W86" s="46"/>
      <c r="X86" s="46">
        <v>86</v>
      </c>
    </row>
    <row r="87" spans="1:24">
      <c r="A87" s="61" t="s">
        <v>129</v>
      </c>
      <c r="B87" s="173">
        <f t="shared" ca="1" si="18"/>
        <v>685.21594700000003</v>
      </c>
      <c r="C87" s="178">
        <f t="shared" ca="1" si="19"/>
        <v>509.67337543057778</v>
      </c>
      <c r="D87" s="179">
        <f t="shared" ca="1" si="19"/>
        <v>163.32347931421185</v>
      </c>
      <c r="E87" s="179">
        <f t="shared" ca="1" si="19"/>
        <v>9.3114093491664676</v>
      </c>
      <c r="F87" s="180">
        <f t="shared" ca="1" si="19"/>
        <v>2.9076829060439975</v>
      </c>
      <c r="G87" s="181">
        <f t="shared" ca="1" si="16"/>
        <v>685.21594700000003</v>
      </c>
      <c r="H87" s="181">
        <f t="shared" ca="1" si="17"/>
        <v>662.19269099999997</v>
      </c>
      <c r="I87" s="182">
        <f t="shared" ca="1" si="20"/>
        <v>492.54</v>
      </c>
      <c r="J87" s="179">
        <f t="shared" ca="1" si="21"/>
        <v>157.87</v>
      </c>
      <c r="K87" s="179">
        <f t="shared" ca="1" si="22"/>
        <v>9.01</v>
      </c>
      <c r="L87" s="179">
        <f t="shared" ca="1" si="23"/>
        <v>2.78</v>
      </c>
      <c r="M87" s="180">
        <f t="shared" ca="1" si="24"/>
        <v>662.2</v>
      </c>
      <c r="N87" s="178">
        <f t="shared" ca="1" si="25"/>
        <v>492.53456361392324</v>
      </c>
      <c r="O87" s="179">
        <f t="shared" ca="1" si="26"/>
        <v>157.86825751762305</v>
      </c>
      <c r="P87" s="179">
        <f t="shared" ca="1" si="27"/>
        <v>9.0099005525671991</v>
      </c>
      <c r="Q87" s="179">
        <f t="shared" ca="1" si="28"/>
        <v>2.7799693158864387</v>
      </c>
      <c r="R87" s="180">
        <f t="shared" ca="1" si="29"/>
        <v>662.19269099999985</v>
      </c>
      <c r="W87" s="46"/>
      <c r="X87" s="46">
        <v>87</v>
      </c>
    </row>
    <row r="88" spans="1:24">
      <c r="A88" s="61" t="s">
        <v>130</v>
      </c>
      <c r="B88" s="173">
        <f t="shared" ca="1" si="18"/>
        <v>685.21594700000003</v>
      </c>
      <c r="C88" s="178">
        <f t="shared" ca="1" si="19"/>
        <v>509.67337543057778</v>
      </c>
      <c r="D88" s="179">
        <f t="shared" ca="1" si="19"/>
        <v>163.32347931421185</v>
      </c>
      <c r="E88" s="179">
        <f t="shared" ca="1" si="19"/>
        <v>9.3114093491664676</v>
      </c>
      <c r="F88" s="180">
        <f t="shared" ca="1" si="19"/>
        <v>2.9076829060439975</v>
      </c>
      <c r="G88" s="181">
        <f t="shared" ca="1" si="16"/>
        <v>685.21594700000003</v>
      </c>
      <c r="H88" s="181">
        <f t="shared" ca="1" si="17"/>
        <v>662.19269099999997</v>
      </c>
      <c r="I88" s="182">
        <f t="shared" ca="1" si="20"/>
        <v>492.54</v>
      </c>
      <c r="J88" s="179">
        <f t="shared" ca="1" si="21"/>
        <v>157.87</v>
      </c>
      <c r="K88" s="179">
        <f t="shared" ca="1" si="22"/>
        <v>9.01</v>
      </c>
      <c r="L88" s="179">
        <f t="shared" ca="1" si="23"/>
        <v>2.78</v>
      </c>
      <c r="M88" s="180">
        <f t="shared" ca="1" si="24"/>
        <v>662.2</v>
      </c>
      <c r="N88" s="178">
        <f t="shared" ca="1" si="25"/>
        <v>492.53456361392324</v>
      </c>
      <c r="O88" s="179">
        <f t="shared" ca="1" si="26"/>
        <v>157.86825751762305</v>
      </c>
      <c r="P88" s="179">
        <f t="shared" ca="1" si="27"/>
        <v>9.0099005525671991</v>
      </c>
      <c r="Q88" s="179">
        <f t="shared" ca="1" si="28"/>
        <v>2.7799693158864387</v>
      </c>
      <c r="R88" s="180">
        <f t="shared" ca="1" si="29"/>
        <v>662.19269099999985</v>
      </c>
      <c r="W88" s="46"/>
      <c r="X88" s="46">
        <v>88</v>
      </c>
    </row>
    <row r="89" spans="1:24">
      <c r="A89" s="61" t="s">
        <v>131</v>
      </c>
      <c r="B89" s="173">
        <f t="shared" ca="1" si="18"/>
        <v>685.21594700000003</v>
      </c>
      <c r="C89" s="178">
        <f t="shared" ca="1" si="19"/>
        <v>509.67337543057778</v>
      </c>
      <c r="D89" s="179">
        <f t="shared" ca="1" si="19"/>
        <v>163.32347931421185</v>
      </c>
      <c r="E89" s="179">
        <f t="shared" ca="1" si="19"/>
        <v>9.3114093491664676</v>
      </c>
      <c r="F89" s="180">
        <f t="shared" ca="1" si="19"/>
        <v>2.9076829060439975</v>
      </c>
      <c r="G89" s="181">
        <f t="shared" ca="1" si="16"/>
        <v>685.21594700000003</v>
      </c>
      <c r="H89" s="181">
        <f t="shared" ca="1" si="17"/>
        <v>662.19269099999997</v>
      </c>
      <c r="I89" s="182">
        <f t="shared" ca="1" si="20"/>
        <v>492.54</v>
      </c>
      <c r="J89" s="179">
        <f t="shared" ca="1" si="21"/>
        <v>157.87</v>
      </c>
      <c r="K89" s="179">
        <f t="shared" ca="1" si="22"/>
        <v>9.01</v>
      </c>
      <c r="L89" s="179">
        <f t="shared" ca="1" si="23"/>
        <v>2.78</v>
      </c>
      <c r="M89" s="180">
        <f t="shared" ca="1" si="24"/>
        <v>662.2</v>
      </c>
      <c r="N89" s="178">
        <f t="shared" ca="1" si="25"/>
        <v>492.53456361392324</v>
      </c>
      <c r="O89" s="179">
        <f t="shared" ca="1" si="26"/>
        <v>157.86825751762305</v>
      </c>
      <c r="P89" s="179">
        <f t="shared" ca="1" si="27"/>
        <v>9.0099005525671991</v>
      </c>
      <c r="Q89" s="179">
        <f t="shared" ca="1" si="28"/>
        <v>2.7799693158864387</v>
      </c>
      <c r="R89" s="180">
        <f t="shared" ca="1" si="29"/>
        <v>662.19269099999985</v>
      </c>
      <c r="W89" s="46"/>
      <c r="X89" s="46">
        <v>89</v>
      </c>
    </row>
    <row r="90" spans="1:24">
      <c r="A90" s="61" t="s">
        <v>132</v>
      </c>
      <c r="B90" s="173">
        <f t="shared" ca="1" si="18"/>
        <v>685.21594700000003</v>
      </c>
      <c r="C90" s="178">
        <f t="shared" ca="1" si="19"/>
        <v>509.67337543057778</v>
      </c>
      <c r="D90" s="179">
        <f t="shared" ca="1" si="19"/>
        <v>163.32347931421185</v>
      </c>
      <c r="E90" s="179">
        <f t="shared" ca="1" si="19"/>
        <v>9.3114093491664676</v>
      </c>
      <c r="F90" s="180">
        <f t="shared" ca="1" si="19"/>
        <v>2.9076829060439975</v>
      </c>
      <c r="G90" s="181">
        <f t="shared" ca="1" si="16"/>
        <v>685.21594700000003</v>
      </c>
      <c r="H90" s="181">
        <f t="shared" ca="1" si="17"/>
        <v>662.19269099999997</v>
      </c>
      <c r="I90" s="182">
        <f t="shared" ca="1" si="20"/>
        <v>492.54</v>
      </c>
      <c r="J90" s="179">
        <f t="shared" ca="1" si="21"/>
        <v>157.87</v>
      </c>
      <c r="K90" s="179">
        <f t="shared" ca="1" si="22"/>
        <v>9.01</v>
      </c>
      <c r="L90" s="179">
        <f t="shared" ca="1" si="23"/>
        <v>2.78</v>
      </c>
      <c r="M90" s="180">
        <f t="shared" ca="1" si="24"/>
        <v>662.2</v>
      </c>
      <c r="N90" s="178">
        <f t="shared" ca="1" si="25"/>
        <v>492.53456361392324</v>
      </c>
      <c r="O90" s="179">
        <f t="shared" ca="1" si="26"/>
        <v>157.86825751762305</v>
      </c>
      <c r="P90" s="179">
        <f t="shared" ca="1" si="27"/>
        <v>9.0099005525671991</v>
      </c>
      <c r="Q90" s="179">
        <f t="shared" ca="1" si="28"/>
        <v>2.7799693158864387</v>
      </c>
      <c r="R90" s="180">
        <f t="shared" ca="1" si="29"/>
        <v>662.19269099999985</v>
      </c>
      <c r="W90" s="46"/>
      <c r="X90" s="46">
        <v>90</v>
      </c>
    </row>
    <row r="91" spans="1:24">
      <c r="A91" s="61" t="s">
        <v>133</v>
      </c>
      <c r="B91" s="173">
        <f t="shared" ca="1" si="18"/>
        <v>685.21594700000003</v>
      </c>
      <c r="C91" s="178">
        <f t="shared" ca="1" si="19"/>
        <v>509.67337543057778</v>
      </c>
      <c r="D91" s="179">
        <f t="shared" ca="1" si="19"/>
        <v>163.32347931421185</v>
      </c>
      <c r="E91" s="179">
        <f t="shared" ca="1" si="19"/>
        <v>9.3114093491664676</v>
      </c>
      <c r="F91" s="180">
        <f t="shared" ca="1" si="19"/>
        <v>2.9076829060439975</v>
      </c>
      <c r="G91" s="181">
        <f t="shared" ca="1" si="16"/>
        <v>685.21594700000003</v>
      </c>
      <c r="H91" s="181">
        <f t="shared" ca="1" si="17"/>
        <v>662.19269099999997</v>
      </c>
      <c r="I91" s="182">
        <f t="shared" ca="1" si="20"/>
        <v>492.54</v>
      </c>
      <c r="J91" s="179">
        <f t="shared" ca="1" si="21"/>
        <v>157.87</v>
      </c>
      <c r="K91" s="179">
        <f t="shared" ca="1" si="22"/>
        <v>9.01</v>
      </c>
      <c r="L91" s="179">
        <f t="shared" ca="1" si="23"/>
        <v>2.78</v>
      </c>
      <c r="M91" s="180">
        <f t="shared" ca="1" si="24"/>
        <v>662.2</v>
      </c>
      <c r="N91" s="178">
        <f t="shared" ca="1" si="25"/>
        <v>492.53456361392324</v>
      </c>
      <c r="O91" s="179">
        <f t="shared" ca="1" si="26"/>
        <v>157.86825751762305</v>
      </c>
      <c r="P91" s="179">
        <f t="shared" ca="1" si="27"/>
        <v>9.0099005525671991</v>
      </c>
      <c r="Q91" s="179">
        <f t="shared" ca="1" si="28"/>
        <v>2.7799693158864387</v>
      </c>
      <c r="R91" s="180">
        <f t="shared" ca="1" si="29"/>
        <v>662.19269099999985</v>
      </c>
      <c r="W91" s="46"/>
      <c r="X91" s="46">
        <v>91</v>
      </c>
    </row>
    <row r="92" spans="1:24">
      <c r="A92" s="61" t="s">
        <v>134</v>
      </c>
      <c r="B92" s="173">
        <f t="shared" ca="1" si="18"/>
        <v>685.21594700000003</v>
      </c>
      <c r="C92" s="178">
        <f t="shared" ca="1" si="19"/>
        <v>509.67337543057778</v>
      </c>
      <c r="D92" s="179">
        <f t="shared" ca="1" si="19"/>
        <v>163.32347931421185</v>
      </c>
      <c r="E92" s="179">
        <f t="shared" ca="1" si="19"/>
        <v>9.3114093491664676</v>
      </c>
      <c r="F92" s="180">
        <f t="shared" ca="1" si="19"/>
        <v>2.9076829060439975</v>
      </c>
      <c r="G92" s="181">
        <f t="shared" ca="1" si="16"/>
        <v>685.21594700000003</v>
      </c>
      <c r="H92" s="181">
        <f t="shared" ca="1" si="17"/>
        <v>662.19269099999997</v>
      </c>
      <c r="I92" s="182">
        <f t="shared" ca="1" si="20"/>
        <v>492.54</v>
      </c>
      <c r="J92" s="179">
        <f t="shared" ca="1" si="21"/>
        <v>157.87</v>
      </c>
      <c r="K92" s="179">
        <f t="shared" ca="1" si="22"/>
        <v>9.01</v>
      </c>
      <c r="L92" s="179">
        <f t="shared" ca="1" si="23"/>
        <v>2.78</v>
      </c>
      <c r="M92" s="180">
        <f t="shared" ca="1" si="24"/>
        <v>662.2</v>
      </c>
      <c r="N92" s="178">
        <f t="shared" ca="1" si="25"/>
        <v>492.53456361392324</v>
      </c>
      <c r="O92" s="179">
        <f t="shared" ca="1" si="26"/>
        <v>157.86825751762305</v>
      </c>
      <c r="P92" s="179">
        <f t="shared" ca="1" si="27"/>
        <v>9.0099005525671991</v>
      </c>
      <c r="Q92" s="179">
        <f t="shared" ca="1" si="28"/>
        <v>2.7799693158864387</v>
      </c>
      <c r="R92" s="180">
        <f t="shared" ca="1" si="29"/>
        <v>662.19269099999985</v>
      </c>
      <c r="W92" s="46"/>
      <c r="X92" s="46">
        <v>92</v>
      </c>
    </row>
    <row r="93" spans="1:24">
      <c r="A93" s="61" t="s">
        <v>135</v>
      </c>
      <c r="B93" s="173">
        <f t="shared" ca="1" si="18"/>
        <v>685.21594700000003</v>
      </c>
      <c r="C93" s="178">
        <f t="shared" ca="1" si="19"/>
        <v>509.67337543057778</v>
      </c>
      <c r="D93" s="179">
        <f t="shared" ca="1" si="19"/>
        <v>163.32347931421185</v>
      </c>
      <c r="E93" s="179">
        <f t="shared" ca="1" si="19"/>
        <v>9.3114093491664676</v>
      </c>
      <c r="F93" s="180">
        <f t="shared" ca="1" si="19"/>
        <v>2.9076829060439975</v>
      </c>
      <c r="G93" s="181">
        <f t="shared" ca="1" si="16"/>
        <v>685.21594700000003</v>
      </c>
      <c r="H93" s="181">
        <f t="shared" ca="1" si="17"/>
        <v>662.19269099999997</v>
      </c>
      <c r="I93" s="182">
        <f t="shared" ca="1" si="20"/>
        <v>492.54</v>
      </c>
      <c r="J93" s="179">
        <f t="shared" ca="1" si="21"/>
        <v>157.87</v>
      </c>
      <c r="K93" s="179">
        <f t="shared" ca="1" si="22"/>
        <v>9.01</v>
      </c>
      <c r="L93" s="179">
        <f t="shared" ca="1" si="23"/>
        <v>2.78</v>
      </c>
      <c r="M93" s="180">
        <f t="shared" ca="1" si="24"/>
        <v>662.2</v>
      </c>
      <c r="N93" s="178">
        <f t="shared" ca="1" si="25"/>
        <v>492.53456361392324</v>
      </c>
      <c r="O93" s="179">
        <f t="shared" ca="1" si="26"/>
        <v>157.86825751762305</v>
      </c>
      <c r="P93" s="179">
        <f t="shared" ca="1" si="27"/>
        <v>9.0099005525671991</v>
      </c>
      <c r="Q93" s="179">
        <f t="shared" ca="1" si="28"/>
        <v>2.7799693158864387</v>
      </c>
      <c r="R93" s="180">
        <f t="shared" ca="1" si="29"/>
        <v>662.19269099999985</v>
      </c>
      <c r="W93" s="46"/>
      <c r="X93" s="46">
        <v>93</v>
      </c>
    </row>
    <row r="94" spans="1:24">
      <c r="A94" s="61" t="s">
        <v>136</v>
      </c>
      <c r="B94" s="173">
        <f t="shared" ca="1" si="18"/>
        <v>685.21594700000003</v>
      </c>
      <c r="C94" s="178">
        <f t="shared" ca="1" si="19"/>
        <v>509.67337543057778</v>
      </c>
      <c r="D94" s="179">
        <f t="shared" ca="1" si="19"/>
        <v>163.32347931421185</v>
      </c>
      <c r="E94" s="179">
        <f t="shared" ca="1" si="19"/>
        <v>9.3114093491664676</v>
      </c>
      <c r="F94" s="180">
        <f t="shared" ca="1" si="19"/>
        <v>2.9076829060439975</v>
      </c>
      <c r="G94" s="181">
        <f t="shared" ca="1" si="16"/>
        <v>685.21594700000003</v>
      </c>
      <c r="H94" s="181">
        <f t="shared" ca="1" si="17"/>
        <v>662.19269099999997</v>
      </c>
      <c r="I94" s="182">
        <f t="shared" ca="1" si="20"/>
        <v>492.54</v>
      </c>
      <c r="J94" s="179">
        <f t="shared" ca="1" si="21"/>
        <v>157.87</v>
      </c>
      <c r="K94" s="179">
        <f t="shared" ca="1" si="22"/>
        <v>9.01</v>
      </c>
      <c r="L94" s="179">
        <f t="shared" ca="1" si="23"/>
        <v>2.78</v>
      </c>
      <c r="M94" s="180">
        <f t="shared" ca="1" si="24"/>
        <v>662.2</v>
      </c>
      <c r="N94" s="178">
        <f t="shared" ca="1" si="25"/>
        <v>492.53456361392324</v>
      </c>
      <c r="O94" s="179">
        <f t="shared" ca="1" si="26"/>
        <v>157.86825751762305</v>
      </c>
      <c r="P94" s="179">
        <f t="shared" ca="1" si="27"/>
        <v>9.0099005525671991</v>
      </c>
      <c r="Q94" s="179">
        <f t="shared" ca="1" si="28"/>
        <v>2.7799693158864387</v>
      </c>
      <c r="R94" s="180">
        <f t="shared" ca="1" si="29"/>
        <v>662.19269099999985</v>
      </c>
      <c r="W94" s="46"/>
      <c r="X94" s="46">
        <v>94</v>
      </c>
    </row>
    <row r="95" spans="1:24">
      <c r="A95" s="61" t="s">
        <v>137</v>
      </c>
      <c r="B95" s="173">
        <f t="shared" ca="1" si="18"/>
        <v>685.21594700000003</v>
      </c>
      <c r="C95" s="178">
        <f t="shared" ca="1" si="19"/>
        <v>509.67337543057778</v>
      </c>
      <c r="D95" s="179">
        <f t="shared" ca="1" si="19"/>
        <v>163.32347931421185</v>
      </c>
      <c r="E95" s="179">
        <f t="shared" ca="1" si="19"/>
        <v>9.3114093491664676</v>
      </c>
      <c r="F95" s="180">
        <f t="shared" ca="1" si="19"/>
        <v>2.9076829060439975</v>
      </c>
      <c r="G95" s="181">
        <f t="shared" ca="1" si="16"/>
        <v>685.21594700000003</v>
      </c>
      <c r="H95" s="181">
        <f t="shared" ca="1" si="17"/>
        <v>662.19269099999997</v>
      </c>
      <c r="I95" s="182">
        <f t="shared" ca="1" si="20"/>
        <v>492.54</v>
      </c>
      <c r="J95" s="179">
        <f t="shared" ca="1" si="21"/>
        <v>157.87</v>
      </c>
      <c r="K95" s="179">
        <f t="shared" ca="1" si="22"/>
        <v>9.01</v>
      </c>
      <c r="L95" s="179">
        <f t="shared" ca="1" si="23"/>
        <v>2.78</v>
      </c>
      <c r="M95" s="180">
        <f t="shared" ca="1" si="24"/>
        <v>662.2</v>
      </c>
      <c r="N95" s="178">
        <f t="shared" ca="1" si="25"/>
        <v>492.53456361392324</v>
      </c>
      <c r="O95" s="179">
        <f t="shared" ca="1" si="26"/>
        <v>157.86825751762305</v>
      </c>
      <c r="P95" s="179">
        <f t="shared" ca="1" si="27"/>
        <v>9.0099005525671991</v>
      </c>
      <c r="Q95" s="179">
        <f t="shared" ca="1" si="28"/>
        <v>2.7799693158864387</v>
      </c>
      <c r="R95" s="180">
        <f t="shared" ca="1" si="29"/>
        <v>662.19269099999985</v>
      </c>
      <c r="W95" s="46"/>
      <c r="X95" s="46">
        <v>95</v>
      </c>
    </row>
    <row r="96" spans="1:24">
      <c r="A96" s="61" t="s">
        <v>138</v>
      </c>
      <c r="B96" s="173">
        <f t="shared" ca="1" si="18"/>
        <v>685.21594700000003</v>
      </c>
      <c r="C96" s="178">
        <f t="shared" ca="1" si="19"/>
        <v>509.67337543057778</v>
      </c>
      <c r="D96" s="179">
        <f t="shared" ca="1" si="19"/>
        <v>163.32347931421185</v>
      </c>
      <c r="E96" s="179">
        <f t="shared" ca="1" si="19"/>
        <v>9.3114093491664676</v>
      </c>
      <c r="F96" s="180">
        <f t="shared" ca="1" si="19"/>
        <v>2.9076829060439975</v>
      </c>
      <c r="G96" s="181">
        <f t="shared" ca="1" si="16"/>
        <v>685.21594700000003</v>
      </c>
      <c r="H96" s="181">
        <f t="shared" ca="1" si="17"/>
        <v>662.19269099999997</v>
      </c>
      <c r="I96" s="182">
        <f t="shared" ca="1" si="20"/>
        <v>492.54</v>
      </c>
      <c r="J96" s="179">
        <f t="shared" ca="1" si="21"/>
        <v>157.87</v>
      </c>
      <c r="K96" s="179">
        <f t="shared" ca="1" si="22"/>
        <v>9.01</v>
      </c>
      <c r="L96" s="179">
        <f t="shared" ca="1" si="23"/>
        <v>2.78</v>
      </c>
      <c r="M96" s="180">
        <f t="shared" ca="1" si="24"/>
        <v>662.2</v>
      </c>
      <c r="N96" s="178">
        <f t="shared" ca="1" si="25"/>
        <v>492.53456361392324</v>
      </c>
      <c r="O96" s="179">
        <f t="shared" ca="1" si="26"/>
        <v>157.86825751762305</v>
      </c>
      <c r="P96" s="179">
        <f t="shared" ca="1" si="27"/>
        <v>9.0099005525671991</v>
      </c>
      <c r="Q96" s="179">
        <f t="shared" ca="1" si="28"/>
        <v>2.7799693158864387</v>
      </c>
      <c r="R96" s="180">
        <f t="shared" ca="1" si="29"/>
        <v>662.19269099999985</v>
      </c>
      <c r="W96" s="46"/>
      <c r="X96" s="46">
        <v>96</v>
      </c>
    </row>
    <row r="97" spans="1:24">
      <c r="A97" s="61" t="s">
        <v>139</v>
      </c>
      <c r="B97" s="173">
        <f t="shared" ca="1" si="18"/>
        <v>685.21594700000003</v>
      </c>
      <c r="C97" s="178">
        <f t="shared" ca="1" si="19"/>
        <v>509.67337543057778</v>
      </c>
      <c r="D97" s="179">
        <f t="shared" ca="1" si="19"/>
        <v>163.32347931421185</v>
      </c>
      <c r="E97" s="179">
        <f t="shared" ca="1" si="19"/>
        <v>9.3114093491664676</v>
      </c>
      <c r="F97" s="180">
        <f t="shared" ca="1" si="19"/>
        <v>2.9076829060439975</v>
      </c>
      <c r="G97" s="181">
        <f t="shared" ca="1" si="16"/>
        <v>685.21594700000003</v>
      </c>
      <c r="H97" s="181">
        <f t="shared" ca="1" si="17"/>
        <v>662.19269099999997</v>
      </c>
      <c r="I97" s="182">
        <f t="shared" ca="1" si="20"/>
        <v>492.54</v>
      </c>
      <c r="J97" s="179">
        <f t="shared" ca="1" si="21"/>
        <v>157.87</v>
      </c>
      <c r="K97" s="179">
        <f t="shared" ca="1" si="22"/>
        <v>9.01</v>
      </c>
      <c r="L97" s="179">
        <f t="shared" ca="1" si="23"/>
        <v>2.78</v>
      </c>
      <c r="M97" s="180">
        <f t="shared" ca="1" si="24"/>
        <v>662.2</v>
      </c>
      <c r="N97" s="178">
        <f t="shared" ca="1" si="25"/>
        <v>492.53456361392324</v>
      </c>
      <c r="O97" s="179">
        <f t="shared" ca="1" si="26"/>
        <v>157.86825751762305</v>
      </c>
      <c r="P97" s="179">
        <f t="shared" ca="1" si="27"/>
        <v>9.0099005525671991</v>
      </c>
      <c r="Q97" s="179">
        <f t="shared" ca="1" si="28"/>
        <v>2.7799693158864387</v>
      </c>
      <c r="R97" s="180">
        <f t="shared" ca="1" si="29"/>
        <v>662.19269099999985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685.21594700000003</v>
      </c>
      <c r="C98" s="183">
        <f t="shared" ca="1" si="19"/>
        <v>509.67337543057778</v>
      </c>
      <c r="D98" s="184">
        <f t="shared" ca="1" si="19"/>
        <v>163.32347931421185</v>
      </c>
      <c r="E98" s="184">
        <f t="shared" ca="1" si="19"/>
        <v>9.3114093491664676</v>
      </c>
      <c r="F98" s="185">
        <f t="shared" ca="1" si="19"/>
        <v>2.9076829060439975</v>
      </c>
      <c r="G98" s="186">
        <f t="shared" ca="1" si="16"/>
        <v>685.21594700000003</v>
      </c>
      <c r="H98" s="186">
        <f t="shared" ca="1" si="17"/>
        <v>662.19269099999997</v>
      </c>
      <c r="I98" s="187">
        <f t="shared" ca="1" si="20"/>
        <v>492.54</v>
      </c>
      <c r="J98" s="184">
        <f t="shared" ca="1" si="21"/>
        <v>157.87</v>
      </c>
      <c r="K98" s="184">
        <f t="shared" ca="1" si="22"/>
        <v>9.01</v>
      </c>
      <c r="L98" s="184">
        <f t="shared" ca="1" si="23"/>
        <v>2.78</v>
      </c>
      <c r="M98" s="185">
        <f t="shared" ca="1" si="24"/>
        <v>662.2</v>
      </c>
      <c r="N98" s="183">
        <f t="shared" ca="1" si="25"/>
        <v>492.53456361392324</v>
      </c>
      <c r="O98" s="184">
        <f t="shared" ca="1" si="26"/>
        <v>157.86825751762305</v>
      </c>
      <c r="P98" s="184">
        <f t="shared" ca="1" si="27"/>
        <v>9.0099005525671991</v>
      </c>
      <c r="Q98" s="184">
        <f t="shared" ca="1" si="28"/>
        <v>2.7799693158864387</v>
      </c>
      <c r="R98" s="185">
        <f t="shared" ca="1" si="29"/>
        <v>662.19269099999985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15.730482727999975</v>
      </c>
      <c r="C99" s="56">
        <f t="shared" ref="C99:R99" ca="1" si="30">SUM(C3:C98)/4000</f>
        <v>11.700556976576252</v>
      </c>
      <c r="D99" s="54">
        <f t="shared" ca="1" si="30"/>
        <v>3.749412403020258</v>
      </c>
      <c r="E99" s="54">
        <f t="shared" ca="1" si="30"/>
        <v>0.21376175581097637</v>
      </c>
      <c r="F99" s="55">
        <f t="shared" ca="1" si="30"/>
        <v>6.6751592592496786E-2</v>
      </c>
      <c r="G99" s="59">
        <f t="shared" ca="1" si="30"/>
        <v>14.14144618549998</v>
      </c>
      <c r="H99" s="59">
        <f t="shared" ca="1" si="30"/>
        <v>13.666293592499978</v>
      </c>
      <c r="I99" s="170">
        <f t="shared" ca="1" si="30"/>
        <v>9.8120300000000054</v>
      </c>
      <c r="J99" s="54">
        <f t="shared" ca="1" si="30"/>
        <v>3.5945575000000036</v>
      </c>
      <c r="K99" s="54">
        <f t="shared" ca="1" si="30"/>
        <v>0.1982249999999999</v>
      </c>
      <c r="L99" s="54">
        <f t="shared" ca="1" si="30"/>
        <v>6.1570000000000021E-2</v>
      </c>
      <c r="M99" s="55">
        <f t="shared" ca="1" si="30"/>
        <v>13.666382499999978</v>
      </c>
      <c r="N99" s="56">
        <f t="shared" ca="1" si="30"/>
        <v>9.8119682712701177</v>
      </c>
      <c r="O99" s="54">
        <f t="shared" ca="1" si="30"/>
        <v>3.594532151509096</v>
      </c>
      <c r="P99" s="54">
        <f t="shared" ca="1" si="30"/>
        <v>0.19822358151957387</v>
      </c>
      <c r="Q99" s="54">
        <f t="shared" ca="1" si="30"/>
        <v>6.1569573204930943E-2</v>
      </c>
      <c r="R99" s="55">
        <f t="shared" ca="1" si="30"/>
        <v>13.666293577503694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8.9256198347109628E-4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1.4541055806938097E-3</v>
      </c>
      <c r="K3" s="24">
        <f>BRPL_EOD!K3-BRPL_ISGS_exbus!K3</f>
        <v>5.4363860767807637E-3</v>
      </c>
      <c r="L3" s="24">
        <f>BRPL_EOD!L3-BRPL_ISGS_exbus!L3</f>
        <v>2.5898720053874058E-5</v>
      </c>
      <c r="M3" s="24">
        <f>BRPL_EOD!M3-BRPL_ISGS_exbus!M3</f>
        <v>-1.5157703768622355E-3</v>
      </c>
      <c r="N3" s="24">
        <f>BRPL_EOD!N3-BRPL_ISGS_exbus!N3</f>
        <v>7.6185076660095774E-4</v>
      </c>
      <c r="O3" s="24">
        <f>BRPL_EOD!O3-BRPL_ISGS_exbus!O3</f>
        <v>-1.8784077980171787E-5</v>
      </c>
      <c r="P3" s="24">
        <f>BRPL_EOD!P3-BRPL_ISGS_exbus!P3</f>
        <v>-1.6491147212605028E-4</v>
      </c>
      <c r="Q3" s="24">
        <f>BRPL_EOD!Q3-BRPL_ISGS_exbus!Q3</f>
        <v>3.0497384830159291E-3</v>
      </c>
      <c r="R3" s="24">
        <f>BRPL_EOD!R3-BRPL_ISGS_exbus!R3</f>
        <v>3.77648398576369E-3</v>
      </c>
      <c r="S3" s="24">
        <f>BRPL_EOD!S3-BRPL_ISGS_exbus!S3</f>
        <v>-2.0765097588970605E-4</v>
      </c>
      <c r="T3" s="24">
        <f>BRPL_EOD!T3-BRPL_ISGS_exbus!T3</f>
        <v>3.0666666666623321E-5</v>
      </c>
      <c r="U3" s="24">
        <f>BRPL_EOD!U3-BRPL_ISGS_exbus!U3</f>
        <v>1.5600157608730569E-4</v>
      </c>
      <c r="V3" s="24">
        <f>BRPL_EOD!V3-BRPL_ISGS_exbus!V3</f>
        <v>5.1634406085465656E-4</v>
      </c>
      <c r="W3" s="24">
        <f>BRPL_EOD!W3-BRPL_ISGS_exbus!W3</f>
        <v>-4.9140630693749188E-3</v>
      </c>
      <c r="X3" s="24">
        <f>BRPL_EOD!X3-BRPL_ISGS_exbus!X3</f>
        <v>1.2647725369845375E-3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5.4363860767807637E-3</v>
      </c>
      <c r="L4" s="24">
        <f>BRPL_EOD!L4-BRPL_ISGS_exbus!L4</f>
        <v>2.5898720053874058E-5</v>
      </c>
      <c r="M4" s="24">
        <f>BRPL_EOD!M4-BRPL_ISGS_exbus!M4</f>
        <v>-1.5157703768622355E-3</v>
      </c>
      <c r="N4" s="24">
        <f>BRPL_EOD!N4-BRPL_ISGS_exbus!N4</f>
        <v>7.6185076660095774E-4</v>
      </c>
      <c r="O4" s="24">
        <f>BRPL_EOD!O4-BRPL_ISGS_exbus!O4</f>
        <v>-1.8784077980171787E-5</v>
      </c>
      <c r="P4" s="24">
        <f>BRPL_EOD!P4-BRPL_ISGS_exbus!P4</f>
        <v>-1.6491147212605028E-4</v>
      </c>
      <c r="Q4" s="24">
        <f>BRPL_EOD!Q4-BRPL_ISGS_exbus!Q4</f>
        <v>3.0497384830159291E-3</v>
      </c>
      <c r="R4" s="24">
        <f>BRPL_EOD!R4-BRPL_ISGS_exbus!R4</f>
        <v>3.77648398576369E-3</v>
      </c>
      <c r="S4" s="24">
        <f>BRPL_EOD!S4-BRPL_ISGS_exbus!S4</f>
        <v>-2.0765097588970605E-4</v>
      </c>
      <c r="T4" s="24">
        <f>BRPL_EOD!T4-BRPL_ISGS_exbus!T4</f>
        <v>3.0666666666623321E-5</v>
      </c>
      <c r="U4" s="24">
        <f>BRPL_EOD!U4-BRPL_ISGS_exbus!U4</f>
        <v>1.8001270763789989E-4</v>
      </c>
      <c r="V4" s="24">
        <f>BRPL_EOD!V4-BRPL_ISGS_exbus!V4</f>
        <v>5.1634406085465656E-4</v>
      </c>
      <c r="W4" s="24">
        <f>BRPL_EOD!W4-BRPL_ISGS_exbus!W4</f>
        <v>-4.9140630693749188E-3</v>
      </c>
      <c r="X4" s="24">
        <f>BRPL_EOD!X4-BRPL_ISGS_exbus!X4</f>
        <v>1.2647725369845375E-3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5.4363860767807637E-3</v>
      </c>
      <c r="L5" s="24">
        <f>BRPL_EOD!L5-BRPL_ISGS_exbus!L5</f>
        <v>2.5898720053874058E-5</v>
      </c>
      <c r="M5" s="24">
        <f>BRPL_EOD!M5-BRPL_ISGS_exbus!M5</f>
        <v>-1.5157703768622355E-3</v>
      </c>
      <c r="N5" s="24">
        <f>BRPL_EOD!N5-BRPL_ISGS_exbus!N5</f>
        <v>7.6185076660095774E-4</v>
      </c>
      <c r="O5" s="24">
        <f>BRPL_EOD!O5-BRPL_ISGS_exbus!O5</f>
        <v>-1.8784077980171787E-5</v>
      </c>
      <c r="P5" s="24">
        <f>BRPL_EOD!P5-BRPL_ISGS_exbus!P5</f>
        <v>-1.6491147212605028E-4</v>
      </c>
      <c r="Q5" s="24">
        <f>BRPL_EOD!Q5-BRPL_ISGS_exbus!Q5</f>
        <v>3.0497384830159291E-3</v>
      </c>
      <c r="R5" s="24">
        <f>BRPL_EOD!R5-BRPL_ISGS_exbus!R5</f>
        <v>3.77648398576369E-3</v>
      </c>
      <c r="S5" s="24">
        <f>BRPL_EOD!S5-BRPL_ISGS_exbus!S5</f>
        <v>-2.0765097588970605E-4</v>
      </c>
      <c r="T5" s="24">
        <f>BRPL_EOD!T5-BRPL_ISGS_exbus!T5</f>
        <v>3.0666666666623321E-5</v>
      </c>
      <c r="U5" s="24">
        <f>BRPL_EOD!U5-BRPL_ISGS_exbus!U5</f>
        <v>1.8001270763789989E-4</v>
      </c>
      <c r="V5" s="24">
        <f>BRPL_EOD!V5-BRPL_ISGS_exbus!V5</f>
        <v>5.1634406085465656E-4</v>
      </c>
      <c r="W5" s="24">
        <f>BRPL_EOD!W5-BRPL_ISGS_exbus!W5</f>
        <v>-4.9140630693749188E-3</v>
      </c>
      <c r="X5" s="24">
        <f>BRPL_EOD!X5-BRPL_ISGS_exbus!X5</f>
        <v>1.2647725369845375E-3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5.4363860767807637E-3</v>
      </c>
      <c r="L6" s="24">
        <f>BRPL_EOD!L6-BRPL_ISGS_exbus!L6</f>
        <v>2.5898720053874058E-5</v>
      </c>
      <c r="M6" s="24">
        <f>BRPL_EOD!M6-BRPL_ISGS_exbus!M6</f>
        <v>-1.5157703768622355E-3</v>
      </c>
      <c r="N6" s="24">
        <f>BRPL_EOD!N6-BRPL_ISGS_exbus!N6</f>
        <v>7.6185076660095774E-4</v>
      </c>
      <c r="O6" s="24">
        <f>BRPL_EOD!O6-BRPL_ISGS_exbus!O6</f>
        <v>-1.8784077980171787E-5</v>
      </c>
      <c r="P6" s="24">
        <f>BRPL_EOD!P6-BRPL_ISGS_exbus!P6</f>
        <v>-1.6491147212605028E-4</v>
      </c>
      <c r="Q6" s="24">
        <f>BRPL_EOD!Q6-BRPL_ISGS_exbus!Q6</f>
        <v>3.0497384830159291E-3</v>
      </c>
      <c r="R6" s="24">
        <f>BRPL_EOD!R6-BRPL_ISGS_exbus!R6</f>
        <v>3.77648398576369E-3</v>
      </c>
      <c r="S6" s="24">
        <f>BRPL_EOD!S6-BRPL_ISGS_exbus!S6</f>
        <v>-2.0765097588970605E-4</v>
      </c>
      <c r="T6" s="24">
        <f>BRPL_EOD!T6-BRPL_ISGS_exbus!T6</f>
        <v>3.0666666666623321E-5</v>
      </c>
      <c r="U6" s="24">
        <f>BRPL_EOD!U6-BRPL_ISGS_exbus!U6</f>
        <v>1.8001270763789989E-4</v>
      </c>
      <c r="V6" s="24">
        <f>BRPL_EOD!V6-BRPL_ISGS_exbus!V6</f>
        <v>5.1634406085465656E-4</v>
      </c>
      <c r="W6" s="24">
        <f>BRPL_EOD!W6-BRPL_ISGS_exbus!W6</f>
        <v>-4.9140630693749188E-3</v>
      </c>
      <c r="X6" s="24">
        <f>BRPL_EOD!X6-BRPL_ISGS_exbus!X6</f>
        <v>1.2647725369845375E-3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5.4363860767807637E-3</v>
      </c>
      <c r="L7" s="24">
        <f>BRPL_EOD!L7-BRPL_ISGS_exbus!L7</f>
        <v>2.5898720053874058E-5</v>
      </c>
      <c r="M7" s="24">
        <f>BRPL_EOD!M7-BRPL_ISGS_exbus!M7</f>
        <v>-1.5157703768622355E-3</v>
      </c>
      <c r="N7" s="24">
        <f>BRPL_EOD!N7-BRPL_ISGS_exbus!N7</f>
        <v>7.6185076660095774E-4</v>
      </c>
      <c r="O7" s="24">
        <f>BRPL_EOD!O7-BRPL_ISGS_exbus!O7</f>
        <v>-1.8784077980171787E-5</v>
      </c>
      <c r="P7" s="24">
        <f>BRPL_EOD!P7-BRPL_ISGS_exbus!P7</f>
        <v>-1.6491147212605028E-4</v>
      </c>
      <c r="Q7" s="24">
        <f>BRPL_EOD!Q7-BRPL_ISGS_exbus!Q7</f>
        <v>3.0497384830159291E-3</v>
      </c>
      <c r="R7" s="24">
        <f>BRPL_EOD!R7-BRPL_ISGS_exbus!R7</f>
        <v>3.77648398576369E-3</v>
      </c>
      <c r="S7" s="24">
        <f>BRPL_EOD!S7-BRPL_ISGS_exbus!S7</f>
        <v>-2.0765097588970605E-4</v>
      </c>
      <c r="T7" s="24">
        <f>BRPL_EOD!T7-BRPL_ISGS_exbus!T7</f>
        <v>3.0666666666623321E-5</v>
      </c>
      <c r="U7" s="24">
        <f>BRPL_EOD!U7-BRPL_ISGS_exbus!U7</f>
        <v>1.8001270763789989E-4</v>
      </c>
      <c r="V7" s="24">
        <f>BRPL_EOD!V7-BRPL_ISGS_exbus!V7</f>
        <v>5.1634406085465656E-4</v>
      </c>
      <c r="W7" s="24">
        <f>BRPL_EOD!W7-BRPL_ISGS_exbus!W7</f>
        <v>-4.9140630693749188E-3</v>
      </c>
      <c r="X7" s="24">
        <f>BRPL_EOD!X7-BRPL_ISGS_exbus!X7</f>
        <v>1.2647725369845375E-3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5.4363860767807637E-3</v>
      </c>
      <c r="L8" s="24">
        <f>BRPL_EOD!L8-BRPL_ISGS_exbus!L8</f>
        <v>2.5898720053874058E-5</v>
      </c>
      <c r="M8" s="24">
        <f>BRPL_EOD!M8-BRPL_ISGS_exbus!M8</f>
        <v>-1.5157703768622355E-3</v>
      </c>
      <c r="N8" s="24">
        <f>BRPL_EOD!N8-BRPL_ISGS_exbus!N8</f>
        <v>7.6185076660095774E-4</v>
      </c>
      <c r="O8" s="24">
        <f>BRPL_EOD!O8-BRPL_ISGS_exbus!O8</f>
        <v>-1.8784077980171787E-5</v>
      </c>
      <c r="P8" s="24">
        <f>BRPL_EOD!P8-BRPL_ISGS_exbus!P8</f>
        <v>-1.6491147212605028E-4</v>
      </c>
      <c r="Q8" s="24">
        <f>BRPL_EOD!Q8-BRPL_ISGS_exbus!Q8</f>
        <v>3.0497384830159291E-3</v>
      </c>
      <c r="R8" s="24">
        <f>BRPL_EOD!R8-BRPL_ISGS_exbus!R8</f>
        <v>3.77648398576369E-3</v>
      </c>
      <c r="S8" s="24">
        <f>BRPL_EOD!S8-BRPL_ISGS_exbus!S8</f>
        <v>-2.0765097588970605E-4</v>
      </c>
      <c r="T8" s="24">
        <f>BRPL_EOD!T8-BRPL_ISGS_exbus!T8</f>
        <v>3.0666666666623321E-5</v>
      </c>
      <c r="U8" s="24">
        <f>BRPL_EOD!U8-BRPL_ISGS_exbus!U8</f>
        <v>1.8001270763789989E-4</v>
      </c>
      <c r="V8" s="24">
        <f>BRPL_EOD!V8-BRPL_ISGS_exbus!V8</f>
        <v>5.1634406085465656E-4</v>
      </c>
      <c r="W8" s="24">
        <f>BRPL_EOD!W8-BRPL_ISGS_exbus!W8</f>
        <v>-4.9140630693749188E-3</v>
      </c>
      <c r="X8" s="24">
        <f>BRPL_EOD!X8-BRPL_ISGS_exbus!X8</f>
        <v>1.2647725369845375E-3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5.4363860767807637E-3</v>
      </c>
      <c r="L9" s="24">
        <f>BRPL_EOD!L9-BRPL_ISGS_exbus!L9</f>
        <v>2.5898720053874058E-5</v>
      </c>
      <c r="M9" s="24">
        <f>BRPL_EOD!M9-BRPL_ISGS_exbus!M9</f>
        <v>-1.5157703768622355E-3</v>
      </c>
      <c r="N9" s="24">
        <f>BRPL_EOD!N9-BRPL_ISGS_exbus!N9</f>
        <v>7.6185076660095774E-4</v>
      </c>
      <c r="O9" s="24">
        <f>BRPL_EOD!O9-BRPL_ISGS_exbus!O9</f>
        <v>-1.8784077980171787E-5</v>
      </c>
      <c r="P9" s="24">
        <f>BRPL_EOD!P9-BRPL_ISGS_exbus!P9</f>
        <v>-1.6491147212605028E-4</v>
      </c>
      <c r="Q9" s="24">
        <f>BRPL_EOD!Q9-BRPL_ISGS_exbus!Q9</f>
        <v>3.0497384830159291E-3</v>
      </c>
      <c r="R9" s="24">
        <f>BRPL_EOD!R9-BRPL_ISGS_exbus!R9</f>
        <v>3.77648398576369E-3</v>
      </c>
      <c r="S9" s="24">
        <f>BRPL_EOD!S9-BRPL_ISGS_exbus!S9</f>
        <v>-2.0765097588970605E-4</v>
      </c>
      <c r="T9" s="24">
        <f>BRPL_EOD!T9-BRPL_ISGS_exbus!T9</f>
        <v>3.0666666666623321E-5</v>
      </c>
      <c r="U9" s="24">
        <f>BRPL_EOD!U9-BRPL_ISGS_exbus!U9</f>
        <v>1.8001270763789989E-4</v>
      </c>
      <c r="V9" s="24">
        <f>BRPL_EOD!V9-BRPL_ISGS_exbus!V9</f>
        <v>5.1634406085465656E-4</v>
      </c>
      <c r="W9" s="24">
        <f>BRPL_EOD!W9-BRPL_ISGS_exbus!W9</f>
        <v>-4.9140630693749188E-3</v>
      </c>
      <c r="X9" s="24">
        <f>BRPL_EOD!X9-BRPL_ISGS_exbus!X9</f>
        <v>1.2647725369845375E-3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5.4363860767807637E-3</v>
      </c>
      <c r="L10" s="24">
        <f>BRPL_EOD!L10-BRPL_ISGS_exbus!L10</f>
        <v>2.5898720053874058E-5</v>
      </c>
      <c r="M10" s="24">
        <f>BRPL_EOD!M10-BRPL_ISGS_exbus!M10</f>
        <v>-1.5157703768622355E-3</v>
      </c>
      <c r="N10" s="24">
        <f>BRPL_EOD!N10-BRPL_ISGS_exbus!N10</f>
        <v>7.6185076660095774E-4</v>
      </c>
      <c r="O10" s="24">
        <f>BRPL_EOD!O10-BRPL_ISGS_exbus!O10</f>
        <v>-1.8784077980171787E-5</v>
      </c>
      <c r="P10" s="24">
        <f>BRPL_EOD!P10-BRPL_ISGS_exbus!P10</f>
        <v>-1.6491147212605028E-4</v>
      </c>
      <c r="Q10" s="24">
        <f>BRPL_EOD!Q10-BRPL_ISGS_exbus!Q10</f>
        <v>3.0497384830159291E-3</v>
      </c>
      <c r="R10" s="24">
        <f>BRPL_EOD!R10-BRPL_ISGS_exbus!R10</f>
        <v>3.77648398576369E-3</v>
      </c>
      <c r="S10" s="24">
        <f>BRPL_EOD!S10-BRPL_ISGS_exbus!S10</f>
        <v>-2.0765097588970605E-4</v>
      </c>
      <c r="T10" s="24">
        <f>BRPL_EOD!T10-BRPL_ISGS_exbus!T10</f>
        <v>3.0666666666623321E-5</v>
      </c>
      <c r="U10" s="24">
        <f>BRPL_EOD!U10-BRPL_ISGS_exbus!U10</f>
        <v>1.8001270763789989E-4</v>
      </c>
      <c r="V10" s="24">
        <f>BRPL_EOD!V10-BRPL_ISGS_exbus!V10</f>
        <v>5.1634406085465656E-4</v>
      </c>
      <c r="W10" s="24">
        <f>BRPL_EOD!W10-BRPL_ISGS_exbus!W10</f>
        <v>-4.9140630693749188E-3</v>
      </c>
      <c r="X10" s="24">
        <f>BRPL_EOD!X10-BRPL_ISGS_exbus!X10</f>
        <v>1.2647725369845375E-3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5.4363860767807637E-3</v>
      </c>
      <c r="L11" s="24">
        <f>BRPL_EOD!L11-BRPL_ISGS_exbus!L11</f>
        <v>2.5898720053874058E-5</v>
      </c>
      <c r="M11" s="24">
        <f>BRPL_EOD!M11-BRPL_ISGS_exbus!M11</f>
        <v>-1.5157703768622355E-3</v>
      </c>
      <c r="N11" s="24">
        <f>BRPL_EOD!N11-BRPL_ISGS_exbus!N11</f>
        <v>7.6185076660095774E-4</v>
      </c>
      <c r="O11" s="24">
        <f>BRPL_EOD!O11-BRPL_ISGS_exbus!O11</f>
        <v>-1.8784077980171787E-5</v>
      </c>
      <c r="P11" s="24">
        <f>BRPL_EOD!P11-BRPL_ISGS_exbus!P11</f>
        <v>-1.6491147212605028E-4</v>
      </c>
      <c r="Q11" s="24">
        <f>BRPL_EOD!Q11-BRPL_ISGS_exbus!Q11</f>
        <v>3.0497384830159291E-3</v>
      </c>
      <c r="R11" s="24">
        <f>BRPL_EOD!R11-BRPL_ISGS_exbus!R11</f>
        <v>3.77648398576369E-3</v>
      </c>
      <c r="S11" s="24">
        <f>BRPL_EOD!S11-BRPL_ISGS_exbus!S11</f>
        <v>-2.0765097588970605E-4</v>
      </c>
      <c r="T11" s="24">
        <f>BRPL_EOD!T11-BRPL_ISGS_exbus!T11</f>
        <v>3.0666666666623321E-5</v>
      </c>
      <c r="U11" s="24">
        <f>BRPL_EOD!U11-BRPL_ISGS_exbus!U11</f>
        <v>1.8001270763789989E-4</v>
      </c>
      <c r="V11" s="24">
        <f>BRPL_EOD!V11-BRPL_ISGS_exbus!V11</f>
        <v>5.1634406085465656E-4</v>
      </c>
      <c r="W11" s="24">
        <f>BRPL_EOD!W11-BRPL_ISGS_exbus!W11</f>
        <v>-4.9140630693749188E-3</v>
      </c>
      <c r="X11" s="24">
        <f>BRPL_EOD!X11-BRPL_ISGS_exbus!X11</f>
        <v>1.2647725369845375E-3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5.4363860767807637E-3</v>
      </c>
      <c r="L12" s="24">
        <f>BRPL_EOD!L12-BRPL_ISGS_exbus!L12</f>
        <v>2.5898720053874058E-5</v>
      </c>
      <c r="M12" s="24">
        <f>BRPL_EOD!M12-BRPL_ISGS_exbus!M12</f>
        <v>-1.5157703768622355E-3</v>
      </c>
      <c r="N12" s="24">
        <f>BRPL_EOD!N12-BRPL_ISGS_exbus!N12</f>
        <v>7.6185076660095774E-4</v>
      </c>
      <c r="O12" s="24">
        <f>BRPL_EOD!O12-BRPL_ISGS_exbus!O12</f>
        <v>-1.8784077980171787E-5</v>
      </c>
      <c r="P12" s="24">
        <f>BRPL_EOD!P12-BRPL_ISGS_exbus!P12</f>
        <v>-1.6491147212605028E-4</v>
      </c>
      <c r="Q12" s="24">
        <f>BRPL_EOD!Q12-BRPL_ISGS_exbus!Q12</f>
        <v>3.0497384830159291E-3</v>
      </c>
      <c r="R12" s="24">
        <f>BRPL_EOD!R12-BRPL_ISGS_exbus!R12</f>
        <v>3.77648398576369E-3</v>
      </c>
      <c r="S12" s="24">
        <f>BRPL_EOD!S12-BRPL_ISGS_exbus!S12</f>
        <v>-2.0765097588970605E-4</v>
      </c>
      <c r="T12" s="24">
        <f>BRPL_EOD!T12-BRPL_ISGS_exbus!T12</f>
        <v>3.0666666666623321E-5</v>
      </c>
      <c r="U12" s="24">
        <f>BRPL_EOD!U12-BRPL_ISGS_exbus!U12</f>
        <v>1.8001270763789989E-4</v>
      </c>
      <c r="V12" s="24">
        <f>BRPL_EOD!V12-BRPL_ISGS_exbus!V12</f>
        <v>5.1634406085465656E-4</v>
      </c>
      <c r="W12" s="24">
        <f>BRPL_EOD!W12-BRPL_ISGS_exbus!W12</f>
        <v>-4.9140630693749188E-3</v>
      </c>
      <c r="X12" s="24">
        <f>BRPL_EOD!X12-BRPL_ISGS_exbus!X12</f>
        <v>1.2647725369845375E-3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5.4363860767807637E-3</v>
      </c>
      <c r="L13" s="24">
        <f>BRPL_EOD!L13-BRPL_ISGS_exbus!L13</f>
        <v>2.5898720053874058E-5</v>
      </c>
      <c r="M13" s="24">
        <f>BRPL_EOD!M13-BRPL_ISGS_exbus!M13</f>
        <v>-1.5157703768622355E-3</v>
      </c>
      <c r="N13" s="24">
        <f>BRPL_EOD!N13-BRPL_ISGS_exbus!N13</f>
        <v>7.6185076660095774E-4</v>
      </c>
      <c r="O13" s="24">
        <f>BRPL_EOD!O13-BRPL_ISGS_exbus!O13</f>
        <v>-1.8784077980171787E-5</v>
      </c>
      <c r="P13" s="24">
        <f>BRPL_EOD!P13-BRPL_ISGS_exbus!P13</f>
        <v>-1.6491147212605028E-4</v>
      </c>
      <c r="Q13" s="24">
        <f>BRPL_EOD!Q13-BRPL_ISGS_exbus!Q13</f>
        <v>3.0497384830159291E-3</v>
      </c>
      <c r="R13" s="24">
        <f>BRPL_EOD!R13-BRPL_ISGS_exbus!R13</f>
        <v>3.77648398576369E-3</v>
      </c>
      <c r="S13" s="24">
        <f>BRPL_EOD!S13-BRPL_ISGS_exbus!S13</f>
        <v>-2.0765097588970605E-4</v>
      </c>
      <c r="T13" s="24">
        <f>BRPL_EOD!T13-BRPL_ISGS_exbus!T13</f>
        <v>3.0666666666623321E-5</v>
      </c>
      <c r="U13" s="24">
        <f>BRPL_EOD!U13-BRPL_ISGS_exbus!U13</f>
        <v>1.8001270763789989E-4</v>
      </c>
      <c r="V13" s="24">
        <f>BRPL_EOD!V13-BRPL_ISGS_exbus!V13</f>
        <v>5.1634406085465656E-4</v>
      </c>
      <c r="W13" s="24">
        <f>BRPL_EOD!W13-BRPL_ISGS_exbus!W13</f>
        <v>-4.9140630693749188E-3</v>
      </c>
      <c r="X13" s="24">
        <f>BRPL_EOD!X13-BRPL_ISGS_exbus!X13</f>
        <v>1.2647725369845375E-3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5.4363860767807637E-3</v>
      </c>
      <c r="L14" s="24">
        <f>BRPL_EOD!L14-BRPL_ISGS_exbus!L14</f>
        <v>2.5898720053874058E-5</v>
      </c>
      <c r="M14" s="24">
        <f>BRPL_EOD!M14-BRPL_ISGS_exbus!M14</f>
        <v>-1.5157703768622355E-3</v>
      </c>
      <c r="N14" s="24">
        <f>BRPL_EOD!N14-BRPL_ISGS_exbus!N14</f>
        <v>7.6185076660095774E-4</v>
      </c>
      <c r="O14" s="24">
        <f>BRPL_EOD!O14-BRPL_ISGS_exbus!O14</f>
        <v>-1.8784077980171787E-5</v>
      </c>
      <c r="P14" s="24">
        <f>BRPL_EOD!P14-BRPL_ISGS_exbus!P14</f>
        <v>-1.6491147212605028E-4</v>
      </c>
      <c r="Q14" s="24">
        <f>BRPL_EOD!Q14-BRPL_ISGS_exbus!Q14</f>
        <v>3.0497384830159291E-3</v>
      </c>
      <c r="R14" s="24">
        <f>BRPL_EOD!R14-BRPL_ISGS_exbus!R14</f>
        <v>3.77648398576369E-3</v>
      </c>
      <c r="S14" s="24">
        <f>BRPL_EOD!S14-BRPL_ISGS_exbus!S14</f>
        <v>-2.0765097588970605E-4</v>
      </c>
      <c r="T14" s="24">
        <f>BRPL_EOD!T14-BRPL_ISGS_exbus!T14</f>
        <v>3.0666666666623321E-5</v>
      </c>
      <c r="U14" s="24">
        <f>BRPL_EOD!U14-BRPL_ISGS_exbus!U14</f>
        <v>1.8001270763789989E-4</v>
      </c>
      <c r="V14" s="24">
        <f>BRPL_EOD!V14-BRPL_ISGS_exbus!V14</f>
        <v>5.1634406085465656E-4</v>
      </c>
      <c r="W14" s="24">
        <f>BRPL_EOD!W14-BRPL_ISGS_exbus!W14</f>
        <v>-4.9140630693749188E-3</v>
      </c>
      <c r="X14" s="24">
        <f>BRPL_EOD!X14-BRPL_ISGS_exbus!X14</f>
        <v>1.2647725369845375E-3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8.8558607263848899E-3</v>
      </c>
      <c r="L15" s="24">
        <f>BRPL_EOD!L15-BRPL_ISGS_exbus!L15</f>
        <v>5.2526803713703885E-5</v>
      </c>
      <c r="M15" s="24">
        <f>BRPL_EOD!M15-BRPL_ISGS_exbus!M15</f>
        <v>5.6207305034590149E-3</v>
      </c>
      <c r="N15" s="24">
        <f>BRPL_EOD!N15-BRPL_ISGS_exbus!N15</f>
        <v>1.5308487072260846E-3</v>
      </c>
      <c r="O15" s="24">
        <f>BRPL_EOD!O15-BRPL_ISGS_exbus!O15</f>
        <v>-4.7165719865915889E-4</v>
      </c>
      <c r="P15" s="24">
        <f>BRPL_EOD!P15-BRPL_ISGS_exbus!P15</f>
        <v>-1.3373576192243775E-3</v>
      </c>
      <c r="Q15" s="24">
        <f>BRPL_EOD!Q15-BRPL_ISGS_exbus!Q15</f>
        <v>7.7760671015880689E-4</v>
      </c>
      <c r="R15" s="24">
        <f>BRPL_EOD!R15-BRPL_ISGS_exbus!R15</f>
        <v>5.1794729344756263E-3</v>
      </c>
      <c r="S15" s="24">
        <f>BRPL_EOD!S15-BRPL_ISGS_exbus!S15</f>
        <v>-1.8555586206900898E-3</v>
      </c>
      <c r="T15" s="24">
        <f>BRPL_EOD!T15-BRPL_ISGS_exbus!T15</f>
        <v>3.0666666666623321E-5</v>
      </c>
      <c r="U15" s="24">
        <f>BRPL_EOD!U15-BRPL_ISGS_exbus!U15</f>
        <v>1.8001270763789989E-4</v>
      </c>
      <c r="V15" s="24">
        <f>BRPL_EOD!V15-BRPL_ISGS_exbus!V15</f>
        <v>5.1634406085465656E-4</v>
      </c>
      <c r="W15" s="24">
        <f>BRPL_EOD!W15-BRPL_ISGS_exbus!W15</f>
        <v>-4.9140630693749188E-3</v>
      </c>
      <c r="X15" s="24">
        <f>BRPL_EOD!X15-BRPL_ISGS_exbus!X15</f>
        <v>1.2647725369845375E-3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8.8558607263848899E-3</v>
      </c>
      <c r="L16" s="24">
        <f>BRPL_EOD!L16-BRPL_ISGS_exbus!L16</f>
        <v>0</v>
      </c>
      <c r="M16" s="24">
        <f>BRPL_EOD!M16-BRPL_ISGS_exbus!M16</f>
        <v>5.6207305034590149E-3</v>
      </c>
      <c r="N16" s="24">
        <f>BRPL_EOD!N16-BRPL_ISGS_exbus!N16</f>
        <v>1.5308487072260846E-3</v>
      </c>
      <c r="O16" s="24">
        <f>BRPL_EOD!O16-BRPL_ISGS_exbus!O16</f>
        <v>-4.7165719865915889E-4</v>
      </c>
      <c r="P16" s="24">
        <f>BRPL_EOD!P16-BRPL_ISGS_exbus!P16</f>
        <v>-1.3373576192243775E-3</v>
      </c>
      <c r="Q16" s="24">
        <f>BRPL_EOD!Q16-BRPL_ISGS_exbus!Q16</f>
        <v>7.7760671015880689E-4</v>
      </c>
      <c r="R16" s="24">
        <f>BRPL_EOD!R16-BRPL_ISGS_exbus!R16</f>
        <v>5.1794729344756263E-3</v>
      </c>
      <c r="S16" s="24">
        <f>BRPL_EOD!S16-BRPL_ISGS_exbus!S16</f>
        <v>-1.8555586206900898E-3</v>
      </c>
      <c r="T16" s="24">
        <f>BRPL_EOD!T16-BRPL_ISGS_exbus!T16</f>
        <v>3.0666666666623321E-5</v>
      </c>
      <c r="U16" s="24">
        <f>BRPL_EOD!U16-BRPL_ISGS_exbus!U16</f>
        <v>1.8001270763789989E-4</v>
      </c>
      <c r="V16" s="24">
        <f>BRPL_EOD!V16-BRPL_ISGS_exbus!V16</f>
        <v>5.1634406085465656E-4</v>
      </c>
      <c r="W16" s="24">
        <f>BRPL_EOD!W16-BRPL_ISGS_exbus!W16</f>
        <v>-4.9140630693749188E-3</v>
      </c>
      <c r="X16" s="24">
        <f>BRPL_EOD!X16-BRPL_ISGS_exbus!X16</f>
        <v>1.2647725369845375E-3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2.7533951437135329E-3</v>
      </c>
      <c r="L17" s="24">
        <f>BRPL_EOD!L17-BRPL_ISGS_exbus!L17</f>
        <v>0</v>
      </c>
      <c r="M17" s="24">
        <f>BRPL_EOD!M17-BRPL_ISGS_exbus!M17</f>
        <v>5.6207305034590149E-3</v>
      </c>
      <c r="N17" s="24">
        <f>BRPL_EOD!N17-BRPL_ISGS_exbus!N17</f>
        <v>1.5308487072260846E-3</v>
      </c>
      <c r="O17" s="24">
        <f>BRPL_EOD!O17-BRPL_ISGS_exbus!O17</f>
        <v>-4.7165719865915889E-4</v>
      </c>
      <c r="P17" s="24">
        <f>BRPL_EOD!P17-BRPL_ISGS_exbus!P17</f>
        <v>-1.3373576192243775E-3</v>
      </c>
      <c r="Q17" s="24">
        <f>BRPL_EOD!Q17-BRPL_ISGS_exbus!Q17</f>
        <v>7.7760671015880689E-4</v>
      </c>
      <c r="R17" s="24">
        <f>BRPL_EOD!R17-BRPL_ISGS_exbus!R17</f>
        <v>5.1794729344756263E-3</v>
      </c>
      <c r="S17" s="24">
        <f>BRPL_EOD!S17-BRPL_ISGS_exbus!S17</f>
        <v>-1.8555586206900898E-3</v>
      </c>
      <c r="T17" s="24">
        <f>BRPL_EOD!T17-BRPL_ISGS_exbus!T17</f>
        <v>3.0666666666623321E-5</v>
      </c>
      <c r="U17" s="24">
        <f>BRPL_EOD!U17-BRPL_ISGS_exbus!U17</f>
        <v>1.8001270763789989E-4</v>
      </c>
      <c r="V17" s="24">
        <f>BRPL_EOD!V17-BRPL_ISGS_exbus!V17</f>
        <v>5.1634406085465656E-4</v>
      </c>
      <c r="W17" s="24">
        <f>BRPL_EOD!W17-BRPL_ISGS_exbus!W17</f>
        <v>-4.9140630693749188E-3</v>
      </c>
      <c r="X17" s="24">
        <f>BRPL_EOD!X17-BRPL_ISGS_exbus!X17</f>
        <v>1.2647725369845375E-3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2.7533951437135329E-3</v>
      </c>
      <c r="L18" s="24">
        <f>BRPL_EOD!L18-BRPL_ISGS_exbus!L18</f>
        <v>0</v>
      </c>
      <c r="M18" s="24">
        <f>BRPL_EOD!M18-BRPL_ISGS_exbus!M18</f>
        <v>5.6207305034590149E-3</v>
      </c>
      <c r="N18" s="24">
        <f>BRPL_EOD!N18-BRPL_ISGS_exbus!N18</f>
        <v>1.5308487072260846E-3</v>
      </c>
      <c r="O18" s="24">
        <f>BRPL_EOD!O18-BRPL_ISGS_exbus!O18</f>
        <v>-4.7165719865915889E-4</v>
      </c>
      <c r="P18" s="24">
        <f>BRPL_EOD!P18-BRPL_ISGS_exbus!P18</f>
        <v>-1.3373576192243775E-3</v>
      </c>
      <c r="Q18" s="24">
        <f>BRPL_EOD!Q18-BRPL_ISGS_exbus!Q18</f>
        <v>-3.3296949152550326E-3</v>
      </c>
      <c r="R18" s="24">
        <f>BRPL_EOD!R18-BRPL_ISGS_exbus!R18</f>
        <v>5.1794729344756263E-3</v>
      </c>
      <c r="S18" s="24">
        <f>BRPL_EOD!S18-BRPL_ISGS_exbus!S18</f>
        <v>-1.8555586206900898E-3</v>
      </c>
      <c r="T18" s="24">
        <f>BRPL_EOD!T18-BRPL_ISGS_exbus!T18</f>
        <v>3.0666666666623321E-5</v>
      </c>
      <c r="U18" s="24">
        <f>BRPL_EOD!U18-BRPL_ISGS_exbus!U18</f>
        <v>1.8001270763789989E-4</v>
      </c>
      <c r="V18" s="24">
        <f>BRPL_EOD!V18-BRPL_ISGS_exbus!V18</f>
        <v>5.1634406085465656E-4</v>
      </c>
      <c r="W18" s="24">
        <f>BRPL_EOD!W18-BRPL_ISGS_exbus!W18</f>
        <v>-4.9140630693749188E-3</v>
      </c>
      <c r="X18" s="24">
        <f>BRPL_EOD!X18-BRPL_ISGS_exbus!X18</f>
        <v>1.2647725369845375E-3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2.7533951437135329E-3</v>
      </c>
      <c r="L19" s="24">
        <f>BRPL_EOD!L19-BRPL_ISGS_exbus!L19</f>
        <v>0</v>
      </c>
      <c r="M19" s="24">
        <f>BRPL_EOD!M19-BRPL_ISGS_exbus!M19</f>
        <v>5.6207305034590149E-3</v>
      </c>
      <c r="N19" s="24">
        <f>BRPL_EOD!N19-BRPL_ISGS_exbus!N19</f>
        <v>1.5308487072260846E-3</v>
      </c>
      <c r="O19" s="24">
        <f>BRPL_EOD!O19-BRPL_ISGS_exbus!O19</f>
        <v>-4.7165719865915889E-4</v>
      </c>
      <c r="P19" s="24">
        <f>BRPL_EOD!P19-BRPL_ISGS_exbus!P19</f>
        <v>-1.3373576192243775E-3</v>
      </c>
      <c r="Q19" s="24">
        <f>BRPL_EOD!Q19-BRPL_ISGS_exbus!Q19</f>
        <v>7.7760671015880689E-4</v>
      </c>
      <c r="R19" s="24">
        <f>BRPL_EOD!R19-BRPL_ISGS_exbus!R19</f>
        <v>5.1794729344756263E-3</v>
      </c>
      <c r="S19" s="24">
        <f>BRPL_EOD!S19-BRPL_ISGS_exbus!S19</f>
        <v>-1.8555586206900898E-3</v>
      </c>
      <c r="T19" s="24">
        <f>BRPL_EOD!T19-BRPL_ISGS_exbus!T19</f>
        <v>3.0666666666623321E-5</v>
      </c>
      <c r="U19" s="24">
        <f>BRPL_EOD!U19-BRPL_ISGS_exbus!U19</f>
        <v>1.8001270763789989E-4</v>
      </c>
      <c r="V19" s="24">
        <f>BRPL_EOD!V19-BRPL_ISGS_exbus!V19</f>
        <v>5.1634406085465656E-4</v>
      </c>
      <c r="W19" s="24">
        <f>BRPL_EOD!W19-BRPL_ISGS_exbus!W19</f>
        <v>-4.9140630693749188E-3</v>
      </c>
      <c r="X19" s="24">
        <f>BRPL_EOD!X19-BRPL_ISGS_exbus!X19</f>
        <v>1.2647725369845375E-3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2.7533951437135329E-3</v>
      </c>
      <c r="L20" s="24">
        <f>BRPL_EOD!L20-BRPL_ISGS_exbus!L20</f>
        <v>0</v>
      </c>
      <c r="M20" s="24">
        <f>BRPL_EOD!M20-BRPL_ISGS_exbus!M20</f>
        <v>5.6207305034590149E-3</v>
      </c>
      <c r="N20" s="24">
        <f>BRPL_EOD!N20-BRPL_ISGS_exbus!N20</f>
        <v>1.5308487072260846E-3</v>
      </c>
      <c r="O20" s="24">
        <f>BRPL_EOD!O20-BRPL_ISGS_exbus!O20</f>
        <v>-4.7165719865915889E-4</v>
      </c>
      <c r="P20" s="24">
        <f>BRPL_EOD!P20-BRPL_ISGS_exbus!P20</f>
        <v>-1.3373576192243775E-3</v>
      </c>
      <c r="Q20" s="24">
        <f>BRPL_EOD!Q20-BRPL_ISGS_exbus!Q20</f>
        <v>7.7760671015880689E-4</v>
      </c>
      <c r="R20" s="24">
        <f>BRPL_EOD!R20-BRPL_ISGS_exbus!R20</f>
        <v>5.1794729344756263E-3</v>
      </c>
      <c r="S20" s="24">
        <f>BRPL_EOD!S20-BRPL_ISGS_exbus!S20</f>
        <v>-1.8555586206900898E-3</v>
      </c>
      <c r="T20" s="24">
        <f>BRPL_EOD!T20-BRPL_ISGS_exbus!T20</f>
        <v>3.0666666666623321E-5</v>
      </c>
      <c r="U20" s="24">
        <f>BRPL_EOD!U20-BRPL_ISGS_exbus!U20</f>
        <v>1.8001270763789989E-4</v>
      </c>
      <c r="V20" s="24">
        <f>BRPL_EOD!V20-BRPL_ISGS_exbus!V20</f>
        <v>5.1634406085465656E-4</v>
      </c>
      <c r="W20" s="24">
        <f>BRPL_EOD!W20-BRPL_ISGS_exbus!W20</f>
        <v>-4.9140630693749188E-3</v>
      </c>
      <c r="X20" s="24">
        <f>BRPL_EOD!X20-BRPL_ISGS_exbus!X20</f>
        <v>1.2647725369845375E-3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2.7533951437135329E-3</v>
      </c>
      <c r="L21" s="24">
        <f>BRPL_EOD!L21-BRPL_ISGS_exbus!L21</f>
        <v>0</v>
      </c>
      <c r="M21" s="24">
        <f>BRPL_EOD!M21-BRPL_ISGS_exbus!M21</f>
        <v>5.6207305034590149E-3</v>
      </c>
      <c r="N21" s="24">
        <f>BRPL_EOD!N21-BRPL_ISGS_exbus!N21</f>
        <v>1.5308487072260846E-3</v>
      </c>
      <c r="O21" s="24">
        <f>BRPL_EOD!O21-BRPL_ISGS_exbus!O21</f>
        <v>-4.7165719865915889E-4</v>
      </c>
      <c r="P21" s="24">
        <f>BRPL_EOD!P21-BRPL_ISGS_exbus!P21</f>
        <v>-1.3373576192243775E-3</v>
      </c>
      <c r="Q21" s="24">
        <f>BRPL_EOD!Q21-BRPL_ISGS_exbus!Q21</f>
        <v>7.7760671015880689E-4</v>
      </c>
      <c r="R21" s="24">
        <f>BRPL_EOD!R21-BRPL_ISGS_exbus!R21</f>
        <v>5.1794729344756263E-3</v>
      </c>
      <c r="S21" s="24">
        <f>BRPL_EOD!S21-BRPL_ISGS_exbus!S21</f>
        <v>-1.8555586206900898E-3</v>
      </c>
      <c r="T21" s="24">
        <f>BRPL_EOD!T21-BRPL_ISGS_exbus!T21</f>
        <v>3.0666666666623321E-5</v>
      </c>
      <c r="U21" s="24">
        <f>BRPL_EOD!U21-BRPL_ISGS_exbus!U21</f>
        <v>1.8001270763789989E-4</v>
      </c>
      <c r="V21" s="24">
        <f>BRPL_EOD!V21-BRPL_ISGS_exbus!V21</f>
        <v>5.1634406085465656E-4</v>
      </c>
      <c r="W21" s="24">
        <f>BRPL_EOD!W21-BRPL_ISGS_exbus!W21</f>
        <v>-4.9140630693749188E-3</v>
      </c>
      <c r="X21" s="24">
        <f>BRPL_EOD!X21-BRPL_ISGS_exbus!X21</f>
        <v>1.2647725369845375E-3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2.7533951437135329E-3</v>
      </c>
      <c r="L22" s="24">
        <f>BRPL_EOD!L22-BRPL_ISGS_exbus!L22</f>
        <v>0</v>
      </c>
      <c r="M22" s="24">
        <f>BRPL_EOD!M22-BRPL_ISGS_exbus!M22</f>
        <v>5.6207305034590149E-3</v>
      </c>
      <c r="N22" s="24">
        <f>BRPL_EOD!N22-BRPL_ISGS_exbus!N22</f>
        <v>1.5308487072260846E-3</v>
      </c>
      <c r="O22" s="24">
        <f>BRPL_EOD!O22-BRPL_ISGS_exbus!O22</f>
        <v>-4.7165719865915889E-4</v>
      </c>
      <c r="P22" s="24">
        <f>BRPL_EOD!P22-BRPL_ISGS_exbus!P22</f>
        <v>-1.3373576192243775E-3</v>
      </c>
      <c r="Q22" s="24">
        <f>BRPL_EOD!Q22-BRPL_ISGS_exbus!Q22</f>
        <v>7.7760671015880689E-4</v>
      </c>
      <c r="R22" s="24">
        <f>BRPL_EOD!R22-BRPL_ISGS_exbus!R22</f>
        <v>5.1794729344756263E-3</v>
      </c>
      <c r="S22" s="24">
        <f>BRPL_EOD!S22-BRPL_ISGS_exbus!S22</f>
        <v>-1.8555586206900898E-3</v>
      </c>
      <c r="T22" s="24">
        <f>BRPL_EOD!T22-BRPL_ISGS_exbus!T22</f>
        <v>3.0666666666623321E-5</v>
      </c>
      <c r="U22" s="24">
        <f>BRPL_EOD!U22-BRPL_ISGS_exbus!U22</f>
        <v>1.8001270763789989E-4</v>
      </c>
      <c r="V22" s="24">
        <f>BRPL_EOD!V22-BRPL_ISGS_exbus!V22</f>
        <v>5.1634406085465656E-4</v>
      </c>
      <c r="W22" s="24">
        <f>BRPL_EOD!W22-BRPL_ISGS_exbus!W22</f>
        <v>-4.9140630693749188E-3</v>
      </c>
      <c r="X22" s="24">
        <f>BRPL_EOD!X22-BRPL_ISGS_exbus!X22</f>
        <v>1.2647725369845375E-3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8.8558607263848899E-3</v>
      </c>
      <c r="L23" s="24">
        <f>BRPL_EOD!L23-BRPL_ISGS_exbus!L23</f>
        <v>0</v>
      </c>
      <c r="M23" s="24">
        <f>BRPL_EOD!M23-BRPL_ISGS_exbus!M23</f>
        <v>5.6207305034590149E-3</v>
      </c>
      <c r="N23" s="24">
        <f>BRPL_EOD!N23-BRPL_ISGS_exbus!N23</f>
        <v>1.5308487072260846E-3</v>
      </c>
      <c r="O23" s="24">
        <f>BRPL_EOD!O23-BRPL_ISGS_exbus!O23</f>
        <v>-4.7165719865915889E-4</v>
      </c>
      <c r="P23" s="24">
        <f>BRPL_EOD!P23-BRPL_ISGS_exbus!P23</f>
        <v>-1.3373576192243775E-3</v>
      </c>
      <c r="Q23" s="24">
        <f>BRPL_EOD!Q23-BRPL_ISGS_exbus!Q23</f>
        <v>7.7760671015880689E-4</v>
      </c>
      <c r="R23" s="24">
        <f>BRPL_EOD!R23-BRPL_ISGS_exbus!R23</f>
        <v>5.1794729344756263E-3</v>
      </c>
      <c r="S23" s="24">
        <f>BRPL_EOD!S23-BRPL_ISGS_exbus!S23</f>
        <v>-1.8555586206900898E-3</v>
      </c>
      <c r="T23" s="24">
        <f>BRPL_EOD!T23-BRPL_ISGS_exbus!T23</f>
        <v>3.0666666666623321E-5</v>
      </c>
      <c r="U23" s="24">
        <f>BRPL_EOD!U23-BRPL_ISGS_exbus!U23</f>
        <v>1.8001270763789989E-4</v>
      </c>
      <c r="V23" s="24">
        <f>BRPL_EOD!V23-BRPL_ISGS_exbus!V23</f>
        <v>5.1634406085465656E-4</v>
      </c>
      <c r="W23" s="24">
        <f>BRPL_EOD!W23-BRPL_ISGS_exbus!W23</f>
        <v>-4.9140630693749188E-3</v>
      </c>
      <c r="X23" s="24">
        <f>BRPL_EOD!X23-BRPL_ISGS_exbus!X23</f>
        <v>1.2647725369845375E-3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8.8558607263848899E-3</v>
      </c>
      <c r="L24" s="24">
        <f>BRPL_EOD!L24-BRPL_ISGS_exbus!L24</f>
        <v>1.5384133430984548E-4</v>
      </c>
      <c r="M24" s="24">
        <f>BRPL_EOD!M24-BRPL_ISGS_exbus!M24</f>
        <v>5.6207305034590149E-3</v>
      </c>
      <c r="N24" s="24">
        <f>BRPL_EOD!N24-BRPL_ISGS_exbus!N24</f>
        <v>1.5308487072260846E-3</v>
      </c>
      <c r="O24" s="24">
        <f>BRPL_EOD!O24-BRPL_ISGS_exbus!O24</f>
        <v>-4.7165719865915889E-4</v>
      </c>
      <c r="P24" s="24">
        <f>BRPL_EOD!P24-BRPL_ISGS_exbus!P24</f>
        <v>-1.3373576192243775E-3</v>
      </c>
      <c r="Q24" s="24">
        <f>BRPL_EOD!Q24-BRPL_ISGS_exbus!Q24</f>
        <v>7.7760671015880689E-4</v>
      </c>
      <c r="R24" s="24">
        <f>BRPL_EOD!R24-BRPL_ISGS_exbus!R24</f>
        <v>5.1794729344756263E-3</v>
      </c>
      <c r="S24" s="24">
        <f>BRPL_EOD!S24-BRPL_ISGS_exbus!S24</f>
        <v>-1.8555586206900898E-3</v>
      </c>
      <c r="T24" s="24">
        <f>BRPL_EOD!T24-BRPL_ISGS_exbus!T24</f>
        <v>3.0666666666623321E-5</v>
      </c>
      <c r="U24" s="24">
        <f>BRPL_EOD!U24-BRPL_ISGS_exbus!U24</f>
        <v>1.8001270763789989E-4</v>
      </c>
      <c r="V24" s="24">
        <f>BRPL_EOD!V24-BRPL_ISGS_exbus!V24</f>
        <v>5.1634406085465656E-4</v>
      </c>
      <c r="W24" s="24">
        <f>BRPL_EOD!W24-BRPL_ISGS_exbus!W24</f>
        <v>-4.9140630693749188E-3</v>
      </c>
      <c r="X24" s="24">
        <f>BRPL_EOD!X24-BRPL_ISGS_exbus!X24</f>
        <v>1.2647725369845375E-3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8.8558607263848899E-3</v>
      </c>
      <c r="L25" s="24">
        <f>BRPL_EOD!L25-BRPL_ISGS_exbus!L25</f>
        <v>7.9512022192318454E-4</v>
      </c>
      <c r="M25" s="24">
        <f>BRPL_EOD!M25-BRPL_ISGS_exbus!M25</f>
        <v>5.6207305034590149E-3</v>
      </c>
      <c r="N25" s="24">
        <f>BRPL_EOD!N25-BRPL_ISGS_exbus!N25</f>
        <v>1.5308487072260846E-3</v>
      </c>
      <c r="O25" s="24">
        <f>BRPL_EOD!O25-BRPL_ISGS_exbus!O25</f>
        <v>-4.7165719865915889E-4</v>
      </c>
      <c r="P25" s="24">
        <f>BRPL_EOD!P25-BRPL_ISGS_exbus!P25</f>
        <v>-1.3373576192243775E-3</v>
      </c>
      <c r="Q25" s="24">
        <f>BRPL_EOD!Q25-BRPL_ISGS_exbus!Q25</f>
        <v>7.7760671015880689E-4</v>
      </c>
      <c r="R25" s="24">
        <f>BRPL_EOD!R25-BRPL_ISGS_exbus!R25</f>
        <v>5.1794729344756263E-3</v>
      </c>
      <c r="S25" s="24">
        <f>BRPL_EOD!S25-BRPL_ISGS_exbus!S25</f>
        <v>-1.8555586206900898E-3</v>
      </c>
      <c r="T25" s="24">
        <f>BRPL_EOD!T25-BRPL_ISGS_exbus!T25</f>
        <v>3.0666666666623321E-5</v>
      </c>
      <c r="U25" s="24">
        <f>BRPL_EOD!U25-BRPL_ISGS_exbus!U25</f>
        <v>1.8001270763789989E-4</v>
      </c>
      <c r="V25" s="24">
        <f>BRPL_EOD!V25-BRPL_ISGS_exbus!V25</f>
        <v>5.1634406085465656E-4</v>
      </c>
      <c r="W25" s="24">
        <f>BRPL_EOD!W25-BRPL_ISGS_exbus!W25</f>
        <v>-4.9140630693749188E-3</v>
      </c>
      <c r="X25" s="24">
        <f>BRPL_EOD!X25-BRPL_ISGS_exbus!X25</f>
        <v>1.2647725369845375E-3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8.8558607263848899E-3</v>
      </c>
      <c r="L26" s="24">
        <f>BRPL_EOD!L26-BRPL_ISGS_exbus!L26</f>
        <v>0</v>
      </c>
      <c r="M26" s="24">
        <f>BRPL_EOD!M26-BRPL_ISGS_exbus!M26</f>
        <v>5.6207305034590149E-3</v>
      </c>
      <c r="N26" s="24">
        <f>BRPL_EOD!N26-BRPL_ISGS_exbus!N26</f>
        <v>1.5308487072260846E-3</v>
      </c>
      <c r="O26" s="24">
        <f>BRPL_EOD!O26-BRPL_ISGS_exbus!O26</f>
        <v>-4.7165719865915889E-4</v>
      </c>
      <c r="P26" s="24">
        <f>BRPL_EOD!P26-BRPL_ISGS_exbus!P26</f>
        <v>-1.3373576192243775E-3</v>
      </c>
      <c r="Q26" s="24">
        <f>BRPL_EOD!Q26-BRPL_ISGS_exbus!Q26</f>
        <v>7.7760671015880689E-4</v>
      </c>
      <c r="R26" s="24">
        <f>BRPL_EOD!R26-BRPL_ISGS_exbus!R26</f>
        <v>5.1794729344756263E-3</v>
      </c>
      <c r="S26" s="24">
        <f>BRPL_EOD!S26-BRPL_ISGS_exbus!S26</f>
        <v>-1.8555586206900898E-3</v>
      </c>
      <c r="T26" s="24">
        <f>BRPL_EOD!T26-BRPL_ISGS_exbus!T26</f>
        <v>3.0666666666623321E-5</v>
      </c>
      <c r="U26" s="24">
        <f>BRPL_EOD!U26-BRPL_ISGS_exbus!U26</f>
        <v>1.8001270763789989E-4</v>
      </c>
      <c r="V26" s="24">
        <f>BRPL_EOD!V26-BRPL_ISGS_exbus!V26</f>
        <v>5.1634406085465656E-4</v>
      </c>
      <c r="W26" s="24">
        <f>BRPL_EOD!W26-BRPL_ISGS_exbus!W26</f>
        <v>-4.9140630693749188E-3</v>
      </c>
      <c r="X26" s="24">
        <f>BRPL_EOD!X26-BRPL_ISGS_exbus!X26</f>
        <v>1.2647725369845375E-3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-1.0341226689547511E-3</v>
      </c>
      <c r="L27" s="24">
        <f>BRPL_EOD!L27-BRPL_ISGS_exbus!L27</f>
        <v>0</v>
      </c>
      <c r="M27" s="24">
        <f>BRPL_EOD!M27-BRPL_ISGS_exbus!M27</f>
        <v>5.6207305034590149E-3</v>
      </c>
      <c r="N27" s="24">
        <f>BRPL_EOD!N27-BRPL_ISGS_exbus!N27</f>
        <v>1.5308487072260846E-3</v>
      </c>
      <c r="O27" s="24">
        <f>BRPL_EOD!O27-BRPL_ISGS_exbus!O27</f>
        <v>-4.7165719865915889E-4</v>
      </c>
      <c r="P27" s="24">
        <f>BRPL_EOD!P27-BRPL_ISGS_exbus!P27</f>
        <v>1.7597438122507469E-3</v>
      </c>
      <c r="Q27" s="24">
        <f>BRPL_EOD!Q27-BRPL_ISGS_exbus!Q27</f>
        <v>-3.3296949152550326E-3</v>
      </c>
      <c r="R27" s="24">
        <f>BRPL_EOD!R27-BRPL_ISGS_exbus!R27</f>
        <v>5.1794729344756263E-3</v>
      </c>
      <c r="S27" s="24">
        <f>BRPL_EOD!S27-BRPL_ISGS_exbus!S27</f>
        <v>-1.8555586206900898E-3</v>
      </c>
      <c r="T27" s="24">
        <f>BRPL_EOD!T27-BRPL_ISGS_exbus!T27</f>
        <v>3.0666666666623321E-5</v>
      </c>
      <c r="U27" s="24">
        <f>BRPL_EOD!U27-BRPL_ISGS_exbus!U27</f>
        <v>1.8001270763789989E-4</v>
      </c>
      <c r="V27" s="24">
        <f>BRPL_EOD!V27-BRPL_ISGS_exbus!V27</f>
        <v>5.1634406085465656E-4</v>
      </c>
      <c r="W27" s="24">
        <f>BRPL_EOD!W27-BRPL_ISGS_exbus!W27</f>
        <v>-4.9140630693749188E-3</v>
      </c>
      <c r="X27" s="24">
        <f>BRPL_EOD!X27-BRPL_ISGS_exbus!X27</f>
        <v>1.2647725369845375E-3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-1.0341226689547511E-3</v>
      </c>
      <c r="L28" s="24">
        <f>BRPL_EOD!L28-BRPL_ISGS_exbus!L28</f>
        <v>0</v>
      </c>
      <c r="M28" s="24">
        <f>BRPL_EOD!M28-BRPL_ISGS_exbus!M28</f>
        <v>5.6207305034590149E-3</v>
      </c>
      <c r="N28" s="24">
        <f>BRPL_EOD!N28-BRPL_ISGS_exbus!N28</f>
        <v>1.5308487072260846E-3</v>
      </c>
      <c r="O28" s="24">
        <f>BRPL_EOD!O28-BRPL_ISGS_exbus!O28</f>
        <v>-4.7165719865915889E-4</v>
      </c>
      <c r="P28" s="24">
        <f>BRPL_EOD!P28-BRPL_ISGS_exbus!P28</f>
        <v>1.7597438122507469E-3</v>
      </c>
      <c r="Q28" s="24">
        <f>BRPL_EOD!Q28-BRPL_ISGS_exbus!Q28</f>
        <v>-3.3296949152550326E-3</v>
      </c>
      <c r="R28" s="24">
        <f>BRPL_EOD!R28-BRPL_ISGS_exbus!R28</f>
        <v>5.1794729344756263E-3</v>
      </c>
      <c r="S28" s="24">
        <f>BRPL_EOD!S28-BRPL_ISGS_exbus!S28</f>
        <v>4.1883463268348464E-3</v>
      </c>
      <c r="T28" s="24">
        <f>BRPL_EOD!T28-BRPL_ISGS_exbus!T28</f>
        <v>3.0666666666623321E-5</v>
      </c>
      <c r="U28" s="24">
        <f>BRPL_EOD!U28-BRPL_ISGS_exbus!U28</f>
        <v>1.8001270763789989E-4</v>
      </c>
      <c r="V28" s="24">
        <f>BRPL_EOD!V28-BRPL_ISGS_exbus!V28</f>
        <v>5.1634406085465656E-4</v>
      </c>
      <c r="W28" s="24">
        <f>BRPL_EOD!W28-BRPL_ISGS_exbus!W28</f>
        <v>-4.9140630693749188E-3</v>
      </c>
      <c r="X28" s="24">
        <f>BRPL_EOD!X28-BRPL_ISGS_exbus!X28</f>
        <v>1.2647725369845375E-3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-1.0341226689547511E-3</v>
      </c>
      <c r="L29" s="24">
        <f>BRPL_EOD!L29-BRPL_ISGS_exbus!L29</f>
        <v>0</v>
      </c>
      <c r="M29" s="24">
        <f>BRPL_EOD!M29-BRPL_ISGS_exbus!M29</f>
        <v>5.6207305034590149E-3</v>
      </c>
      <c r="N29" s="24">
        <f>BRPL_EOD!N29-BRPL_ISGS_exbus!N29</f>
        <v>1.5308487072260846E-3</v>
      </c>
      <c r="O29" s="24">
        <f>BRPL_EOD!O29-BRPL_ISGS_exbus!O29</f>
        <v>-4.7165719865915889E-4</v>
      </c>
      <c r="P29" s="24">
        <f>BRPL_EOD!P29-BRPL_ISGS_exbus!P29</f>
        <v>1.7597438122507469E-3</v>
      </c>
      <c r="Q29" s="24">
        <f>BRPL_EOD!Q29-BRPL_ISGS_exbus!Q29</f>
        <v>-1.1985356576857953E-3</v>
      </c>
      <c r="R29" s="24">
        <f>BRPL_EOD!R29-BRPL_ISGS_exbus!R29</f>
        <v>5.4491499769255825E-3</v>
      </c>
      <c r="S29" s="24">
        <f>BRPL_EOD!S29-BRPL_ISGS_exbus!S29</f>
        <v>4.9851816211532451E-3</v>
      </c>
      <c r="T29" s="24">
        <f>BRPL_EOD!T29-BRPL_ISGS_exbus!T29</f>
        <v>-1.1609122807019201E-3</v>
      </c>
      <c r="U29" s="24">
        <f>BRPL_EOD!U29-BRPL_ISGS_exbus!U29</f>
        <v>1.8001270763789989E-4</v>
      </c>
      <c r="V29" s="24">
        <f>BRPL_EOD!V29-BRPL_ISGS_exbus!V29</f>
        <v>5.1634406085465656E-4</v>
      </c>
      <c r="W29" s="24">
        <f>BRPL_EOD!W29-BRPL_ISGS_exbus!W29</f>
        <v>-4.9140630693749188E-3</v>
      </c>
      <c r="X29" s="24">
        <f>BRPL_EOD!X29-BRPL_ISGS_exbus!X29</f>
        <v>1.2647725369845375E-3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3.1327707558261864E-3</v>
      </c>
      <c r="L30" s="24">
        <f>BRPL_EOD!L30-BRPL_ISGS_exbus!L30</f>
        <v>-3.2883814299999869E-4</v>
      </c>
      <c r="M30" s="24">
        <f>BRPL_EOD!M30-BRPL_ISGS_exbus!M30</f>
        <v>5.6207305034590149E-3</v>
      </c>
      <c r="N30" s="24">
        <f>BRPL_EOD!N30-BRPL_ISGS_exbus!N30</f>
        <v>1.5308487072260846E-3</v>
      </c>
      <c r="O30" s="24">
        <f>BRPL_EOD!O30-BRPL_ISGS_exbus!O30</f>
        <v>-4.7165719865915889E-4</v>
      </c>
      <c r="P30" s="24">
        <f>BRPL_EOD!P30-BRPL_ISGS_exbus!P30</f>
        <v>1.7597438122507469E-3</v>
      </c>
      <c r="Q30" s="24">
        <f>BRPL_EOD!Q30-BRPL_ISGS_exbus!Q30</f>
        <v>-3.3296949152550326E-3</v>
      </c>
      <c r="R30" s="24">
        <f>BRPL_EOD!R30-BRPL_ISGS_exbus!R30</f>
        <v>5.4491499769255825E-3</v>
      </c>
      <c r="S30" s="24">
        <f>BRPL_EOD!S30-BRPL_ISGS_exbus!S30</f>
        <v>4.1883463268348464E-3</v>
      </c>
      <c r="T30" s="24">
        <f>BRPL_EOD!T30-BRPL_ISGS_exbus!T30</f>
        <v>-1.1609122807019201E-3</v>
      </c>
      <c r="U30" s="24">
        <f>BRPL_EOD!U30-BRPL_ISGS_exbus!U30</f>
        <v>1.8001270763789989E-4</v>
      </c>
      <c r="V30" s="24">
        <f>BRPL_EOD!V30-BRPL_ISGS_exbus!V30</f>
        <v>5.1634406085465656E-4</v>
      </c>
      <c r="W30" s="24">
        <f>BRPL_EOD!W30-BRPL_ISGS_exbus!W30</f>
        <v>-4.9140630693749188E-3</v>
      </c>
      <c r="X30" s="24">
        <f>BRPL_EOD!X30-BRPL_ISGS_exbus!X30</f>
        <v>1.2647725369845375E-3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3.0397934404504667E-3</v>
      </c>
      <c r="L31" s="24">
        <f>BRPL_EOD!L31-BRPL_ISGS_exbus!L31</f>
        <v>-2.8433772596780926E-4</v>
      </c>
      <c r="M31" s="24">
        <f>BRPL_EOD!M31-BRPL_ISGS_exbus!M31</f>
        <v>5.6207305034590149E-3</v>
      </c>
      <c r="N31" s="24">
        <f>BRPL_EOD!N31-BRPL_ISGS_exbus!N31</f>
        <v>1.5308487072260846E-3</v>
      </c>
      <c r="O31" s="24">
        <f>BRPL_EOD!O31-BRPL_ISGS_exbus!O31</f>
        <v>-4.7165719865915889E-4</v>
      </c>
      <c r="P31" s="24">
        <f>BRPL_EOD!P31-BRPL_ISGS_exbus!P31</f>
        <v>1.7597438122507469E-3</v>
      </c>
      <c r="Q31" s="24">
        <f>BRPL_EOD!Q31-BRPL_ISGS_exbus!Q31</f>
        <v>-1.1985356576857953E-3</v>
      </c>
      <c r="R31" s="24">
        <f>BRPL_EOD!R31-BRPL_ISGS_exbus!R31</f>
        <v>7.5372547345970986E-3</v>
      </c>
      <c r="S31" s="24">
        <f>BRPL_EOD!S31-BRPL_ISGS_exbus!S31</f>
        <v>4.9851816211532451E-3</v>
      </c>
      <c r="T31" s="24">
        <f>BRPL_EOD!T31-BRPL_ISGS_exbus!T31</f>
        <v>-1.1609122807019201E-3</v>
      </c>
      <c r="U31" s="24">
        <f>BRPL_EOD!U31-BRPL_ISGS_exbus!U31</f>
        <v>1.8001270763789989E-4</v>
      </c>
      <c r="V31" s="24">
        <f>BRPL_EOD!V31-BRPL_ISGS_exbus!V31</f>
        <v>5.1634406085465656E-4</v>
      </c>
      <c r="W31" s="24">
        <f>BRPL_EOD!W31-BRPL_ISGS_exbus!W31</f>
        <v>-4.9140630693749188E-3</v>
      </c>
      <c r="X31" s="24">
        <f>BRPL_EOD!X31-BRPL_ISGS_exbus!X31</f>
        <v>1.2647725369845375E-3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1.7839070090985842E-3</v>
      </c>
      <c r="L32" s="24">
        <f>BRPL_EOD!L32-BRPL_ISGS_exbus!L32</f>
        <v>-2.8433772596780926E-4</v>
      </c>
      <c r="M32" s="24">
        <f>BRPL_EOD!M32-BRPL_ISGS_exbus!M32</f>
        <v>5.6207305034590149E-3</v>
      </c>
      <c r="N32" s="24">
        <f>BRPL_EOD!N32-BRPL_ISGS_exbus!N32</f>
        <v>1.5308487072260846E-3</v>
      </c>
      <c r="O32" s="24">
        <f>BRPL_EOD!O32-BRPL_ISGS_exbus!O32</f>
        <v>-4.7165719865915889E-4</v>
      </c>
      <c r="P32" s="24">
        <f>BRPL_EOD!P32-BRPL_ISGS_exbus!P32</f>
        <v>1.7597438122507469E-3</v>
      </c>
      <c r="Q32" s="24">
        <f>BRPL_EOD!Q32-BRPL_ISGS_exbus!Q32</f>
        <v>-1.1985356576857953E-3</v>
      </c>
      <c r="R32" s="24">
        <f>BRPL_EOD!R32-BRPL_ISGS_exbus!R32</f>
        <v>7.5372547345970986E-3</v>
      </c>
      <c r="S32" s="24">
        <f>BRPL_EOD!S32-BRPL_ISGS_exbus!S32</f>
        <v>4.9851816211532451E-3</v>
      </c>
      <c r="T32" s="24">
        <f>BRPL_EOD!T32-BRPL_ISGS_exbus!T32</f>
        <v>-1.1609122807019201E-3</v>
      </c>
      <c r="U32" s="24">
        <f>BRPL_EOD!U32-BRPL_ISGS_exbus!U32</f>
        <v>1.8001270763789989E-4</v>
      </c>
      <c r="V32" s="24">
        <f>BRPL_EOD!V32-BRPL_ISGS_exbus!V32</f>
        <v>5.1634406085465656E-4</v>
      </c>
      <c r="W32" s="24">
        <f>BRPL_EOD!W32-BRPL_ISGS_exbus!W32</f>
        <v>-4.9140630693749188E-3</v>
      </c>
      <c r="X32" s="24">
        <f>BRPL_EOD!X32-BRPL_ISGS_exbus!X32</f>
        <v>1.2647725369845375E-3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1.7305193799188601E-3</v>
      </c>
      <c r="L33" s="24">
        <f>BRPL_EOD!L33-BRPL_ISGS_exbus!L33</f>
        <v>-2.8433772596780926E-4</v>
      </c>
      <c r="M33" s="24">
        <f>BRPL_EOD!M33-BRPL_ISGS_exbus!M33</f>
        <v>5.6207305034590149E-3</v>
      </c>
      <c r="N33" s="24">
        <f>BRPL_EOD!N33-BRPL_ISGS_exbus!N33</f>
        <v>1.5308487072260846E-3</v>
      </c>
      <c r="O33" s="24">
        <f>BRPL_EOD!O33-BRPL_ISGS_exbus!O33</f>
        <v>-4.7165719865915889E-4</v>
      </c>
      <c r="P33" s="24">
        <f>BRPL_EOD!P33-BRPL_ISGS_exbus!P33</f>
        <v>1.7597438122507469E-3</v>
      </c>
      <c r="Q33" s="24">
        <f>BRPL_EOD!Q33-BRPL_ISGS_exbus!Q33</f>
        <v>-1.1985356576857953E-3</v>
      </c>
      <c r="R33" s="24">
        <f>BRPL_EOD!R33-BRPL_ISGS_exbus!R33</f>
        <v>7.5372547345970986E-3</v>
      </c>
      <c r="S33" s="24">
        <f>BRPL_EOD!S33-BRPL_ISGS_exbus!S33</f>
        <v>4.9851816211532451E-3</v>
      </c>
      <c r="T33" s="24">
        <f>BRPL_EOD!T33-BRPL_ISGS_exbus!T33</f>
        <v>-1.1609122807019201E-3</v>
      </c>
      <c r="U33" s="24">
        <f>BRPL_EOD!U33-BRPL_ISGS_exbus!U33</f>
        <v>1.8001270763789989E-4</v>
      </c>
      <c r="V33" s="24">
        <f>BRPL_EOD!V33-BRPL_ISGS_exbus!V33</f>
        <v>5.1634406085465656E-4</v>
      </c>
      <c r="W33" s="24">
        <f>BRPL_EOD!W33-BRPL_ISGS_exbus!W33</f>
        <v>-4.9140630693749188E-3</v>
      </c>
      <c r="X33" s="24">
        <f>BRPL_EOD!X33-BRPL_ISGS_exbus!X33</f>
        <v>1.2647725369845375E-3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-4.1650391631264938E-4</v>
      </c>
      <c r="L34" s="24">
        <f>BRPL_EOD!L34-BRPL_ISGS_exbus!L34</f>
        <v>-2.8433772596780926E-4</v>
      </c>
      <c r="M34" s="24">
        <f>BRPL_EOD!M34-BRPL_ISGS_exbus!M34</f>
        <v>5.6207305034590149E-3</v>
      </c>
      <c r="N34" s="24">
        <f>BRPL_EOD!N34-BRPL_ISGS_exbus!N34</f>
        <v>1.5308487072260846E-3</v>
      </c>
      <c r="O34" s="24">
        <f>BRPL_EOD!O34-BRPL_ISGS_exbus!O34</f>
        <v>-4.7165719865915889E-4</v>
      </c>
      <c r="P34" s="24">
        <f>BRPL_EOD!P34-BRPL_ISGS_exbus!P34</f>
        <v>1.7597438122507469E-3</v>
      </c>
      <c r="Q34" s="24">
        <f>BRPL_EOD!Q34-BRPL_ISGS_exbus!Q34</f>
        <v>-1.1985356576857953E-3</v>
      </c>
      <c r="R34" s="24">
        <f>BRPL_EOD!R34-BRPL_ISGS_exbus!R34</f>
        <v>7.5372547345970986E-3</v>
      </c>
      <c r="S34" s="24">
        <f>BRPL_EOD!S34-BRPL_ISGS_exbus!S34</f>
        <v>4.9851816211532451E-3</v>
      </c>
      <c r="T34" s="24">
        <f>BRPL_EOD!T34-BRPL_ISGS_exbus!T34</f>
        <v>0</v>
      </c>
      <c r="U34" s="24">
        <f>BRPL_EOD!U34-BRPL_ISGS_exbus!U34</f>
        <v>1.8001270763789989E-4</v>
      </c>
      <c r="V34" s="24">
        <f>BRPL_EOD!V34-BRPL_ISGS_exbus!V34</f>
        <v>-3.827205284553159E-3</v>
      </c>
      <c r="W34" s="24">
        <f>BRPL_EOD!W34-BRPL_ISGS_exbus!W34</f>
        <v>-6.2788943089380211E-3</v>
      </c>
      <c r="X34" s="24">
        <f>BRPL_EOD!X34-BRPL_ISGS_exbus!X34</f>
        <v>1.8045449247168222E-3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-3.8111931411322075E-4</v>
      </c>
      <c r="L35" s="24">
        <f>BRPL_EOD!L35-BRPL_ISGS_exbus!L35</f>
        <v>-2.8433772596780926E-4</v>
      </c>
      <c r="M35" s="24">
        <f>BRPL_EOD!M35-BRPL_ISGS_exbus!M35</f>
        <v>5.6207305034590149E-3</v>
      </c>
      <c r="N35" s="24">
        <f>BRPL_EOD!N35-BRPL_ISGS_exbus!N35</f>
        <v>1.5308487072260846E-3</v>
      </c>
      <c r="O35" s="24">
        <f>BRPL_EOD!O35-BRPL_ISGS_exbus!O35</f>
        <v>-4.7165719865915889E-4</v>
      </c>
      <c r="P35" s="24">
        <f>BRPL_EOD!P35-BRPL_ISGS_exbus!P35</f>
        <v>1.7597438122507469E-3</v>
      </c>
      <c r="Q35" s="24">
        <f>BRPL_EOD!Q35-BRPL_ISGS_exbus!Q35</f>
        <v>5.5464387838961571E-3</v>
      </c>
      <c r="R35" s="24">
        <f>BRPL_EOD!R35-BRPL_ISGS_exbus!R35</f>
        <v>2.7869371663236109E-3</v>
      </c>
      <c r="S35" s="24">
        <f>BRPL_EOD!S35-BRPL_ISGS_exbus!S35</f>
        <v>-5.5181102361245848E-5</v>
      </c>
      <c r="T35" s="24">
        <f>BRPL_EOD!T35-BRPL_ISGS_exbus!T35</f>
        <v>0</v>
      </c>
      <c r="U35" s="24">
        <f>BRPL_EOD!U35-BRPL_ISGS_exbus!U35</f>
        <v>1.8001270763789989E-4</v>
      </c>
      <c r="V35" s="24">
        <f>BRPL_EOD!V35-BRPL_ISGS_exbus!V35</f>
        <v>-3.827205284553159E-3</v>
      </c>
      <c r="W35" s="24">
        <f>BRPL_EOD!W35-BRPL_ISGS_exbus!W35</f>
        <v>-4.9140630693749188E-3</v>
      </c>
      <c r="X35" s="24">
        <f>BRPL_EOD!X35-BRPL_ISGS_exbus!X35</f>
        <v>1.2647725369845375E-3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-3.8111931411322075E-4</v>
      </c>
      <c r="L36" s="24">
        <f>BRPL_EOD!L36-BRPL_ISGS_exbus!L36</f>
        <v>-2.8433772596780926E-4</v>
      </c>
      <c r="M36" s="24">
        <f>BRPL_EOD!M36-BRPL_ISGS_exbus!M36</f>
        <v>5.6207305034590149E-3</v>
      </c>
      <c r="N36" s="24">
        <f>BRPL_EOD!N36-BRPL_ISGS_exbus!N36</f>
        <v>1.5308487072260846E-3</v>
      </c>
      <c r="O36" s="24">
        <f>BRPL_EOD!O36-BRPL_ISGS_exbus!O36</f>
        <v>-4.7165719865915889E-4</v>
      </c>
      <c r="P36" s="24">
        <f>BRPL_EOD!P36-BRPL_ISGS_exbus!P36</f>
        <v>1.7597438122507469E-3</v>
      </c>
      <c r="Q36" s="24">
        <f>BRPL_EOD!Q36-BRPL_ISGS_exbus!Q36</f>
        <v>5.5464387838961571E-3</v>
      </c>
      <c r="R36" s="24">
        <f>BRPL_EOD!R36-BRPL_ISGS_exbus!R36</f>
        <v>2.7869371663236109E-3</v>
      </c>
      <c r="S36" s="24">
        <f>BRPL_EOD!S36-BRPL_ISGS_exbus!S36</f>
        <v>-5.5181102361245848E-5</v>
      </c>
      <c r="T36" s="24">
        <f>BRPL_EOD!T36-BRPL_ISGS_exbus!T36</f>
        <v>0</v>
      </c>
      <c r="U36" s="24">
        <f>BRPL_EOD!U36-BRPL_ISGS_exbus!U36</f>
        <v>1.8001270763789989E-4</v>
      </c>
      <c r="V36" s="24">
        <f>BRPL_EOD!V36-BRPL_ISGS_exbus!V36</f>
        <v>-3.827205284553159E-3</v>
      </c>
      <c r="W36" s="24">
        <f>BRPL_EOD!W36-BRPL_ISGS_exbus!W36</f>
        <v>-4.9140630693749188E-3</v>
      </c>
      <c r="X36" s="24">
        <f>BRPL_EOD!X36-BRPL_ISGS_exbus!X36</f>
        <v>1.2647725369845375E-3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-3.8111931411322075E-4</v>
      </c>
      <c r="L37" s="24">
        <f>BRPL_EOD!L37-BRPL_ISGS_exbus!L37</f>
        <v>-2.8433772596780926E-4</v>
      </c>
      <c r="M37" s="24">
        <f>BRPL_EOD!M37-BRPL_ISGS_exbus!M37</f>
        <v>5.6207305034590149E-3</v>
      </c>
      <c r="N37" s="24">
        <f>BRPL_EOD!N37-BRPL_ISGS_exbus!N37</f>
        <v>1.5308487072260846E-3</v>
      </c>
      <c r="O37" s="24">
        <f>BRPL_EOD!O37-BRPL_ISGS_exbus!O37</f>
        <v>-4.7165719865915889E-4</v>
      </c>
      <c r="P37" s="24">
        <f>BRPL_EOD!P37-BRPL_ISGS_exbus!P37</f>
        <v>1.7597438122507469E-3</v>
      </c>
      <c r="Q37" s="24">
        <f>BRPL_EOD!Q37-BRPL_ISGS_exbus!Q37</f>
        <v>5.5464387838961571E-3</v>
      </c>
      <c r="R37" s="24">
        <f>BRPL_EOD!R37-BRPL_ISGS_exbus!R37</f>
        <v>2.7869371663236109E-3</v>
      </c>
      <c r="S37" s="24">
        <f>BRPL_EOD!S37-BRPL_ISGS_exbus!S37</f>
        <v>-5.5181102361245848E-5</v>
      </c>
      <c r="T37" s="24">
        <f>BRPL_EOD!T37-BRPL_ISGS_exbus!T37</f>
        <v>0</v>
      </c>
      <c r="U37" s="24">
        <f>BRPL_EOD!U37-BRPL_ISGS_exbus!U37</f>
        <v>1.8001270763789989E-4</v>
      </c>
      <c r="V37" s="24">
        <f>BRPL_EOD!V37-BRPL_ISGS_exbus!V37</f>
        <v>-3.827205284553159E-3</v>
      </c>
      <c r="W37" s="24">
        <f>BRPL_EOD!W37-BRPL_ISGS_exbus!W37</f>
        <v>-4.9140630693749188E-3</v>
      </c>
      <c r="X37" s="24">
        <f>BRPL_EOD!X37-BRPL_ISGS_exbus!X37</f>
        <v>1.2647725369845375E-3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-3.8111931411322075E-4</v>
      </c>
      <c r="L38" s="24">
        <f>BRPL_EOD!L38-BRPL_ISGS_exbus!L38</f>
        <v>-2.8433772596780926E-4</v>
      </c>
      <c r="M38" s="24">
        <f>BRPL_EOD!M38-BRPL_ISGS_exbus!M38</f>
        <v>5.6207305034590149E-3</v>
      </c>
      <c r="N38" s="24">
        <f>BRPL_EOD!N38-BRPL_ISGS_exbus!N38</f>
        <v>1.5308487072260846E-3</v>
      </c>
      <c r="O38" s="24">
        <f>BRPL_EOD!O38-BRPL_ISGS_exbus!O38</f>
        <v>-4.7165719865915889E-4</v>
      </c>
      <c r="P38" s="24">
        <f>BRPL_EOD!P38-BRPL_ISGS_exbus!P38</f>
        <v>1.7597438122507469E-3</v>
      </c>
      <c r="Q38" s="24">
        <f>BRPL_EOD!Q38-BRPL_ISGS_exbus!Q38</f>
        <v>5.5464387838961571E-3</v>
      </c>
      <c r="R38" s="24">
        <f>BRPL_EOD!R38-BRPL_ISGS_exbus!R38</f>
        <v>2.7869371663236109E-3</v>
      </c>
      <c r="S38" s="24">
        <f>BRPL_EOD!S38-BRPL_ISGS_exbus!S38</f>
        <v>-5.5181102361245848E-5</v>
      </c>
      <c r="T38" s="24">
        <f>BRPL_EOD!T38-BRPL_ISGS_exbus!T38</f>
        <v>0</v>
      </c>
      <c r="U38" s="24">
        <f>BRPL_EOD!U38-BRPL_ISGS_exbus!U38</f>
        <v>1.8001270763789989E-4</v>
      </c>
      <c r="V38" s="24">
        <f>BRPL_EOD!V38-BRPL_ISGS_exbus!V38</f>
        <v>-3.827205284553159E-3</v>
      </c>
      <c r="W38" s="24">
        <f>BRPL_EOD!W38-BRPL_ISGS_exbus!W38</f>
        <v>-4.9140630693749188E-3</v>
      </c>
      <c r="X38" s="24">
        <f>BRPL_EOD!X38-BRPL_ISGS_exbus!X38</f>
        <v>1.2647725369845375E-3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-2.1504350893621904E-3</v>
      </c>
      <c r="L39" s="24">
        <f>BRPL_EOD!L39-BRPL_ISGS_exbus!L39</f>
        <v>1.308850287147223E-4</v>
      </c>
      <c r="M39" s="24">
        <f>BRPL_EOD!M39-BRPL_ISGS_exbus!M39</f>
        <v>-1.5157703768622355E-3</v>
      </c>
      <c r="N39" s="24">
        <f>BRPL_EOD!N39-BRPL_ISGS_exbus!N39</f>
        <v>7.6185076660095774E-4</v>
      </c>
      <c r="O39" s="24">
        <f>BRPL_EOD!O39-BRPL_ISGS_exbus!O39</f>
        <v>-1.8784077980171787E-5</v>
      </c>
      <c r="P39" s="24">
        <f>BRPL_EOD!P39-BRPL_ISGS_exbus!P39</f>
        <v>1.7597438122507469E-3</v>
      </c>
      <c r="Q39" s="24">
        <f>BRPL_EOD!Q39-BRPL_ISGS_exbus!Q39</f>
        <v>-2.2059713114748192E-3</v>
      </c>
      <c r="R39" s="24">
        <f>BRPL_EOD!R39-BRPL_ISGS_exbus!R39</f>
        <v>5.1890798898064361E-3</v>
      </c>
      <c r="S39" s="24">
        <f>BRPL_EOD!S39-BRPL_ISGS_exbus!S39</f>
        <v>1.6850765363116693E-3</v>
      </c>
      <c r="T39" s="24">
        <f>BRPL_EOD!T39-BRPL_ISGS_exbus!T39</f>
        <v>0</v>
      </c>
      <c r="U39" s="24">
        <f>BRPL_EOD!U39-BRPL_ISGS_exbus!U39</f>
        <v>1.8001270763789989E-4</v>
      </c>
      <c r="V39" s="24">
        <f>BRPL_EOD!V39-BRPL_ISGS_exbus!V39</f>
        <v>-3.827205284553159E-3</v>
      </c>
      <c r="W39" s="24">
        <f>BRPL_EOD!W39-BRPL_ISGS_exbus!W39</f>
        <v>-4.9140630693749188E-3</v>
      </c>
      <c r="X39" s="24">
        <f>BRPL_EOD!X39-BRPL_ISGS_exbus!X39</f>
        <v>1.2647725369845375E-3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-2.1504350893621904E-3</v>
      </c>
      <c r="L40" s="24">
        <f>BRPL_EOD!L40-BRPL_ISGS_exbus!L40</f>
        <v>1.308850287147223E-4</v>
      </c>
      <c r="M40" s="24">
        <f>BRPL_EOD!M40-BRPL_ISGS_exbus!M40</f>
        <v>-1.5157703768622355E-3</v>
      </c>
      <c r="N40" s="24">
        <f>BRPL_EOD!N40-BRPL_ISGS_exbus!N40</f>
        <v>7.6185076660095774E-4</v>
      </c>
      <c r="O40" s="24">
        <f>BRPL_EOD!O40-BRPL_ISGS_exbus!O40</f>
        <v>-1.8784077980171787E-5</v>
      </c>
      <c r="P40" s="24">
        <f>BRPL_EOD!P40-BRPL_ISGS_exbus!P40</f>
        <v>1.7597438122507469E-3</v>
      </c>
      <c r="Q40" s="24">
        <f>BRPL_EOD!Q40-BRPL_ISGS_exbus!Q40</f>
        <v>-2.2059713114748192E-3</v>
      </c>
      <c r="R40" s="24">
        <f>BRPL_EOD!R40-BRPL_ISGS_exbus!R40</f>
        <v>5.1890798898064361E-3</v>
      </c>
      <c r="S40" s="24">
        <f>BRPL_EOD!S40-BRPL_ISGS_exbus!S40</f>
        <v>1.6850765363116693E-3</v>
      </c>
      <c r="T40" s="24">
        <f>BRPL_EOD!T40-BRPL_ISGS_exbus!T40</f>
        <v>0</v>
      </c>
      <c r="U40" s="24">
        <f>BRPL_EOD!U40-BRPL_ISGS_exbus!U40</f>
        <v>1.8001270763789989E-4</v>
      </c>
      <c r="V40" s="24">
        <f>BRPL_EOD!V40-BRPL_ISGS_exbus!V40</f>
        <v>-3.827205284553159E-3</v>
      </c>
      <c r="W40" s="24">
        <f>BRPL_EOD!W40-BRPL_ISGS_exbus!W40</f>
        <v>-4.9140630693749188E-3</v>
      </c>
      <c r="X40" s="24">
        <f>BRPL_EOD!X40-BRPL_ISGS_exbus!X40</f>
        <v>1.2647725369845375E-3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1.2690498067797762E-3</v>
      </c>
      <c r="L41" s="24">
        <f>BRPL_EOD!L41-BRPL_ISGS_exbus!L41</f>
        <v>1.125325373472208E-4</v>
      </c>
      <c r="M41" s="24">
        <f>BRPL_EOD!M41-BRPL_ISGS_exbus!M41</f>
        <v>-1.5157703768622355E-3</v>
      </c>
      <c r="N41" s="24">
        <f>BRPL_EOD!N41-BRPL_ISGS_exbus!N41</f>
        <v>7.6185076660095774E-4</v>
      </c>
      <c r="O41" s="24">
        <f>BRPL_EOD!O41-BRPL_ISGS_exbus!O41</f>
        <v>-1.8784077980171787E-5</v>
      </c>
      <c r="P41" s="24">
        <f>BRPL_EOD!P41-BRPL_ISGS_exbus!P41</f>
        <v>1.7597438122507469E-3</v>
      </c>
      <c r="Q41" s="24">
        <f>BRPL_EOD!Q41-BRPL_ISGS_exbus!Q41</f>
        <v>-2.3294313055366445E-3</v>
      </c>
      <c r="R41" s="24">
        <f>BRPL_EOD!R41-BRPL_ISGS_exbus!R41</f>
        <v>3.5811126397256032E-3</v>
      </c>
      <c r="S41" s="24">
        <f>BRPL_EOD!S41-BRPL_ISGS_exbus!S41</f>
        <v>-2.5689683860363743E-4</v>
      </c>
      <c r="T41" s="24">
        <f>BRPL_EOD!T41-BRPL_ISGS_exbus!T41</f>
        <v>0</v>
      </c>
      <c r="U41" s="24">
        <f>BRPL_EOD!U41-BRPL_ISGS_exbus!U41</f>
        <v>1.8001270763789989E-4</v>
      </c>
      <c r="V41" s="24">
        <f>BRPL_EOD!V41-BRPL_ISGS_exbus!V41</f>
        <v>5.1634406085465656E-4</v>
      </c>
      <c r="W41" s="24">
        <f>BRPL_EOD!W41-BRPL_ISGS_exbus!W41</f>
        <v>-4.9140630693749188E-3</v>
      </c>
      <c r="X41" s="24">
        <f>BRPL_EOD!X41-BRPL_ISGS_exbus!X41</f>
        <v>1.2647725369845375E-3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1.2690498067797762E-3</v>
      </c>
      <c r="L42" s="24">
        <f>BRPL_EOD!L42-BRPL_ISGS_exbus!L42</f>
        <v>1.125325373472208E-4</v>
      </c>
      <c r="M42" s="24">
        <f>BRPL_EOD!M42-BRPL_ISGS_exbus!M42</f>
        <v>-1.5157703768622355E-3</v>
      </c>
      <c r="N42" s="24">
        <f>BRPL_EOD!N42-BRPL_ISGS_exbus!N42</f>
        <v>7.6185076660095774E-4</v>
      </c>
      <c r="O42" s="24">
        <f>BRPL_EOD!O42-BRPL_ISGS_exbus!O42</f>
        <v>-1.8784077980171787E-5</v>
      </c>
      <c r="P42" s="24">
        <f>BRPL_EOD!P42-BRPL_ISGS_exbus!P42</f>
        <v>1.7597438122507469E-3</v>
      </c>
      <c r="Q42" s="24">
        <f>BRPL_EOD!Q42-BRPL_ISGS_exbus!Q42</f>
        <v>-3.8619259259231598E-4</v>
      </c>
      <c r="R42" s="24">
        <f>BRPL_EOD!R42-BRPL_ISGS_exbus!R42</f>
        <v>3.5811126397256032E-3</v>
      </c>
      <c r="S42" s="24">
        <f>BRPL_EOD!S42-BRPL_ISGS_exbus!S42</f>
        <v>4.3700269516726564E-3</v>
      </c>
      <c r="T42" s="24">
        <f>BRPL_EOD!T42-BRPL_ISGS_exbus!T42</f>
        <v>0</v>
      </c>
      <c r="U42" s="24">
        <f>BRPL_EOD!U42-BRPL_ISGS_exbus!U42</f>
        <v>1.8001270763789989E-4</v>
      </c>
      <c r="V42" s="24">
        <f>BRPL_EOD!V42-BRPL_ISGS_exbus!V42</f>
        <v>5.1634406085465656E-4</v>
      </c>
      <c r="W42" s="24">
        <f>BRPL_EOD!W42-BRPL_ISGS_exbus!W42</f>
        <v>-4.9140630693749188E-3</v>
      </c>
      <c r="X42" s="24">
        <f>BRPL_EOD!X42-BRPL_ISGS_exbus!X42</f>
        <v>1.2647725369845375E-3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2.1181379555059721E-3</v>
      </c>
      <c r="L43" s="24">
        <f>BRPL_EOD!L43-BRPL_ISGS_exbus!L43</f>
        <v>1.2779786991590214E-4</v>
      </c>
      <c r="M43" s="24">
        <f>BRPL_EOD!M43-BRPL_ISGS_exbus!M43</f>
        <v>-1.5157703768622355E-3</v>
      </c>
      <c r="N43" s="24">
        <f>BRPL_EOD!N43-BRPL_ISGS_exbus!N43</f>
        <v>7.6185076660095774E-4</v>
      </c>
      <c r="O43" s="24">
        <f>BRPL_EOD!O43-BRPL_ISGS_exbus!O43</f>
        <v>-1.8784077980171787E-5</v>
      </c>
      <c r="P43" s="24">
        <f>BRPL_EOD!P43-BRPL_ISGS_exbus!P43</f>
        <v>1.7597438122507469E-3</v>
      </c>
      <c r="Q43" s="24">
        <f>BRPL_EOD!Q43-BRPL_ISGS_exbus!Q43</f>
        <v>-3.8619259259231598E-4</v>
      </c>
      <c r="R43" s="24">
        <f>BRPL_EOD!R43-BRPL_ISGS_exbus!R43</f>
        <v>3.5811126397256032E-3</v>
      </c>
      <c r="S43" s="24">
        <f>BRPL_EOD!S43-BRPL_ISGS_exbus!S43</f>
        <v>4.3700269516726564E-3</v>
      </c>
      <c r="T43" s="24">
        <f>BRPL_EOD!T43-BRPL_ISGS_exbus!T43</f>
        <v>0</v>
      </c>
      <c r="U43" s="24">
        <f>BRPL_EOD!U43-BRPL_ISGS_exbus!U43</f>
        <v>1.8001270763789989E-4</v>
      </c>
      <c r="V43" s="24">
        <f>BRPL_EOD!V43-BRPL_ISGS_exbus!V43</f>
        <v>5.1634406085465656E-4</v>
      </c>
      <c r="W43" s="24">
        <f>BRPL_EOD!W43-BRPL_ISGS_exbus!W43</f>
        <v>-4.9140630693749188E-3</v>
      </c>
      <c r="X43" s="24">
        <f>BRPL_EOD!X43-BRPL_ISGS_exbus!X43</f>
        <v>1.2647725369845375E-3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2.1181379555059721E-3</v>
      </c>
      <c r="L44" s="24">
        <f>BRPL_EOD!L44-BRPL_ISGS_exbus!L44</f>
        <v>1.2779786991590214E-4</v>
      </c>
      <c r="M44" s="24">
        <f>BRPL_EOD!M44-BRPL_ISGS_exbus!M44</f>
        <v>-1.5157703768622355E-3</v>
      </c>
      <c r="N44" s="24">
        <f>BRPL_EOD!N44-BRPL_ISGS_exbus!N44</f>
        <v>7.6185076660095774E-4</v>
      </c>
      <c r="O44" s="24">
        <f>BRPL_EOD!O44-BRPL_ISGS_exbus!O44</f>
        <v>-1.8784077980171787E-5</v>
      </c>
      <c r="P44" s="24">
        <f>BRPL_EOD!P44-BRPL_ISGS_exbus!P44</f>
        <v>1.7597438122507469E-3</v>
      </c>
      <c r="Q44" s="24">
        <f>BRPL_EOD!Q44-BRPL_ISGS_exbus!Q44</f>
        <v>-3.8619259259231598E-4</v>
      </c>
      <c r="R44" s="24">
        <f>BRPL_EOD!R44-BRPL_ISGS_exbus!R44</f>
        <v>3.5811126397256032E-3</v>
      </c>
      <c r="S44" s="24">
        <f>BRPL_EOD!S44-BRPL_ISGS_exbus!S44</f>
        <v>4.3700269516726564E-3</v>
      </c>
      <c r="T44" s="24">
        <f>BRPL_EOD!T44-BRPL_ISGS_exbus!T44</f>
        <v>0</v>
      </c>
      <c r="U44" s="24">
        <f>BRPL_EOD!U44-BRPL_ISGS_exbus!U44</f>
        <v>1.8001270763789989E-4</v>
      </c>
      <c r="V44" s="24">
        <f>BRPL_EOD!V44-BRPL_ISGS_exbus!V44</f>
        <v>5.1634406085465656E-4</v>
      </c>
      <c r="W44" s="24">
        <f>BRPL_EOD!W44-BRPL_ISGS_exbus!W44</f>
        <v>-4.9140630693749188E-3</v>
      </c>
      <c r="X44" s="24">
        <f>BRPL_EOD!X44-BRPL_ISGS_exbus!X44</f>
        <v>1.2647725369845375E-3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-3.2799999999895135E-3</v>
      </c>
      <c r="L45" s="24">
        <f>BRPL_EOD!L45-BRPL_ISGS_exbus!L45</f>
        <v>-3.4832622283964554E-4</v>
      </c>
      <c r="M45" s="24">
        <f>BRPL_EOD!M45-BRPL_ISGS_exbus!M45</f>
        <v>-1.5157703768622355E-3</v>
      </c>
      <c r="N45" s="24">
        <f>BRPL_EOD!N45-BRPL_ISGS_exbus!N45</f>
        <v>7.6185076660095774E-4</v>
      </c>
      <c r="O45" s="24">
        <f>BRPL_EOD!O45-BRPL_ISGS_exbus!O45</f>
        <v>-1.8784077980171787E-5</v>
      </c>
      <c r="P45" s="24">
        <f>BRPL_EOD!P45-BRPL_ISGS_exbus!P45</f>
        <v>1.7597438122507469E-3</v>
      </c>
      <c r="Q45" s="24">
        <f>BRPL_EOD!Q45-BRPL_ISGS_exbus!Q45</f>
        <v>3.6928813559455875E-4</v>
      </c>
      <c r="R45" s="24">
        <f>BRPL_EOD!R45-BRPL_ISGS_exbus!R45</f>
        <v>5.3987030638076305E-3</v>
      </c>
      <c r="S45" s="24">
        <f>BRPL_EOD!S45-BRPL_ISGS_exbus!S45</f>
        <v>4.2715726047877212E-3</v>
      </c>
      <c r="T45" s="24">
        <f>BRPL_EOD!T45-BRPL_ISGS_exbus!T45</f>
        <v>0</v>
      </c>
      <c r="U45" s="24">
        <f>BRPL_EOD!U45-BRPL_ISGS_exbus!U45</f>
        <v>1.8001270763789989E-4</v>
      </c>
      <c r="V45" s="24">
        <f>BRPL_EOD!V45-BRPL_ISGS_exbus!V45</f>
        <v>5.1634406085465656E-4</v>
      </c>
      <c r="W45" s="24">
        <f>BRPL_EOD!W45-BRPL_ISGS_exbus!W45</f>
        <v>-4.9140630693749188E-3</v>
      </c>
      <c r="X45" s="24">
        <f>BRPL_EOD!X45-BRPL_ISGS_exbus!X45</f>
        <v>1.2647725369845375E-3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-3.2800000000179352E-3</v>
      </c>
      <c r="L46" s="24">
        <f>BRPL_EOD!L46-BRPL_ISGS_exbus!L46</f>
        <v>1.170242110788422E-4</v>
      </c>
      <c r="M46" s="24">
        <f>BRPL_EOD!M46-BRPL_ISGS_exbus!M46</f>
        <v>-1.5157703768622355E-3</v>
      </c>
      <c r="N46" s="24">
        <f>BRPL_EOD!N46-BRPL_ISGS_exbus!N46</f>
        <v>7.6185076660095774E-4</v>
      </c>
      <c r="O46" s="24">
        <f>BRPL_EOD!O46-BRPL_ISGS_exbus!O46</f>
        <v>-1.8784077980171787E-5</v>
      </c>
      <c r="P46" s="24">
        <f>BRPL_EOD!P46-BRPL_ISGS_exbus!P46</f>
        <v>1.7597438122507469E-3</v>
      </c>
      <c r="Q46" s="24">
        <f>BRPL_EOD!Q46-BRPL_ISGS_exbus!Q46</f>
        <v>3.9514645308926788E-3</v>
      </c>
      <c r="R46" s="24">
        <f>BRPL_EOD!R46-BRPL_ISGS_exbus!R46</f>
        <v>5.3987030638076305E-3</v>
      </c>
      <c r="S46" s="24">
        <f>BRPL_EOD!S46-BRPL_ISGS_exbus!S46</f>
        <v>4.2715726047877212E-3</v>
      </c>
      <c r="T46" s="24">
        <f>BRPL_EOD!T46-BRPL_ISGS_exbus!T46</f>
        <v>0</v>
      </c>
      <c r="U46" s="24">
        <f>BRPL_EOD!U46-BRPL_ISGS_exbus!U46</f>
        <v>1.8001270763789989E-4</v>
      </c>
      <c r="V46" s="24">
        <f>BRPL_EOD!V46-BRPL_ISGS_exbus!V46</f>
        <v>5.1634406085465656E-4</v>
      </c>
      <c r="W46" s="24">
        <f>BRPL_EOD!W46-BRPL_ISGS_exbus!W46</f>
        <v>-4.9140630693749188E-3</v>
      </c>
      <c r="X46" s="24">
        <f>BRPL_EOD!X46-BRPL_ISGS_exbus!X46</f>
        <v>1.2647725369845375E-3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-1.2799999999515421E-3</v>
      </c>
      <c r="L47" s="24">
        <f>BRPL_EOD!L47-BRPL_ISGS_exbus!L47</f>
        <v>-1.7927742769430211E-4</v>
      </c>
      <c r="M47" s="24">
        <f>BRPL_EOD!M47-BRPL_ISGS_exbus!M47</f>
        <v>-1.5157703768622355E-3</v>
      </c>
      <c r="N47" s="24">
        <f>BRPL_EOD!N47-BRPL_ISGS_exbus!N47</f>
        <v>7.6185076660095774E-4</v>
      </c>
      <c r="O47" s="24">
        <f>BRPL_EOD!O47-BRPL_ISGS_exbus!O47</f>
        <v>-1.8784077980171787E-5</v>
      </c>
      <c r="P47" s="24">
        <f>BRPL_EOD!P47-BRPL_ISGS_exbus!P47</f>
        <v>1.7597438122507469E-3</v>
      </c>
      <c r="Q47" s="24">
        <f>BRPL_EOD!Q47-BRPL_ISGS_exbus!Q47</f>
        <v>1.6220941929745436E-4</v>
      </c>
      <c r="R47" s="24">
        <f>BRPL_EOD!R47-BRPL_ISGS_exbus!R47</f>
        <v>5.3987030638076305E-3</v>
      </c>
      <c r="S47" s="24">
        <f>BRPL_EOD!S47-BRPL_ISGS_exbus!S47</f>
        <v>4.2715726047877212E-3</v>
      </c>
      <c r="T47" s="24">
        <f>BRPL_EOD!T47-BRPL_ISGS_exbus!T47</f>
        <v>0</v>
      </c>
      <c r="U47" s="24">
        <f>BRPL_EOD!U47-BRPL_ISGS_exbus!U47</f>
        <v>1.8001270763789989E-4</v>
      </c>
      <c r="V47" s="24">
        <f>BRPL_EOD!V47-BRPL_ISGS_exbus!V47</f>
        <v>5.1634406085465656E-4</v>
      </c>
      <c r="W47" s="24">
        <f>BRPL_EOD!W47-BRPL_ISGS_exbus!W47</f>
        <v>-4.9140630693749188E-3</v>
      </c>
      <c r="X47" s="24">
        <f>BRPL_EOD!X47-BRPL_ISGS_exbus!X47</f>
        <v>1.2647725369845375E-3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2.1969740786857983E-3</v>
      </c>
      <c r="L48" s="24">
        <f>BRPL_EOD!L48-BRPL_ISGS_exbus!L48</f>
        <v>-1.7066561581291495E-4</v>
      </c>
      <c r="M48" s="24">
        <f>BRPL_EOD!M48-BRPL_ISGS_exbus!M48</f>
        <v>-1.5157703768622355E-3</v>
      </c>
      <c r="N48" s="24">
        <f>BRPL_EOD!N48-BRPL_ISGS_exbus!N48</f>
        <v>7.6185076660095774E-4</v>
      </c>
      <c r="O48" s="24">
        <f>BRPL_EOD!O48-BRPL_ISGS_exbus!O48</f>
        <v>-1.8784077980171787E-5</v>
      </c>
      <c r="P48" s="24">
        <f>BRPL_EOD!P48-BRPL_ISGS_exbus!P48</f>
        <v>1.7597438122507469E-3</v>
      </c>
      <c r="Q48" s="24">
        <f>BRPL_EOD!Q48-BRPL_ISGS_exbus!Q48</f>
        <v>1.6220941929745436E-4</v>
      </c>
      <c r="R48" s="24">
        <f>BRPL_EOD!R48-BRPL_ISGS_exbus!R48</f>
        <v>5.3987030638076305E-3</v>
      </c>
      <c r="S48" s="24">
        <f>BRPL_EOD!S48-BRPL_ISGS_exbus!S48</f>
        <v>4.2715726047877212E-3</v>
      </c>
      <c r="T48" s="24">
        <f>BRPL_EOD!T48-BRPL_ISGS_exbus!T48</f>
        <v>0</v>
      </c>
      <c r="U48" s="24">
        <f>BRPL_EOD!U48-BRPL_ISGS_exbus!U48</f>
        <v>1.8001270763789989E-4</v>
      </c>
      <c r="V48" s="24">
        <f>BRPL_EOD!V48-BRPL_ISGS_exbus!V48</f>
        <v>5.1634406085465656E-4</v>
      </c>
      <c r="W48" s="24">
        <f>BRPL_EOD!W48-BRPL_ISGS_exbus!W48</f>
        <v>-4.9140630693749188E-3</v>
      </c>
      <c r="X48" s="24">
        <f>BRPL_EOD!X48-BRPL_ISGS_exbus!X48</f>
        <v>1.2647725369845375E-3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-7.7319999999758693E-3</v>
      </c>
      <c r="L49" s="24">
        <f>BRPL_EOD!L49-BRPL_ISGS_exbus!L49</f>
        <v>-2.2897457475856697E-4</v>
      </c>
      <c r="M49" s="24">
        <f>BRPL_EOD!M49-BRPL_ISGS_exbus!M49</f>
        <v>-1.5157703768622355E-3</v>
      </c>
      <c r="N49" s="24">
        <f>BRPL_EOD!N49-BRPL_ISGS_exbus!N49</f>
        <v>7.6185076660095774E-4</v>
      </c>
      <c r="O49" s="24">
        <f>BRPL_EOD!O49-BRPL_ISGS_exbus!O49</f>
        <v>-1.8784077980171787E-5</v>
      </c>
      <c r="P49" s="24">
        <f>BRPL_EOD!P49-BRPL_ISGS_exbus!P49</f>
        <v>1.7597438122507469E-3</v>
      </c>
      <c r="Q49" s="24">
        <f>BRPL_EOD!Q49-BRPL_ISGS_exbus!Q49</f>
        <v>1.6220941929745436E-4</v>
      </c>
      <c r="R49" s="24">
        <f>BRPL_EOD!R49-BRPL_ISGS_exbus!R49</f>
        <v>5.3987030638076305E-3</v>
      </c>
      <c r="S49" s="24">
        <f>BRPL_EOD!S49-BRPL_ISGS_exbus!S49</f>
        <v>4.2715726047877212E-3</v>
      </c>
      <c r="T49" s="24">
        <f>BRPL_EOD!T49-BRPL_ISGS_exbus!T49</f>
        <v>0</v>
      </c>
      <c r="U49" s="24">
        <f>BRPL_EOD!U49-BRPL_ISGS_exbus!U49</f>
        <v>1.8001270763789989E-4</v>
      </c>
      <c r="V49" s="24">
        <f>BRPL_EOD!V49-BRPL_ISGS_exbus!V49</f>
        <v>5.1634406085465656E-4</v>
      </c>
      <c r="W49" s="24">
        <f>BRPL_EOD!W49-BRPL_ISGS_exbus!W49</f>
        <v>-4.9140630693749188E-3</v>
      </c>
      <c r="X49" s="24">
        <f>BRPL_EOD!X49-BRPL_ISGS_exbus!X49</f>
        <v>1.2647725369845375E-3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-2.8800000000615E-3</v>
      </c>
      <c r="L50" s="24">
        <f>BRPL_EOD!L50-BRPL_ISGS_exbus!L50</f>
        <v>-2.2125209951351366E-4</v>
      </c>
      <c r="M50" s="24">
        <f>BRPL_EOD!M50-BRPL_ISGS_exbus!M50</f>
        <v>-1.5157703768622355E-3</v>
      </c>
      <c r="N50" s="24">
        <f>BRPL_EOD!N50-BRPL_ISGS_exbus!N50</f>
        <v>7.6185076660095774E-4</v>
      </c>
      <c r="O50" s="24">
        <f>BRPL_EOD!O50-BRPL_ISGS_exbus!O50</f>
        <v>-1.8784077980171787E-5</v>
      </c>
      <c r="P50" s="24">
        <f>BRPL_EOD!P50-BRPL_ISGS_exbus!P50</f>
        <v>1.7597438122507469E-3</v>
      </c>
      <c r="Q50" s="24">
        <f>BRPL_EOD!Q50-BRPL_ISGS_exbus!Q50</f>
        <v>1.6220941929745436E-4</v>
      </c>
      <c r="R50" s="24">
        <f>BRPL_EOD!R50-BRPL_ISGS_exbus!R50</f>
        <v>5.3987030638076305E-3</v>
      </c>
      <c r="S50" s="24">
        <f>BRPL_EOD!S50-BRPL_ISGS_exbus!S50</f>
        <v>4.2715726047877212E-3</v>
      </c>
      <c r="T50" s="24">
        <f>BRPL_EOD!T50-BRPL_ISGS_exbus!T50</f>
        <v>0</v>
      </c>
      <c r="U50" s="24">
        <f>BRPL_EOD!U50-BRPL_ISGS_exbus!U50</f>
        <v>1.8001270763789989E-4</v>
      </c>
      <c r="V50" s="24">
        <f>BRPL_EOD!V50-BRPL_ISGS_exbus!V50</f>
        <v>5.1634406085465656E-4</v>
      </c>
      <c r="W50" s="24">
        <f>BRPL_EOD!W50-BRPL_ISGS_exbus!W50</f>
        <v>-4.9140630693749188E-3</v>
      </c>
      <c r="X50" s="24">
        <f>BRPL_EOD!X50-BRPL_ISGS_exbus!X50</f>
        <v>1.2647725369845375E-3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2.0873083195738218E-4</v>
      </c>
      <c r="L51" s="24">
        <f>BRPL_EOD!L51-BRPL_ISGS_exbus!L51</f>
        <v>-3.3770980983316434E-4</v>
      </c>
      <c r="M51" s="24">
        <f>BRPL_EOD!M51-BRPL_ISGS_exbus!M51</f>
        <v>-1.5157703768622355E-3</v>
      </c>
      <c r="N51" s="24">
        <f>BRPL_EOD!N51-BRPL_ISGS_exbus!N51</f>
        <v>7.6185076660095774E-4</v>
      </c>
      <c r="O51" s="24">
        <f>BRPL_EOD!O51-BRPL_ISGS_exbus!O51</f>
        <v>-1.8784077980171787E-5</v>
      </c>
      <c r="P51" s="24">
        <f>BRPL_EOD!P51-BRPL_ISGS_exbus!P51</f>
        <v>1.7597438122507469E-3</v>
      </c>
      <c r="Q51" s="24">
        <f>BRPL_EOD!Q51-BRPL_ISGS_exbus!Q51</f>
        <v>1.6220941929745436E-4</v>
      </c>
      <c r="R51" s="24">
        <f>BRPL_EOD!R51-BRPL_ISGS_exbus!R51</f>
        <v>5.3987030638076305E-3</v>
      </c>
      <c r="S51" s="24">
        <f>BRPL_EOD!S51-BRPL_ISGS_exbus!S51</f>
        <v>4.2715726047877212E-3</v>
      </c>
      <c r="T51" s="24">
        <f>BRPL_EOD!T51-BRPL_ISGS_exbus!T51</f>
        <v>0</v>
      </c>
      <c r="U51" s="24">
        <f>BRPL_EOD!U51-BRPL_ISGS_exbus!U51</f>
        <v>4.6278244307274008E-4</v>
      </c>
      <c r="V51" s="24">
        <f>BRPL_EOD!V51-BRPL_ISGS_exbus!V51</f>
        <v>5.1634406085465656E-4</v>
      </c>
      <c r="W51" s="24">
        <f>BRPL_EOD!W51-BRPL_ISGS_exbus!W51</f>
        <v>-4.9140630693749188E-3</v>
      </c>
      <c r="X51" s="24">
        <f>BRPL_EOD!X51-BRPL_ISGS_exbus!X51</f>
        <v>1.2647725369845375E-3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-3.2799999999610918E-3</v>
      </c>
      <c r="L52" s="24">
        <f>BRPL_EOD!L52-BRPL_ISGS_exbus!L52</f>
        <v>-3.3770980983316434E-4</v>
      </c>
      <c r="M52" s="24">
        <f>BRPL_EOD!M52-BRPL_ISGS_exbus!M52</f>
        <v>-1.5157703768622355E-3</v>
      </c>
      <c r="N52" s="24">
        <f>BRPL_EOD!N52-BRPL_ISGS_exbus!N52</f>
        <v>7.6185076660095774E-4</v>
      </c>
      <c r="O52" s="24">
        <f>BRPL_EOD!O52-BRPL_ISGS_exbus!O52</f>
        <v>-1.8784077980171787E-5</v>
      </c>
      <c r="P52" s="24">
        <f>BRPL_EOD!P52-BRPL_ISGS_exbus!P52</f>
        <v>1.7597438122507469E-3</v>
      </c>
      <c r="Q52" s="24">
        <f>BRPL_EOD!Q52-BRPL_ISGS_exbus!Q52</f>
        <v>1.6220941929745436E-4</v>
      </c>
      <c r="R52" s="24">
        <f>BRPL_EOD!R52-BRPL_ISGS_exbus!R52</f>
        <v>5.3987030638076305E-3</v>
      </c>
      <c r="S52" s="24">
        <f>BRPL_EOD!S52-BRPL_ISGS_exbus!S52</f>
        <v>4.2715726047877212E-3</v>
      </c>
      <c r="T52" s="24">
        <f>BRPL_EOD!T52-BRPL_ISGS_exbus!T52</f>
        <v>0</v>
      </c>
      <c r="U52" s="24">
        <f>BRPL_EOD!U52-BRPL_ISGS_exbus!U52</f>
        <v>-2.3295639863576412E-3</v>
      </c>
      <c r="V52" s="24">
        <f>BRPL_EOD!V52-BRPL_ISGS_exbus!V52</f>
        <v>5.1634406085465656E-4</v>
      </c>
      <c r="W52" s="24">
        <f>BRPL_EOD!W52-BRPL_ISGS_exbus!W52</f>
        <v>-4.9140630693749188E-3</v>
      </c>
      <c r="X52" s="24">
        <f>BRPL_EOD!X52-BRPL_ISGS_exbus!X52</f>
        <v>1.2647725369845375E-3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2.0308391508478962E-3</v>
      </c>
      <c r="L53" s="24">
        <f>BRPL_EOD!L53-BRPL_ISGS_exbus!L53</f>
        <v>-3.3770980983316434E-4</v>
      </c>
      <c r="M53" s="24">
        <f>BRPL_EOD!M53-BRPL_ISGS_exbus!M53</f>
        <v>-1.5157703768622355E-3</v>
      </c>
      <c r="N53" s="24">
        <f>BRPL_EOD!N53-BRPL_ISGS_exbus!N53</f>
        <v>7.6185076660095774E-4</v>
      </c>
      <c r="O53" s="24">
        <f>BRPL_EOD!O53-BRPL_ISGS_exbus!O53</f>
        <v>-1.8784077980171787E-5</v>
      </c>
      <c r="P53" s="24">
        <f>BRPL_EOD!P53-BRPL_ISGS_exbus!P53</f>
        <v>1.7597438122507469E-3</v>
      </c>
      <c r="Q53" s="24">
        <f>BRPL_EOD!Q53-BRPL_ISGS_exbus!Q53</f>
        <v>1.6220941929745436E-4</v>
      </c>
      <c r="R53" s="24">
        <f>BRPL_EOD!R53-BRPL_ISGS_exbus!R53</f>
        <v>5.3987030638076305E-3</v>
      </c>
      <c r="S53" s="24">
        <f>BRPL_EOD!S53-BRPL_ISGS_exbus!S53</f>
        <v>4.2715726047877212E-3</v>
      </c>
      <c r="T53" s="24">
        <f>BRPL_EOD!T53-BRPL_ISGS_exbus!T53</f>
        <v>0</v>
      </c>
      <c r="U53" s="24">
        <f>BRPL_EOD!U53-BRPL_ISGS_exbus!U53</f>
        <v>1.6649569909645834E-3</v>
      </c>
      <c r="V53" s="24">
        <f>BRPL_EOD!V53-BRPL_ISGS_exbus!V53</f>
        <v>5.1634406085465656E-4</v>
      </c>
      <c r="W53" s="24">
        <f>BRPL_EOD!W53-BRPL_ISGS_exbus!W53</f>
        <v>-4.9140630693749188E-3</v>
      </c>
      <c r="X53" s="24">
        <f>BRPL_EOD!X53-BRPL_ISGS_exbus!X53</f>
        <v>1.2647725369845375E-3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-2.4799999999345346E-3</v>
      </c>
      <c r="L54" s="24">
        <f>BRPL_EOD!L54-BRPL_ISGS_exbus!L54</f>
        <v>-3.3770980983316434E-4</v>
      </c>
      <c r="M54" s="24">
        <f>BRPL_EOD!M54-BRPL_ISGS_exbus!M54</f>
        <v>-1.5157703768622355E-3</v>
      </c>
      <c r="N54" s="24">
        <f>BRPL_EOD!N54-BRPL_ISGS_exbus!N54</f>
        <v>7.6185076660095774E-4</v>
      </c>
      <c r="O54" s="24">
        <f>BRPL_EOD!O54-BRPL_ISGS_exbus!O54</f>
        <v>-1.8784077980171787E-5</v>
      </c>
      <c r="P54" s="24">
        <f>BRPL_EOD!P54-BRPL_ISGS_exbus!P54</f>
        <v>1.7597438122507469E-3</v>
      </c>
      <c r="Q54" s="24">
        <f>BRPL_EOD!Q54-BRPL_ISGS_exbus!Q54</f>
        <v>1.6220941929745436E-4</v>
      </c>
      <c r="R54" s="24">
        <f>BRPL_EOD!R54-BRPL_ISGS_exbus!R54</f>
        <v>5.3987030638076305E-3</v>
      </c>
      <c r="S54" s="24">
        <f>BRPL_EOD!S54-BRPL_ISGS_exbus!S54</f>
        <v>4.2715726047877212E-3</v>
      </c>
      <c r="T54" s="24">
        <f>BRPL_EOD!T54-BRPL_ISGS_exbus!T54</f>
        <v>0</v>
      </c>
      <c r="U54" s="24">
        <f>BRPL_EOD!U54-BRPL_ISGS_exbus!U54</f>
        <v>0</v>
      </c>
      <c r="V54" s="24">
        <f>BRPL_EOD!V54-BRPL_ISGS_exbus!V54</f>
        <v>5.1634406085465656E-4</v>
      </c>
      <c r="W54" s="24">
        <f>BRPL_EOD!W54-BRPL_ISGS_exbus!W54</f>
        <v>-4.9140630693749188E-3</v>
      </c>
      <c r="X54" s="24">
        <f>BRPL_EOD!X54-BRPL_ISGS_exbus!X54</f>
        <v>1.2647725369845375E-3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1.7434252748103063E-3</v>
      </c>
      <c r="L55" s="24">
        <f>BRPL_EOD!L55-BRPL_ISGS_exbus!L55</f>
        <v>-3.3770980983316434E-4</v>
      </c>
      <c r="M55" s="24">
        <f>BRPL_EOD!M55-BRPL_ISGS_exbus!M55</f>
        <v>-1.5157703768622355E-3</v>
      </c>
      <c r="N55" s="24">
        <f>BRPL_EOD!N55-BRPL_ISGS_exbus!N55</f>
        <v>7.6185076660095774E-4</v>
      </c>
      <c r="O55" s="24">
        <f>BRPL_EOD!O55-BRPL_ISGS_exbus!O55</f>
        <v>-1.8784077980171787E-5</v>
      </c>
      <c r="P55" s="24">
        <f>BRPL_EOD!P55-BRPL_ISGS_exbus!P55</f>
        <v>1.7597438122507469E-3</v>
      </c>
      <c r="Q55" s="24">
        <f>BRPL_EOD!Q55-BRPL_ISGS_exbus!Q55</f>
        <v>3.4822130771772208E-5</v>
      </c>
      <c r="R55" s="24">
        <f>BRPL_EOD!R55-BRPL_ISGS_exbus!R55</f>
        <v>5.3987030638076305E-3</v>
      </c>
      <c r="S55" s="24">
        <f>BRPL_EOD!S55-BRPL_ISGS_exbus!S55</f>
        <v>4.2715726047877212E-3</v>
      </c>
      <c r="T55" s="24">
        <f>BRPL_EOD!T55-BRPL_ISGS_exbus!T55</f>
        <v>0</v>
      </c>
      <c r="U55" s="24">
        <f>BRPL_EOD!U55-BRPL_ISGS_exbus!U55</f>
        <v>2.7357166895569662E-4</v>
      </c>
      <c r="V55" s="24">
        <f>BRPL_EOD!V55-BRPL_ISGS_exbus!V55</f>
        <v>5.1634406085465656E-4</v>
      </c>
      <c r="W55" s="24">
        <f>BRPL_EOD!W55-BRPL_ISGS_exbus!W55</f>
        <v>-4.9140630693749188E-3</v>
      </c>
      <c r="X55" s="24">
        <f>BRPL_EOD!X55-BRPL_ISGS_exbus!X55</f>
        <v>1.2647725369845375E-3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-2.4799999999345346E-3</v>
      </c>
      <c r="L56" s="24">
        <f>BRPL_EOD!L56-BRPL_ISGS_exbus!L56</f>
        <v>-3.3770980983316434E-4</v>
      </c>
      <c r="M56" s="24">
        <f>BRPL_EOD!M56-BRPL_ISGS_exbus!M56</f>
        <v>-1.5157703768622355E-3</v>
      </c>
      <c r="N56" s="24">
        <f>BRPL_EOD!N56-BRPL_ISGS_exbus!N56</f>
        <v>7.6185076660095774E-4</v>
      </c>
      <c r="O56" s="24">
        <f>BRPL_EOD!O56-BRPL_ISGS_exbus!O56</f>
        <v>-1.8784077980171787E-5</v>
      </c>
      <c r="P56" s="24">
        <f>BRPL_EOD!P56-BRPL_ISGS_exbus!P56</f>
        <v>1.7597438122507469E-3</v>
      </c>
      <c r="Q56" s="24">
        <f>BRPL_EOD!Q56-BRPL_ISGS_exbus!Q56</f>
        <v>3.4822130771772208E-5</v>
      </c>
      <c r="R56" s="24">
        <f>BRPL_EOD!R56-BRPL_ISGS_exbus!R56</f>
        <v>5.3987030638076305E-3</v>
      </c>
      <c r="S56" s="24">
        <f>BRPL_EOD!S56-BRPL_ISGS_exbus!S56</f>
        <v>4.2715726047877212E-3</v>
      </c>
      <c r="T56" s="24">
        <f>BRPL_EOD!T56-BRPL_ISGS_exbus!T56</f>
        <v>0</v>
      </c>
      <c r="U56" s="24">
        <f>BRPL_EOD!U56-BRPL_ISGS_exbus!U56</f>
        <v>8.8318484669969166E-4</v>
      </c>
      <c r="V56" s="24">
        <f>BRPL_EOD!V56-BRPL_ISGS_exbus!V56</f>
        <v>5.1634406085465656E-4</v>
      </c>
      <c r="W56" s="24">
        <f>BRPL_EOD!W56-BRPL_ISGS_exbus!W56</f>
        <v>-4.9140630693749188E-3</v>
      </c>
      <c r="X56" s="24">
        <f>BRPL_EOD!X56-BRPL_ISGS_exbus!X56</f>
        <v>1.2647725369845375E-3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-1.280000000065229E-3</v>
      </c>
      <c r="L57" s="24">
        <f>BRPL_EOD!L57-BRPL_ISGS_exbus!L57</f>
        <v>-3.3770980983316434E-4</v>
      </c>
      <c r="M57" s="24">
        <f>BRPL_EOD!M57-BRPL_ISGS_exbus!M57</f>
        <v>-1.5157703768622355E-3</v>
      </c>
      <c r="N57" s="24">
        <f>BRPL_EOD!N57-BRPL_ISGS_exbus!N57</f>
        <v>7.6185076660095774E-4</v>
      </c>
      <c r="O57" s="24">
        <f>BRPL_EOD!O57-BRPL_ISGS_exbus!O57</f>
        <v>-1.8784077980171787E-5</v>
      </c>
      <c r="P57" s="24">
        <f>BRPL_EOD!P57-BRPL_ISGS_exbus!P57</f>
        <v>1.7597438122507469E-3</v>
      </c>
      <c r="Q57" s="24">
        <f>BRPL_EOD!Q57-BRPL_ISGS_exbus!Q57</f>
        <v>3.4822130771772208E-5</v>
      </c>
      <c r="R57" s="24">
        <f>BRPL_EOD!R57-BRPL_ISGS_exbus!R57</f>
        <v>5.3987030638076305E-3</v>
      </c>
      <c r="S57" s="24">
        <f>BRPL_EOD!S57-BRPL_ISGS_exbus!S57</f>
        <v>4.2715726047877212E-3</v>
      </c>
      <c r="T57" s="24">
        <f>BRPL_EOD!T57-BRPL_ISGS_exbus!T57</f>
        <v>0</v>
      </c>
      <c r="U57" s="24">
        <f>BRPL_EOD!U57-BRPL_ISGS_exbus!U57</f>
        <v>7.963668474815222E-4</v>
      </c>
      <c r="V57" s="24">
        <f>BRPL_EOD!V57-BRPL_ISGS_exbus!V57</f>
        <v>5.1634406085465656E-4</v>
      </c>
      <c r="W57" s="24">
        <f>BRPL_EOD!W57-BRPL_ISGS_exbus!W57</f>
        <v>-4.9140630693749188E-3</v>
      </c>
      <c r="X57" s="24">
        <f>BRPL_EOD!X57-BRPL_ISGS_exbus!X57</f>
        <v>1.2647725369845375E-3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3.4976314617551907E-3</v>
      </c>
      <c r="L58" s="24">
        <f>BRPL_EOD!L58-BRPL_ISGS_exbus!L58</f>
        <v>0</v>
      </c>
      <c r="M58" s="24">
        <f>BRPL_EOD!M58-BRPL_ISGS_exbus!M58</f>
        <v>-1.5157703768622355E-3</v>
      </c>
      <c r="N58" s="24">
        <f>BRPL_EOD!N58-BRPL_ISGS_exbus!N58</f>
        <v>7.6185076660095774E-4</v>
      </c>
      <c r="O58" s="24">
        <f>BRPL_EOD!O58-BRPL_ISGS_exbus!O58</f>
        <v>-1.8784077980171787E-5</v>
      </c>
      <c r="P58" s="24">
        <f>BRPL_EOD!P58-BRPL_ISGS_exbus!P58</f>
        <v>1.7597438122507469E-3</v>
      </c>
      <c r="Q58" s="24">
        <f>BRPL_EOD!Q58-BRPL_ISGS_exbus!Q58</f>
        <v>3.4822130771772208E-5</v>
      </c>
      <c r="R58" s="24">
        <f>BRPL_EOD!R58-BRPL_ISGS_exbus!R58</f>
        <v>5.3987030638076305E-3</v>
      </c>
      <c r="S58" s="24">
        <f>BRPL_EOD!S58-BRPL_ISGS_exbus!S58</f>
        <v>4.2715726047877212E-3</v>
      </c>
      <c r="T58" s="24">
        <f>BRPL_EOD!T58-BRPL_ISGS_exbus!T58</f>
        <v>0</v>
      </c>
      <c r="U58" s="24">
        <f>BRPL_EOD!U58-BRPL_ISGS_exbus!U58</f>
        <v>3.0627724717646743E-4</v>
      </c>
      <c r="V58" s="24">
        <f>BRPL_EOD!V58-BRPL_ISGS_exbus!V58</f>
        <v>5.1634406085465656E-4</v>
      </c>
      <c r="W58" s="24">
        <f>BRPL_EOD!W58-BRPL_ISGS_exbus!W58</f>
        <v>-4.9140630693749188E-3</v>
      </c>
      <c r="X58" s="24">
        <f>BRPL_EOD!X58-BRPL_ISGS_exbus!X58</f>
        <v>1.2647725369845375E-3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3.4976314617551907E-3</v>
      </c>
      <c r="L59" s="24">
        <f>BRPL_EOD!L59-BRPL_ISGS_exbus!L59</f>
        <v>0</v>
      </c>
      <c r="M59" s="24">
        <f>BRPL_EOD!M59-BRPL_ISGS_exbus!M59</f>
        <v>-1.5157703768622355E-3</v>
      </c>
      <c r="N59" s="24">
        <f>BRPL_EOD!N59-BRPL_ISGS_exbus!N59</f>
        <v>7.6185076660095774E-4</v>
      </c>
      <c r="O59" s="24">
        <f>BRPL_EOD!O59-BRPL_ISGS_exbus!O59</f>
        <v>-1.8784077980171787E-5</v>
      </c>
      <c r="P59" s="24">
        <f>BRPL_EOD!P59-BRPL_ISGS_exbus!P59</f>
        <v>1.7597438122507469E-3</v>
      </c>
      <c r="Q59" s="24">
        <f>BRPL_EOD!Q59-BRPL_ISGS_exbus!Q59</f>
        <v>3.4822130771772208E-5</v>
      </c>
      <c r="R59" s="24">
        <f>BRPL_EOD!R59-BRPL_ISGS_exbus!R59</f>
        <v>5.3987030638076305E-3</v>
      </c>
      <c r="S59" s="24">
        <f>BRPL_EOD!S59-BRPL_ISGS_exbus!S59</f>
        <v>4.2715726047877212E-3</v>
      </c>
      <c r="T59" s="24">
        <f>BRPL_EOD!T59-BRPL_ISGS_exbus!T59</f>
        <v>0</v>
      </c>
      <c r="U59" s="24">
        <f>BRPL_EOD!U59-BRPL_ISGS_exbus!U59</f>
        <v>3.0627724717646743E-4</v>
      </c>
      <c r="V59" s="24">
        <f>BRPL_EOD!V59-BRPL_ISGS_exbus!V59</f>
        <v>5.1634406085465656E-4</v>
      </c>
      <c r="W59" s="24">
        <f>BRPL_EOD!W59-BRPL_ISGS_exbus!W59</f>
        <v>-4.9140630693749188E-3</v>
      </c>
      <c r="X59" s="24">
        <f>BRPL_EOD!X59-BRPL_ISGS_exbus!X59</f>
        <v>1.2647725369845375E-3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3.4976314617551907E-3</v>
      </c>
      <c r="L60" s="24">
        <f>BRPL_EOD!L60-BRPL_ISGS_exbus!L60</f>
        <v>0</v>
      </c>
      <c r="M60" s="24">
        <f>BRPL_EOD!M60-BRPL_ISGS_exbus!M60</f>
        <v>-1.5157703768622355E-3</v>
      </c>
      <c r="N60" s="24">
        <f>BRPL_EOD!N60-BRPL_ISGS_exbus!N60</f>
        <v>7.6185076660095774E-4</v>
      </c>
      <c r="O60" s="24">
        <f>BRPL_EOD!O60-BRPL_ISGS_exbus!O60</f>
        <v>-1.8784077980171787E-5</v>
      </c>
      <c r="P60" s="24">
        <f>BRPL_EOD!P60-BRPL_ISGS_exbus!P60</f>
        <v>1.7597438122507469E-3</v>
      </c>
      <c r="Q60" s="24">
        <f>BRPL_EOD!Q60-BRPL_ISGS_exbus!Q60</f>
        <v>3.4822130771772208E-5</v>
      </c>
      <c r="R60" s="24">
        <f>BRPL_EOD!R60-BRPL_ISGS_exbus!R60</f>
        <v>5.3987030638076305E-3</v>
      </c>
      <c r="S60" s="24">
        <f>BRPL_EOD!S60-BRPL_ISGS_exbus!S60</f>
        <v>4.2715726047877212E-3</v>
      </c>
      <c r="T60" s="24">
        <f>BRPL_EOD!T60-BRPL_ISGS_exbus!T60</f>
        <v>0</v>
      </c>
      <c r="U60" s="24">
        <f>BRPL_EOD!U60-BRPL_ISGS_exbus!U60</f>
        <v>3.0627724717646743E-4</v>
      </c>
      <c r="V60" s="24">
        <f>BRPL_EOD!V60-BRPL_ISGS_exbus!V60</f>
        <v>5.1634406085465656E-4</v>
      </c>
      <c r="W60" s="24">
        <f>BRPL_EOD!W60-BRPL_ISGS_exbus!W60</f>
        <v>-4.9140630693749188E-3</v>
      </c>
      <c r="X60" s="24">
        <f>BRPL_EOD!X60-BRPL_ISGS_exbus!X60</f>
        <v>1.2647725369845375E-3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3.4976314617551907E-3</v>
      </c>
      <c r="L61" s="24">
        <f>BRPL_EOD!L61-BRPL_ISGS_exbus!L61</f>
        <v>0</v>
      </c>
      <c r="M61" s="24">
        <f>BRPL_EOD!M61-BRPL_ISGS_exbus!M61</f>
        <v>-1.5157703768622355E-3</v>
      </c>
      <c r="N61" s="24">
        <f>BRPL_EOD!N61-BRPL_ISGS_exbus!N61</f>
        <v>7.6185076660095774E-4</v>
      </c>
      <c r="O61" s="24">
        <f>BRPL_EOD!O61-BRPL_ISGS_exbus!O61</f>
        <v>-1.8784077980171787E-5</v>
      </c>
      <c r="P61" s="24">
        <f>BRPL_EOD!P61-BRPL_ISGS_exbus!P61</f>
        <v>1.7597438122507469E-3</v>
      </c>
      <c r="Q61" s="24">
        <f>BRPL_EOD!Q61-BRPL_ISGS_exbus!Q61</f>
        <v>3.4822130771772208E-5</v>
      </c>
      <c r="R61" s="24">
        <f>BRPL_EOD!R61-BRPL_ISGS_exbus!R61</f>
        <v>3.77648398576369E-3</v>
      </c>
      <c r="S61" s="24">
        <f>BRPL_EOD!S61-BRPL_ISGS_exbus!S61</f>
        <v>4.2715726047877212E-3</v>
      </c>
      <c r="T61" s="24">
        <f>BRPL_EOD!T61-BRPL_ISGS_exbus!T61</f>
        <v>0</v>
      </c>
      <c r="U61" s="24">
        <f>BRPL_EOD!U61-BRPL_ISGS_exbus!U61</f>
        <v>3.0627724717646743E-4</v>
      </c>
      <c r="V61" s="24">
        <f>BRPL_EOD!V61-BRPL_ISGS_exbus!V61</f>
        <v>5.1634406085465656E-4</v>
      </c>
      <c r="W61" s="24">
        <f>BRPL_EOD!W61-BRPL_ISGS_exbus!W61</f>
        <v>-4.9140630693749188E-3</v>
      </c>
      <c r="X61" s="24">
        <f>BRPL_EOD!X61-BRPL_ISGS_exbus!X61</f>
        <v>1.2647725369845375E-3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3.4976314617551907E-3</v>
      </c>
      <c r="L62" s="24">
        <f>BRPL_EOD!L62-BRPL_ISGS_exbus!L62</f>
        <v>0</v>
      </c>
      <c r="M62" s="24">
        <f>BRPL_EOD!M62-BRPL_ISGS_exbus!M62</f>
        <v>-1.5157703768622355E-3</v>
      </c>
      <c r="N62" s="24">
        <f>BRPL_EOD!N62-BRPL_ISGS_exbus!N62</f>
        <v>7.6185076660095774E-4</v>
      </c>
      <c r="O62" s="24">
        <f>BRPL_EOD!O62-BRPL_ISGS_exbus!O62</f>
        <v>-1.8784077980171787E-5</v>
      </c>
      <c r="P62" s="24">
        <f>BRPL_EOD!P62-BRPL_ISGS_exbus!P62</f>
        <v>1.7597438122507469E-3</v>
      </c>
      <c r="Q62" s="24">
        <f>BRPL_EOD!Q62-BRPL_ISGS_exbus!Q62</f>
        <v>3.4822130771772208E-5</v>
      </c>
      <c r="R62" s="24">
        <f>BRPL_EOD!R62-BRPL_ISGS_exbus!R62</f>
        <v>3.77648398576369E-3</v>
      </c>
      <c r="S62" s="24">
        <f>BRPL_EOD!S62-BRPL_ISGS_exbus!S62</f>
        <v>-2.0765097588970605E-4</v>
      </c>
      <c r="T62" s="24">
        <f>BRPL_EOD!T62-BRPL_ISGS_exbus!T62</f>
        <v>0</v>
      </c>
      <c r="U62" s="24">
        <f>BRPL_EOD!U62-BRPL_ISGS_exbus!U62</f>
        <v>3.0627724717646743E-4</v>
      </c>
      <c r="V62" s="24">
        <f>BRPL_EOD!V62-BRPL_ISGS_exbus!V62</f>
        <v>5.1634406085465656E-4</v>
      </c>
      <c r="W62" s="24">
        <f>BRPL_EOD!W62-BRPL_ISGS_exbus!W62</f>
        <v>-4.9140630693749188E-3</v>
      </c>
      <c r="X62" s="24">
        <f>BRPL_EOD!X62-BRPL_ISGS_exbus!X62</f>
        <v>1.2647725369845375E-3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3.4976314617551907E-3</v>
      </c>
      <c r="L63" s="24">
        <f>BRPL_EOD!L63-BRPL_ISGS_exbus!L63</f>
        <v>0</v>
      </c>
      <c r="M63" s="24">
        <f>BRPL_EOD!M63-BRPL_ISGS_exbus!M63</f>
        <v>-1.5157703768622355E-3</v>
      </c>
      <c r="N63" s="24">
        <f>BRPL_EOD!N63-BRPL_ISGS_exbus!N63</f>
        <v>7.6185076660095774E-4</v>
      </c>
      <c r="O63" s="24">
        <f>BRPL_EOD!O63-BRPL_ISGS_exbus!O63</f>
        <v>-1.8784077980171787E-5</v>
      </c>
      <c r="P63" s="24">
        <f>BRPL_EOD!P63-BRPL_ISGS_exbus!P63</f>
        <v>1.7597438122507469E-3</v>
      </c>
      <c r="Q63" s="24">
        <f>BRPL_EOD!Q63-BRPL_ISGS_exbus!Q63</f>
        <v>3.4822130771772208E-5</v>
      </c>
      <c r="R63" s="24">
        <f>BRPL_EOD!R63-BRPL_ISGS_exbus!R63</f>
        <v>3.77648398576369E-3</v>
      </c>
      <c r="S63" s="24">
        <f>BRPL_EOD!S63-BRPL_ISGS_exbus!S63</f>
        <v>-2.0765097588970605E-4</v>
      </c>
      <c r="T63" s="24">
        <f>BRPL_EOD!T63-BRPL_ISGS_exbus!T63</f>
        <v>0</v>
      </c>
      <c r="U63" s="24">
        <f>BRPL_EOD!U63-BRPL_ISGS_exbus!U63</f>
        <v>3.0627724717646743E-4</v>
      </c>
      <c r="V63" s="24">
        <f>BRPL_EOD!V63-BRPL_ISGS_exbus!V63</f>
        <v>5.1634406085465656E-4</v>
      </c>
      <c r="W63" s="24">
        <f>BRPL_EOD!W63-BRPL_ISGS_exbus!W63</f>
        <v>-4.9140630693749188E-3</v>
      </c>
      <c r="X63" s="24">
        <f>BRPL_EOD!X63-BRPL_ISGS_exbus!X63</f>
        <v>1.2647725369845375E-3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3.4976314617551907E-3</v>
      </c>
      <c r="L64" s="24">
        <f>BRPL_EOD!L64-BRPL_ISGS_exbus!L64</f>
        <v>0</v>
      </c>
      <c r="M64" s="24">
        <f>BRPL_EOD!M64-BRPL_ISGS_exbus!M64</f>
        <v>-1.5157703768622355E-3</v>
      </c>
      <c r="N64" s="24">
        <f>BRPL_EOD!N64-BRPL_ISGS_exbus!N64</f>
        <v>7.6185076660095774E-4</v>
      </c>
      <c r="O64" s="24">
        <f>BRPL_EOD!O64-BRPL_ISGS_exbus!O64</f>
        <v>-1.8784077980171787E-5</v>
      </c>
      <c r="P64" s="24">
        <f>BRPL_EOD!P64-BRPL_ISGS_exbus!P64</f>
        <v>1.7597438122507469E-3</v>
      </c>
      <c r="Q64" s="24">
        <f>BRPL_EOD!Q64-BRPL_ISGS_exbus!Q64</f>
        <v>3.4822130771772208E-5</v>
      </c>
      <c r="R64" s="24">
        <f>BRPL_EOD!R64-BRPL_ISGS_exbus!R64</f>
        <v>3.77648398576369E-3</v>
      </c>
      <c r="S64" s="24">
        <f>BRPL_EOD!S64-BRPL_ISGS_exbus!S64</f>
        <v>-2.0765097588970605E-4</v>
      </c>
      <c r="T64" s="24">
        <f>BRPL_EOD!T64-BRPL_ISGS_exbus!T64</f>
        <v>0</v>
      </c>
      <c r="U64" s="24">
        <f>BRPL_EOD!U64-BRPL_ISGS_exbus!U64</f>
        <v>3.0627724717646743E-4</v>
      </c>
      <c r="V64" s="24">
        <f>BRPL_EOD!V64-BRPL_ISGS_exbus!V64</f>
        <v>5.1634406085465656E-4</v>
      </c>
      <c r="W64" s="24">
        <f>BRPL_EOD!W64-BRPL_ISGS_exbus!W64</f>
        <v>-4.9140630693749188E-3</v>
      </c>
      <c r="X64" s="24">
        <f>BRPL_EOD!X64-BRPL_ISGS_exbus!X64</f>
        <v>1.2647725369845375E-3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-8.7999999999510692E-4</v>
      </c>
      <c r="L65" s="24">
        <f>BRPL_EOD!L65-BRPL_ISGS_exbus!L65</f>
        <v>-3.3770980983316434E-4</v>
      </c>
      <c r="M65" s="24">
        <f>BRPL_EOD!M65-BRPL_ISGS_exbus!M65</f>
        <v>-1.5157703768622355E-3</v>
      </c>
      <c r="N65" s="24">
        <f>BRPL_EOD!N65-BRPL_ISGS_exbus!N65</f>
        <v>7.6185076660095774E-4</v>
      </c>
      <c r="O65" s="24">
        <f>BRPL_EOD!O65-BRPL_ISGS_exbus!O65</f>
        <v>-1.8784077980171787E-5</v>
      </c>
      <c r="P65" s="24">
        <f>BRPL_EOD!P65-BRPL_ISGS_exbus!P65</f>
        <v>1.7597438122507469E-3</v>
      </c>
      <c r="Q65" s="24">
        <f>BRPL_EOD!Q65-BRPL_ISGS_exbus!Q65</f>
        <v>3.4822130771772208E-5</v>
      </c>
      <c r="R65" s="24">
        <f>BRPL_EOD!R65-BRPL_ISGS_exbus!R65</f>
        <v>3.77648398576369E-3</v>
      </c>
      <c r="S65" s="24">
        <f>BRPL_EOD!S65-BRPL_ISGS_exbus!S65</f>
        <v>-2.0765097588970605E-4</v>
      </c>
      <c r="T65" s="24">
        <f>BRPL_EOD!T65-BRPL_ISGS_exbus!T65</f>
        <v>0</v>
      </c>
      <c r="U65" s="24">
        <f>BRPL_EOD!U65-BRPL_ISGS_exbus!U65</f>
        <v>3.351007953611429E-4</v>
      </c>
      <c r="V65" s="24">
        <f>BRPL_EOD!V65-BRPL_ISGS_exbus!V65</f>
        <v>5.1634406085465656E-4</v>
      </c>
      <c r="W65" s="24">
        <f>BRPL_EOD!W65-BRPL_ISGS_exbus!W65</f>
        <v>-4.9140630693749188E-3</v>
      </c>
      <c r="X65" s="24">
        <f>BRPL_EOD!X65-BRPL_ISGS_exbus!X65</f>
        <v>1.2647725369845375E-3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1.0951438393931312E-3</v>
      </c>
      <c r="L66" s="24">
        <f>BRPL_EOD!L66-BRPL_ISGS_exbus!L66</f>
        <v>-3.3770980983316434E-4</v>
      </c>
      <c r="M66" s="24">
        <f>BRPL_EOD!M66-BRPL_ISGS_exbus!M66</f>
        <v>-1.5157703768622355E-3</v>
      </c>
      <c r="N66" s="24">
        <f>BRPL_EOD!N66-BRPL_ISGS_exbus!N66</f>
        <v>7.6185076660095774E-4</v>
      </c>
      <c r="O66" s="24">
        <f>BRPL_EOD!O66-BRPL_ISGS_exbus!O66</f>
        <v>-1.8784077980171787E-5</v>
      </c>
      <c r="P66" s="24">
        <f>BRPL_EOD!P66-BRPL_ISGS_exbus!P66</f>
        <v>1.7597438122507469E-3</v>
      </c>
      <c r="Q66" s="24">
        <f>BRPL_EOD!Q66-BRPL_ISGS_exbus!Q66</f>
        <v>2.9225193113084913E-3</v>
      </c>
      <c r="R66" s="24">
        <f>BRPL_EOD!R66-BRPL_ISGS_exbus!R66</f>
        <v>3.77648398576369E-3</v>
      </c>
      <c r="S66" s="24">
        <f>BRPL_EOD!S66-BRPL_ISGS_exbus!S66</f>
        <v>-2.0765097588970605E-4</v>
      </c>
      <c r="T66" s="24">
        <f>BRPL_EOD!T66-BRPL_ISGS_exbus!T66</f>
        <v>0</v>
      </c>
      <c r="U66" s="24">
        <f>BRPL_EOD!U66-BRPL_ISGS_exbus!U66</f>
        <v>6.0886300573770313E-5</v>
      </c>
      <c r="V66" s="24">
        <f>BRPL_EOD!V66-BRPL_ISGS_exbus!V66</f>
        <v>5.1634406085465656E-4</v>
      </c>
      <c r="W66" s="24">
        <f>BRPL_EOD!W66-BRPL_ISGS_exbus!W66</f>
        <v>-4.9140630693749188E-3</v>
      </c>
      <c r="X66" s="24">
        <f>BRPL_EOD!X66-BRPL_ISGS_exbus!X66</f>
        <v>1.2647725369845375E-3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-6.4119999999547872E-3</v>
      </c>
      <c r="L67" s="24">
        <f>BRPL_EOD!L67-BRPL_ISGS_exbus!L67</f>
        <v>1.4421402719122511E-5</v>
      </c>
      <c r="M67" s="24">
        <f>BRPL_EOD!M67-BRPL_ISGS_exbus!M67</f>
        <v>-1.5157703768622355E-3</v>
      </c>
      <c r="N67" s="24">
        <f>BRPL_EOD!N67-BRPL_ISGS_exbus!N67</f>
        <v>7.6185076660095774E-4</v>
      </c>
      <c r="O67" s="24">
        <f>BRPL_EOD!O67-BRPL_ISGS_exbus!O67</f>
        <v>-1.8784077980171787E-5</v>
      </c>
      <c r="P67" s="24">
        <f>BRPL_EOD!P67-BRPL_ISGS_exbus!P67</f>
        <v>1.7597438122507469E-3</v>
      </c>
      <c r="Q67" s="24">
        <f>BRPL_EOD!Q67-BRPL_ISGS_exbus!Q67</f>
        <v>2.9225193113084913E-3</v>
      </c>
      <c r="R67" s="24">
        <f>BRPL_EOD!R67-BRPL_ISGS_exbus!R67</f>
        <v>3.77648398576369E-3</v>
      </c>
      <c r="S67" s="24">
        <f>BRPL_EOD!S67-BRPL_ISGS_exbus!S67</f>
        <v>-2.0765097588970605E-4</v>
      </c>
      <c r="T67" s="24">
        <f>BRPL_EOD!T67-BRPL_ISGS_exbus!T67</f>
        <v>0</v>
      </c>
      <c r="U67" s="24">
        <f>BRPL_EOD!U67-BRPL_ISGS_exbus!U67</f>
        <v>6.1386188100698291E-5</v>
      </c>
      <c r="V67" s="24">
        <f>BRPL_EOD!V67-BRPL_ISGS_exbus!V67</f>
        <v>5.1634406085465656E-4</v>
      </c>
      <c r="W67" s="24">
        <f>BRPL_EOD!W67-BRPL_ISGS_exbus!W67</f>
        <v>-4.9140630693749188E-3</v>
      </c>
      <c r="X67" s="24">
        <f>BRPL_EOD!X67-BRPL_ISGS_exbus!X67</f>
        <v>1.2647725369845375E-3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-3.5220000000322216E-3</v>
      </c>
      <c r="L68" s="24">
        <f>BRPL_EOD!L68-BRPL_ISGS_exbus!L68</f>
        <v>1.4421402719122511E-5</v>
      </c>
      <c r="M68" s="24">
        <f>BRPL_EOD!M68-BRPL_ISGS_exbus!M68</f>
        <v>-1.5157703768622355E-3</v>
      </c>
      <c r="N68" s="24">
        <f>BRPL_EOD!N68-BRPL_ISGS_exbus!N68</f>
        <v>7.6185076660095774E-4</v>
      </c>
      <c r="O68" s="24">
        <f>BRPL_EOD!O68-BRPL_ISGS_exbus!O68</f>
        <v>-1.8784077980171787E-5</v>
      </c>
      <c r="P68" s="24">
        <f>BRPL_EOD!P68-BRPL_ISGS_exbus!P68</f>
        <v>1.7597438122507469E-3</v>
      </c>
      <c r="Q68" s="24">
        <f>BRPL_EOD!Q68-BRPL_ISGS_exbus!Q68</f>
        <v>2.9225193113084913E-3</v>
      </c>
      <c r="R68" s="24">
        <f>BRPL_EOD!R68-BRPL_ISGS_exbus!R68</f>
        <v>3.77648398576369E-3</v>
      </c>
      <c r="S68" s="24">
        <f>BRPL_EOD!S68-BRPL_ISGS_exbus!S68</f>
        <v>-2.0765097588970605E-4</v>
      </c>
      <c r="T68" s="24">
        <f>BRPL_EOD!T68-BRPL_ISGS_exbus!T68</f>
        <v>0</v>
      </c>
      <c r="U68" s="24">
        <f>BRPL_EOD!U68-BRPL_ISGS_exbus!U68</f>
        <v>6.1386188100698291E-5</v>
      </c>
      <c r="V68" s="24">
        <f>BRPL_EOD!V68-BRPL_ISGS_exbus!V68</f>
        <v>5.1634406085465656E-4</v>
      </c>
      <c r="W68" s="24">
        <f>BRPL_EOD!W68-BRPL_ISGS_exbus!W68</f>
        <v>-4.9140630693749188E-3</v>
      </c>
      <c r="X68" s="24">
        <f>BRPL_EOD!X68-BRPL_ISGS_exbus!X68</f>
        <v>1.2647725369845375E-3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-6.8120000000817527E-3</v>
      </c>
      <c r="L69" s="24">
        <f>BRPL_EOD!L69-BRPL_ISGS_exbus!L69</f>
        <v>4.4527984921494124E-5</v>
      </c>
      <c r="M69" s="24">
        <f>BRPL_EOD!M69-BRPL_ISGS_exbus!M69</f>
        <v>-1.5157703768622355E-3</v>
      </c>
      <c r="N69" s="24">
        <f>BRPL_EOD!N69-BRPL_ISGS_exbus!N69</f>
        <v>7.6185076660095774E-4</v>
      </c>
      <c r="O69" s="24">
        <f>BRPL_EOD!O69-BRPL_ISGS_exbus!O69</f>
        <v>-1.8784077980171787E-5</v>
      </c>
      <c r="P69" s="24">
        <f>BRPL_EOD!P69-BRPL_ISGS_exbus!P69</f>
        <v>1.7597438122507469E-3</v>
      </c>
      <c r="Q69" s="24">
        <f>BRPL_EOD!Q69-BRPL_ISGS_exbus!Q69</f>
        <v>2.9225193113084913E-3</v>
      </c>
      <c r="R69" s="24">
        <f>BRPL_EOD!R69-BRPL_ISGS_exbus!R69</f>
        <v>3.77648398576369E-3</v>
      </c>
      <c r="S69" s="24">
        <f>BRPL_EOD!S69-BRPL_ISGS_exbus!S69</f>
        <v>-2.0765097588970605E-4</v>
      </c>
      <c r="T69" s="24">
        <f>BRPL_EOD!T69-BRPL_ISGS_exbus!T69</f>
        <v>0</v>
      </c>
      <c r="U69" s="24">
        <f>BRPL_EOD!U69-BRPL_ISGS_exbus!U69</f>
        <v>6.1386188100698291E-5</v>
      </c>
      <c r="V69" s="24">
        <f>BRPL_EOD!V69-BRPL_ISGS_exbus!V69</f>
        <v>5.1634406085465656E-4</v>
      </c>
      <c r="W69" s="24">
        <f>BRPL_EOD!W69-BRPL_ISGS_exbus!W69</f>
        <v>-4.9140630693749188E-3</v>
      </c>
      <c r="X69" s="24">
        <f>BRPL_EOD!X69-BRPL_ISGS_exbus!X69</f>
        <v>1.2647725369845375E-3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2.5318560833511583E-3</v>
      </c>
      <c r="L70" s="24">
        <f>BRPL_EOD!L70-BRPL_ISGS_exbus!L70</f>
        <v>-4.5904116639405856E-5</v>
      </c>
      <c r="M70" s="24">
        <f>BRPL_EOD!M70-BRPL_ISGS_exbus!M70</f>
        <v>-1.5157703768622355E-3</v>
      </c>
      <c r="N70" s="24">
        <f>BRPL_EOD!N70-BRPL_ISGS_exbus!N70</f>
        <v>7.6185076660095774E-4</v>
      </c>
      <c r="O70" s="24">
        <f>BRPL_EOD!O70-BRPL_ISGS_exbus!O70</f>
        <v>-1.8784077980171787E-5</v>
      </c>
      <c r="P70" s="24">
        <f>BRPL_EOD!P70-BRPL_ISGS_exbus!P70</f>
        <v>1.7597438122507469E-3</v>
      </c>
      <c r="Q70" s="24">
        <f>BRPL_EOD!Q70-BRPL_ISGS_exbus!Q70</f>
        <v>2.9225193113084913E-3</v>
      </c>
      <c r="R70" s="24">
        <f>BRPL_EOD!R70-BRPL_ISGS_exbus!R70</f>
        <v>3.77648398576369E-3</v>
      </c>
      <c r="S70" s="24">
        <f>BRPL_EOD!S70-BRPL_ISGS_exbus!S70</f>
        <v>-2.0765097588970605E-4</v>
      </c>
      <c r="T70" s="24">
        <f>BRPL_EOD!T70-BRPL_ISGS_exbus!T70</f>
        <v>0</v>
      </c>
      <c r="U70" s="24">
        <f>BRPL_EOD!U70-BRPL_ISGS_exbus!U70</f>
        <v>6.1386188100698291E-5</v>
      </c>
      <c r="V70" s="24">
        <f>BRPL_EOD!V70-BRPL_ISGS_exbus!V70</f>
        <v>5.1634406085465656E-4</v>
      </c>
      <c r="W70" s="24">
        <f>BRPL_EOD!W70-BRPL_ISGS_exbus!W70</f>
        <v>-4.9140630693749188E-3</v>
      </c>
      <c r="X70" s="24">
        <f>BRPL_EOD!X70-BRPL_ISGS_exbus!X70</f>
        <v>1.2647725369845375E-3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1.2264181001455654E-3</v>
      </c>
      <c r="L71" s="24">
        <f>BRPL_EOD!L71-BRPL_ISGS_exbus!L71</f>
        <v>-3.3770980983316434E-4</v>
      </c>
      <c r="M71" s="24">
        <f>BRPL_EOD!M71-BRPL_ISGS_exbus!M71</f>
        <v>-1.5157703768622355E-3</v>
      </c>
      <c r="N71" s="24">
        <f>BRPL_EOD!N71-BRPL_ISGS_exbus!N71</f>
        <v>7.6185076660095774E-4</v>
      </c>
      <c r="O71" s="24">
        <f>BRPL_EOD!O71-BRPL_ISGS_exbus!O71</f>
        <v>-1.8784077980171787E-5</v>
      </c>
      <c r="P71" s="24">
        <f>BRPL_EOD!P71-BRPL_ISGS_exbus!P71</f>
        <v>1.7597438122507469E-3</v>
      </c>
      <c r="Q71" s="24">
        <f>BRPL_EOD!Q71-BRPL_ISGS_exbus!Q71</f>
        <v>3.4822130771772208E-5</v>
      </c>
      <c r="R71" s="24">
        <f>BRPL_EOD!R71-BRPL_ISGS_exbus!R71</f>
        <v>3.77648398576369E-3</v>
      </c>
      <c r="S71" s="24">
        <f>BRPL_EOD!S71-BRPL_ISGS_exbus!S71</f>
        <v>-2.0765097588970605E-4</v>
      </c>
      <c r="T71" s="24">
        <f>BRPL_EOD!T71-BRPL_ISGS_exbus!T71</f>
        <v>0</v>
      </c>
      <c r="U71" s="24">
        <f>BRPL_EOD!U71-BRPL_ISGS_exbus!U71</f>
        <v>6.1386188100698291E-5</v>
      </c>
      <c r="V71" s="24">
        <f>BRPL_EOD!V71-BRPL_ISGS_exbus!V71</f>
        <v>5.1634406085465656E-4</v>
      </c>
      <c r="W71" s="24">
        <f>BRPL_EOD!W71-BRPL_ISGS_exbus!W71</f>
        <v>-4.9140630693749188E-3</v>
      </c>
      <c r="X71" s="24">
        <f>BRPL_EOD!X71-BRPL_ISGS_exbus!X71</f>
        <v>1.2647725369845375E-3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2.0308391508478962E-3</v>
      </c>
      <c r="L72" s="24">
        <f>BRPL_EOD!L72-BRPL_ISGS_exbus!L72</f>
        <v>-3.3770980983316434E-4</v>
      </c>
      <c r="M72" s="24">
        <f>BRPL_EOD!M72-BRPL_ISGS_exbus!M72</f>
        <v>-1.5157703768622355E-3</v>
      </c>
      <c r="N72" s="24">
        <f>BRPL_EOD!N72-BRPL_ISGS_exbus!N72</f>
        <v>7.6185076660095774E-4</v>
      </c>
      <c r="O72" s="24">
        <f>BRPL_EOD!O72-BRPL_ISGS_exbus!O72</f>
        <v>-1.8784077980171787E-5</v>
      </c>
      <c r="P72" s="24">
        <f>BRPL_EOD!P72-BRPL_ISGS_exbus!P72</f>
        <v>1.7597438122507469E-3</v>
      </c>
      <c r="Q72" s="24">
        <f>BRPL_EOD!Q72-BRPL_ISGS_exbus!Q72</f>
        <v>3.4822130771772208E-5</v>
      </c>
      <c r="R72" s="24">
        <f>BRPL_EOD!R72-BRPL_ISGS_exbus!R72</f>
        <v>3.77648398576369E-3</v>
      </c>
      <c r="S72" s="24">
        <f>BRPL_EOD!S72-BRPL_ISGS_exbus!S72</f>
        <v>-2.0765097588970605E-4</v>
      </c>
      <c r="T72" s="24">
        <f>BRPL_EOD!T72-BRPL_ISGS_exbus!T72</f>
        <v>0</v>
      </c>
      <c r="U72" s="24">
        <f>BRPL_EOD!U72-BRPL_ISGS_exbus!U72</f>
        <v>6.1386188100698291E-5</v>
      </c>
      <c r="V72" s="24">
        <f>BRPL_EOD!V72-BRPL_ISGS_exbus!V72</f>
        <v>5.1634406085465656E-4</v>
      </c>
      <c r="W72" s="24">
        <f>BRPL_EOD!W72-BRPL_ISGS_exbus!W72</f>
        <v>-4.9140630693749188E-3</v>
      </c>
      <c r="X72" s="24">
        <f>BRPL_EOD!X72-BRPL_ISGS_exbus!X72</f>
        <v>1.2647725369845375E-3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2.7876823231167691E-3</v>
      </c>
      <c r="L73" s="24">
        <f>BRPL_EOD!L73-BRPL_ISGS_exbus!L73</f>
        <v>-3.3770980983316434E-4</v>
      </c>
      <c r="M73" s="24">
        <f>BRPL_EOD!M73-BRPL_ISGS_exbus!M73</f>
        <v>-1.5157703768622355E-3</v>
      </c>
      <c r="N73" s="24">
        <f>BRPL_EOD!N73-BRPL_ISGS_exbus!N73</f>
        <v>7.6185076660095774E-4</v>
      </c>
      <c r="O73" s="24">
        <f>BRPL_EOD!O73-BRPL_ISGS_exbus!O73</f>
        <v>-1.8784077980171787E-5</v>
      </c>
      <c r="P73" s="24">
        <f>BRPL_EOD!P73-BRPL_ISGS_exbus!P73</f>
        <v>1.7597438122507469E-3</v>
      </c>
      <c r="Q73" s="24">
        <f>BRPL_EOD!Q73-BRPL_ISGS_exbus!Q73</f>
        <v>3.4822130771772208E-5</v>
      </c>
      <c r="R73" s="24">
        <f>BRPL_EOD!R73-BRPL_ISGS_exbus!R73</f>
        <v>3.77648398576369E-3</v>
      </c>
      <c r="S73" s="24">
        <f>BRPL_EOD!S73-BRPL_ISGS_exbus!S73</f>
        <v>4.2715726047877212E-3</v>
      </c>
      <c r="T73" s="24">
        <f>BRPL_EOD!T73-BRPL_ISGS_exbus!T73</f>
        <v>0</v>
      </c>
      <c r="U73" s="24">
        <f>BRPL_EOD!U73-BRPL_ISGS_exbus!U73</f>
        <v>6.1386188100698291E-5</v>
      </c>
      <c r="V73" s="24">
        <f>BRPL_EOD!V73-BRPL_ISGS_exbus!V73</f>
        <v>-2.4414361702111975E-3</v>
      </c>
      <c r="W73" s="24">
        <f>BRPL_EOD!W73-BRPL_ISGS_exbus!W73</f>
        <v>-4.9140630693749188E-3</v>
      </c>
      <c r="X73" s="24">
        <f>BRPL_EOD!X73-BRPL_ISGS_exbus!X73</f>
        <v>1.2647725369845375E-3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-5.0400000000081491E-3</v>
      </c>
      <c r="L74" s="24">
        <f>BRPL_EOD!L74-BRPL_ISGS_exbus!L74</f>
        <v>-3.3770980983316434E-4</v>
      </c>
      <c r="M74" s="24">
        <f>BRPL_EOD!M74-BRPL_ISGS_exbus!M74</f>
        <v>-1.5157703768622355E-3</v>
      </c>
      <c r="N74" s="24">
        <f>BRPL_EOD!N74-BRPL_ISGS_exbus!N74</f>
        <v>7.6185076660095774E-4</v>
      </c>
      <c r="O74" s="24">
        <f>BRPL_EOD!O74-BRPL_ISGS_exbus!O74</f>
        <v>-1.8784077980171787E-5</v>
      </c>
      <c r="P74" s="24">
        <f>BRPL_EOD!P74-BRPL_ISGS_exbus!P74</f>
        <v>1.7597438122507469E-3</v>
      </c>
      <c r="Q74" s="24">
        <f>BRPL_EOD!Q74-BRPL_ISGS_exbus!Q74</f>
        <v>3.4822130771772208E-5</v>
      </c>
      <c r="R74" s="24">
        <f>BRPL_EOD!R74-BRPL_ISGS_exbus!R74</f>
        <v>5.3987030638076305E-3</v>
      </c>
      <c r="S74" s="24">
        <f>BRPL_EOD!S74-BRPL_ISGS_exbus!S74</f>
        <v>4.2715726047877212E-3</v>
      </c>
      <c r="T74" s="24">
        <f>BRPL_EOD!T74-BRPL_ISGS_exbus!T74</f>
        <v>0</v>
      </c>
      <c r="U74" s="24">
        <f>BRPL_EOD!U74-BRPL_ISGS_exbus!U74</f>
        <v>6.1386188100698291E-5</v>
      </c>
      <c r="V74" s="24">
        <f>BRPL_EOD!V74-BRPL_ISGS_exbus!V74</f>
        <v>-2.4414361702111975E-3</v>
      </c>
      <c r="W74" s="24">
        <f>BRPL_EOD!W74-BRPL_ISGS_exbus!W74</f>
        <v>-4.9140630693749188E-3</v>
      </c>
      <c r="X74" s="24">
        <f>BRPL_EOD!X74-BRPL_ISGS_exbus!X74</f>
        <v>1.2647725369845375E-3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-8.0435440596602348E-3</v>
      </c>
      <c r="L75" s="24">
        <f>BRPL_EOD!L75-BRPL_ISGS_exbus!L75</f>
        <v>-3.3770980983316434E-4</v>
      </c>
      <c r="M75" s="24">
        <f>BRPL_EOD!M75-BRPL_ISGS_exbus!M75</f>
        <v>-1.5157703768622355E-3</v>
      </c>
      <c r="N75" s="24">
        <f>BRPL_EOD!N75-BRPL_ISGS_exbus!N75</f>
        <v>7.6185076660095774E-4</v>
      </c>
      <c r="O75" s="24">
        <f>BRPL_EOD!O75-BRPL_ISGS_exbus!O75</f>
        <v>-1.8784077980171787E-5</v>
      </c>
      <c r="P75" s="24">
        <f>BRPL_EOD!P75-BRPL_ISGS_exbus!P75</f>
        <v>1.7597438122507469E-3</v>
      </c>
      <c r="Q75" s="24">
        <f>BRPL_EOD!Q75-BRPL_ISGS_exbus!Q75</f>
        <v>3.4822130771772208E-5</v>
      </c>
      <c r="R75" s="24">
        <f>BRPL_EOD!R75-BRPL_ISGS_exbus!R75</f>
        <v>5.3987030638076305E-3</v>
      </c>
      <c r="S75" s="24">
        <f>BRPL_EOD!S75-BRPL_ISGS_exbus!S75</f>
        <v>4.2715726047877212E-3</v>
      </c>
      <c r="T75" s="24">
        <f>BRPL_EOD!T75-BRPL_ISGS_exbus!T75</f>
        <v>0</v>
      </c>
      <c r="U75" s="24">
        <f>BRPL_EOD!U75-BRPL_ISGS_exbus!U75</f>
        <v>6.1386188100698291E-5</v>
      </c>
      <c r="V75" s="24">
        <f>BRPL_EOD!V75-BRPL_ISGS_exbus!V75</f>
        <v>-2.4414361702111975E-3</v>
      </c>
      <c r="W75" s="24">
        <f>BRPL_EOD!W75-BRPL_ISGS_exbus!W75</f>
        <v>-4.9140630693749188E-3</v>
      </c>
      <c r="X75" s="24">
        <f>BRPL_EOD!X75-BRPL_ISGS_exbus!X75</f>
        <v>1.2647725369845375E-3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3.651325971247843E-3</v>
      </c>
      <c r="L76" s="24">
        <f>BRPL_EOD!L76-BRPL_ISGS_exbus!L76</f>
        <v>0</v>
      </c>
      <c r="M76" s="24">
        <f>BRPL_EOD!M76-BRPL_ISGS_exbus!M76</f>
        <v>-1.5157703768622355E-3</v>
      </c>
      <c r="N76" s="24">
        <f>BRPL_EOD!N76-BRPL_ISGS_exbus!N76</f>
        <v>7.6185076660095774E-4</v>
      </c>
      <c r="O76" s="24">
        <f>BRPL_EOD!O76-BRPL_ISGS_exbus!O76</f>
        <v>-1.8784077980171787E-5</v>
      </c>
      <c r="P76" s="24">
        <f>BRPL_EOD!P76-BRPL_ISGS_exbus!P76</f>
        <v>1.7597438122507469E-3</v>
      </c>
      <c r="Q76" s="24">
        <f>BRPL_EOD!Q76-BRPL_ISGS_exbus!Q76</f>
        <v>3.4822130771772208E-5</v>
      </c>
      <c r="R76" s="24">
        <f>BRPL_EOD!R76-BRPL_ISGS_exbus!R76</f>
        <v>3.77648398576369E-3</v>
      </c>
      <c r="S76" s="24">
        <f>BRPL_EOD!S76-BRPL_ISGS_exbus!S76</f>
        <v>-2.0765097588970605E-4</v>
      </c>
      <c r="T76" s="24">
        <f>BRPL_EOD!T76-BRPL_ISGS_exbus!T76</f>
        <v>0</v>
      </c>
      <c r="U76" s="24">
        <f>BRPL_EOD!U76-BRPL_ISGS_exbus!U76</f>
        <v>6.1386188100698291E-5</v>
      </c>
      <c r="V76" s="24">
        <f>BRPL_EOD!V76-BRPL_ISGS_exbus!V76</f>
        <v>-2.4414361702111975E-3</v>
      </c>
      <c r="W76" s="24">
        <f>BRPL_EOD!W76-BRPL_ISGS_exbus!W76</f>
        <v>-4.9140630693749188E-3</v>
      </c>
      <c r="X76" s="24">
        <f>BRPL_EOD!X76-BRPL_ISGS_exbus!X76</f>
        <v>1.2647725369845375E-3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5.4363860767807637E-3</v>
      </c>
      <c r="L77" s="24">
        <f>BRPL_EOD!L77-BRPL_ISGS_exbus!L77</f>
        <v>2.5898720053874058E-5</v>
      </c>
      <c r="M77" s="24">
        <f>BRPL_EOD!M77-BRPL_ISGS_exbus!M77</f>
        <v>-1.5157703768622355E-3</v>
      </c>
      <c r="N77" s="24">
        <f>BRPL_EOD!N77-BRPL_ISGS_exbus!N77</f>
        <v>7.6185076660095774E-4</v>
      </c>
      <c r="O77" s="24">
        <f>BRPL_EOD!O77-BRPL_ISGS_exbus!O77</f>
        <v>-1.8784077980171787E-5</v>
      </c>
      <c r="P77" s="24">
        <f>BRPL_EOD!P77-BRPL_ISGS_exbus!P77</f>
        <v>1.7597438122507469E-3</v>
      </c>
      <c r="Q77" s="24">
        <f>BRPL_EOD!Q77-BRPL_ISGS_exbus!Q77</f>
        <v>2.9225193113084913E-3</v>
      </c>
      <c r="R77" s="24">
        <f>BRPL_EOD!R77-BRPL_ISGS_exbus!R77</f>
        <v>3.77648398576369E-3</v>
      </c>
      <c r="S77" s="24">
        <f>BRPL_EOD!S77-BRPL_ISGS_exbus!S77</f>
        <v>-2.0765097588970605E-4</v>
      </c>
      <c r="T77" s="24">
        <f>BRPL_EOD!T77-BRPL_ISGS_exbus!T77</f>
        <v>0</v>
      </c>
      <c r="U77" s="24">
        <f>BRPL_EOD!U77-BRPL_ISGS_exbus!U77</f>
        <v>6.1386188100698291E-5</v>
      </c>
      <c r="V77" s="24">
        <f>BRPL_EOD!V77-BRPL_ISGS_exbus!V77</f>
        <v>-2.4414361702111975E-3</v>
      </c>
      <c r="W77" s="24">
        <f>BRPL_EOD!W77-BRPL_ISGS_exbus!W77</f>
        <v>-4.9140630693749188E-3</v>
      </c>
      <c r="X77" s="24">
        <f>BRPL_EOD!X77-BRPL_ISGS_exbus!X77</f>
        <v>1.2647725369845375E-3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5.4363860767807637E-3</v>
      </c>
      <c r="L78" s="24">
        <f>BRPL_EOD!L78-BRPL_ISGS_exbus!L78</f>
        <v>2.5898720053874058E-5</v>
      </c>
      <c r="M78" s="24">
        <f>BRPL_EOD!M78-BRPL_ISGS_exbus!M78</f>
        <v>-1.5157703768622355E-3</v>
      </c>
      <c r="N78" s="24">
        <f>BRPL_EOD!N78-BRPL_ISGS_exbus!N78</f>
        <v>7.6185076660095774E-4</v>
      </c>
      <c r="O78" s="24">
        <f>BRPL_EOD!O78-BRPL_ISGS_exbus!O78</f>
        <v>-1.8784077980171787E-5</v>
      </c>
      <c r="P78" s="24">
        <f>BRPL_EOD!P78-BRPL_ISGS_exbus!P78</f>
        <v>1.7597438122507469E-3</v>
      </c>
      <c r="Q78" s="24">
        <f>BRPL_EOD!Q78-BRPL_ISGS_exbus!Q78</f>
        <v>2.9225193113084913E-3</v>
      </c>
      <c r="R78" s="24">
        <f>BRPL_EOD!R78-BRPL_ISGS_exbus!R78</f>
        <v>3.77648398576369E-3</v>
      </c>
      <c r="S78" s="24">
        <f>BRPL_EOD!S78-BRPL_ISGS_exbus!S78</f>
        <v>-2.0765097588970605E-4</v>
      </c>
      <c r="T78" s="24">
        <f>BRPL_EOD!T78-BRPL_ISGS_exbus!T78</f>
        <v>0</v>
      </c>
      <c r="U78" s="24">
        <f>BRPL_EOD!U78-BRPL_ISGS_exbus!U78</f>
        <v>6.1386188100698291E-5</v>
      </c>
      <c r="V78" s="24">
        <f>BRPL_EOD!V78-BRPL_ISGS_exbus!V78</f>
        <v>-2.4414361702111975E-3</v>
      </c>
      <c r="W78" s="24">
        <f>BRPL_EOD!W78-BRPL_ISGS_exbus!W78</f>
        <v>-4.9140630693749188E-3</v>
      </c>
      <c r="X78" s="24">
        <f>BRPL_EOD!X78-BRPL_ISGS_exbus!X78</f>
        <v>1.2647725369845375E-3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5.4363860767807637E-3</v>
      </c>
      <c r="L79" s="24">
        <f>BRPL_EOD!L79-BRPL_ISGS_exbus!L79</f>
        <v>2.1138957720268081E-4</v>
      </c>
      <c r="M79" s="24">
        <f>BRPL_EOD!M79-BRPL_ISGS_exbus!M79</f>
        <v>-1.5157703768622355E-3</v>
      </c>
      <c r="N79" s="24">
        <f>BRPL_EOD!N79-BRPL_ISGS_exbus!N79</f>
        <v>7.6185076660095774E-4</v>
      </c>
      <c r="O79" s="24">
        <f>BRPL_EOD!O79-BRPL_ISGS_exbus!O79</f>
        <v>-1.8784077980171787E-5</v>
      </c>
      <c r="P79" s="24">
        <f>BRPL_EOD!P79-BRPL_ISGS_exbus!P79</f>
        <v>1.7597438122507469E-3</v>
      </c>
      <c r="Q79" s="24">
        <f>BRPL_EOD!Q79-BRPL_ISGS_exbus!Q79</f>
        <v>2.9225193113084913E-3</v>
      </c>
      <c r="R79" s="24">
        <f>BRPL_EOD!R79-BRPL_ISGS_exbus!R79</f>
        <v>3.77648398576369E-3</v>
      </c>
      <c r="S79" s="24">
        <f>BRPL_EOD!S79-BRPL_ISGS_exbus!S79</f>
        <v>-2.0765097588970605E-4</v>
      </c>
      <c r="T79" s="24">
        <f>BRPL_EOD!T79-BRPL_ISGS_exbus!T79</f>
        <v>0</v>
      </c>
      <c r="U79" s="24">
        <f>BRPL_EOD!U79-BRPL_ISGS_exbus!U79</f>
        <v>6.1386188100698291E-5</v>
      </c>
      <c r="V79" s="24">
        <f>BRPL_EOD!V79-BRPL_ISGS_exbus!V79</f>
        <v>-4.9473034441813724E-3</v>
      </c>
      <c r="W79" s="24">
        <f>BRPL_EOD!W79-BRPL_ISGS_exbus!W79</f>
        <v>-4.9140630693749188E-3</v>
      </c>
      <c r="X79" s="24">
        <f>BRPL_EOD!X79-BRPL_ISGS_exbus!X79</f>
        <v>1.2647725369845375E-3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5.4363860767807637E-3</v>
      </c>
      <c r="L80" s="24">
        <f>BRPL_EOD!L80-BRPL_ISGS_exbus!L80</f>
        <v>1.3131507560260047E-4</v>
      </c>
      <c r="M80" s="24">
        <f>BRPL_EOD!M80-BRPL_ISGS_exbus!M80</f>
        <v>-1.5157703768622355E-3</v>
      </c>
      <c r="N80" s="24">
        <f>BRPL_EOD!N80-BRPL_ISGS_exbus!N80</f>
        <v>7.6185076660095774E-4</v>
      </c>
      <c r="O80" s="24">
        <f>BRPL_EOD!O80-BRPL_ISGS_exbus!O80</f>
        <v>-1.8784077980171787E-5</v>
      </c>
      <c r="P80" s="24">
        <f>BRPL_EOD!P80-BRPL_ISGS_exbus!P80</f>
        <v>1.7597438122507469E-3</v>
      </c>
      <c r="Q80" s="24">
        <f>BRPL_EOD!Q80-BRPL_ISGS_exbus!Q80</f>
        <v>2.9225193113084913E-3</v>
      </c>
      <c r="R80" s="24">
        <f>BRPL_EOD!R80-BRPL_ISGS_exbus!R80</f>
        <v>3.77648398576369E-3</v>
      </c>
      <c r="S80" s="24">
        <f>BRPL_EOD!S80-BRPL_ISGS_exbus!S80</f>
        <v>-2.0765097588970605E-4</v>
      </c>
      <c r="T80" s="24">
        <f>BRPL_EOD!T80-BRPL_ISGS_exbus!T80</f>
        <v>0</v>
      </c>
      <c r="U80" s="24">
        <f>BRPL_EOD!U80-BRPL_ISGS_exbus!U80</f>
        <v>6.1386188100698291E-5</v>
      </c>
      <c r="V80" s="24">
        <f>BRPL_EOD!V80-BRPL_ISGS_exbus!V80</f>
        <v>-4.9473034441813724E-3</v>
      </c>
      <c r="W80" s="24">
        <f>BRPL_EOD!W80-BRPL_ISGS_exbus!W80</f>
        <v>-4.9140630693749188E-3</v>
      </c>
      <c r="X80" s="24">
        <f>BRPL_EOD!X80-BRPL_ISGS_exbus!X80</f>
        <v>1.2647725369845375E-3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5.4363860767807637E-3</v>
      </c>
      <c r="L81" s="24">
        <f>BRPL_EOD!L81-BRPL_ISGS_exbus!L81</f>
        <v>2.5898720053874058E-5</v>
      </c>
      <c r="M81" s="24">
        <f>BRPL_EOD!M81-BRPL_ISGS_exbus!M81</f>
        <v>-1.5157703768622355E-3</v>
      </c>
      <c r="N81" s="24">
        <f>BRPL_EOD!N81-BRPL_ISGS_exbus!N81</f>
        <v>7.6185076660095774E-4</v>
      </c>
      <c r="O81" s="24">
        <f>BRPL_EOD!O81-BRPL_ISGS_exbus!O81</f>
        <v>-1.8784077980171787E-5</v>
      </c>
      <c r="P81" s="24">
        <f>BRPL_EOD!P81-BRPL_ISGS_exbus!P81</f>
        <v>1.7597438122507469E-3</v>
      </c>
      <c r="Q81" s="24">
        <f>BRPL_EOD!Q81-BRPL_ISGS_exbus!Q81</f>
        <v>2.9225193113084913E-3</v>
      </c>
      <c r="R81" s="24">
        <f>BRPL_EOD!R81-BRPL_ISGS_exbus!R81</f>
        <v>3.77648398576369E-3</v>
      </c>
      <c r="S81" s="24">
        <f>BRPL_EOD!S81-BRPL_ISGS_exbus!S81</f>
        <v>-2.0765097588970605E-4</v>
      </c>
      <c r="T81" s="24">
        <f>BRPL_EOD!T81-BRPL_ISGS_exbus!T81</f>
        <v>0</v>
      </c>
      <c r="U81" s="24">
        <f>BRPL_EOD!U81-BRPL_ISGS_exbus!U81</f>
        <v>6.1386188100698291E-5</v>
      </c>
      <c r="V81" s="24">
        <f>BRPL_EOD!V81-BRPL_ISGS_exbus!V81</f>
        <v>-4.9473034441813724E-3</v>
      </c>
      <c r="W81" s="24">
        <f>BRPL_EOD!W81-BRPL_ISGS_exbus!W81</f>
        <v>-4.9140630693749188E-3</v>
      </c>
      <c r="X81" s="24">
        <f>BRPL_EOD!X81-BRPL_ISGS_exbus!X81</f>
        <v>1.2647725369845375E-3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5.4363860767807637E-3</v>
      </c>
      <c r="L82" s="24">
        <f>BRPL_EOD!L82-BRPL_ISGS_exbus!L82</f>
        <v>2.5898720053874058E-5</v>
      </c>
      <c r="M82" s="24">
        <f>BRPL_EOD!M82-BRPL_ISGS_exbus!M82</f>
        <v>-1.5157703768622355E-3</v>
      </c>
      <c r="N82" s="24">
        <f>BRPL_EOD!N82-BRPL_ISGS_exbus!N82</f>
        <v>7.6185076660095774E-4</v>
      </c>
      <c r="O82" s="24">
        <f>BRPL_EOD!O82-BRPL_ISGS_exbus!O82</f>
        <v>-1.8784077980171787E-5</v>
      </c>
      <c r="P82" s="24">
        <f>BRPL_EOD!P82-BRPL_ISGS_exbus!P82</f>
        <v>1.7597438122507469E-3</v>
      </c>
      <c r="Q82" s="24">
        <f>BRPL_EOD!Q82-BRPL_ISGS_exbus!Q82</f>
        <v>2.9225193113084913E-3</v>
      </c>
      <c r="R82" s="24">
        <f>BRPL_EOD!R82-BRPL_ISGS_exbus!R82</f>
        <v>3.77648398576369E-3</v>
      </c>
      <c r="S82" s="24">
        <f>BRPL_EOD!S82-BRPL_ISGS_exbus!S82</f>
        <v>-2.0765097588970605E-4</v>
      </c>
      <c r="T82" s="24">
        <f>BRPL_EOD!T82-BRPL_ISGS_exbus!T82</f>
        <v>0</v>
      </c>
      <c r="U82" s="24">
        <f>BRPL_EOD!U82-BRPL_ISGS_exbus!U82</f>
        <v>6.1386188100698291E-5</v>
      </c>
      <c r="V82" s="24">
        <f>BRPL_EOD!V82-BRPL_ISGS_exbus!V82</f>
        <v>-4.9473034441813724E-3</v>
      </c>
      <c r="W82" s="24">
        <f>BRPL_EOD!W82-BRPL_ISGS_exbus!W82</f>
        <v>-4.9140630693749188E-3</v>
      </c>
      <c r="X82" s="24">
        <f>BRPL_EOD!X82-BRPL_ISGS_exbus!X82</f>
        <v>1.2647725369845375E-3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5.4363860767807637E-3</v>
      </c>
      <c r="L83" s="24">
        <f>BRPL_EOD!L83-BRPL_ISGS_exbus!L83</f>
        <v>2.5898720053874058E-5</v>
      </c>
      <c r="M83" s="24">
        <f>BRPL_EOD!M83-BRPL_ISGS_exbus!M83</f>
        <v>-1.5157703768622355E-3</v>
      </c>
      <c r="N83" s="24">
        <f>BRPL_EOD!N83-BRPL_ISGS_exbus!N83</f>
        <v>7.6185076660095774E-4</v>
      </c>
      <c r="O83" s="24">
        <f>BRPL_EOD!O83-BRPL_ISGS_exbus!O83</f>
        <v>-1.8784077980171787E-5</v>
      </c>
      <c r="P83" s="24">
        <f>BRPL_EOD!P83-BRPL_ISGS_exbus!P83</f>
        <v>1.7597438122507469E-3</v>
      </c>
      <c r="Q83" s="24">
        <f>BRPL_EOD!Q83-BRPL_ISGS_exbus!Q83</f>
        <v>2.9225193113084913E-3</v>
      </c>
      <c r="R83" s="24">
        <f>BRPL_EOD!R83-BRPL_ISGS_exbus!R83</f>
        <v>3.77648398576369E-3</v>
      </c>
      <c r="S83" s="24">
        <f>BRPL_EOD!S83-BRPL_ISGS_exbus!S83</f>
        <v>-2.0765097588970605E-4</v>
      </c>
      <c r="T83" s="24">
        <f>BRPL_EOD!T83-BRPL_ISGS_exbus!T83</f>
        <v>0</v>
      </c>
      <c r="U83" s="24">
        <f>BRPL_EOD!U83-BRPL_ISGS_exbus!U83</f>
        <v>6.1386188100698291E-5</v>
      </c>
      <c r="V83" s="24">
        <f>BRPL_EOD!V83-BRPL_ISGS_exbus!V83</f>
        <v>-4.9473034441813724E-3</v>
      </c>
      <c r="W83" s="24">
        <f>BRPL_EOD!W83-BRPL_ISGS_exbus!W83</f>
        <v>-4.9140630693749188E-3</v>
      </c>
      <c r="X83" s="24">
        <f>BRPL_EOD!X83-BRPL_ISGS_exbus!X83</f>
        <v>1.2647725369845375E-3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5.4363860767807637E-3</v>
      </c>
      <c r="L84" s="24">
        <f>BRPL_EOD!L84-BRPL_ISGS_exbus!L84</f>
        <v>2.5898720053874058E-5</v>
      </c>
      <c r="M84" s="24">
        <f>BRPL_EOD!M84-BRPL_ISGS_exbus!M84</f>
        <v>-1.5157703768622355E-3</v>
      </c>
      <c r="N84" s="24">
        <f>BRPL_EOD!N84-BRPL_ISGS_exbus!N84</f>
        <v>7.6185076660095774E-4</v>
      </c>
      <c r="O84" s="24">
        <f>BRPL_EOD!O84-BRPL_ISGS_exbus!O84</f>
        <v>-1.8784077980171787E-5</v>
      </c>
      <c r="P84" s="24">
        <f>BRPL_EOD!P84-BRPL_ISGS_exbus!P84</f>
        <v>1.7597438122507469E-3</v>
      </c>
      <c r="Q84" s="24">
        <f>BRPL_EOD!Q84-BRPL_ISGS_exbus!Q84</f>
        <v>2.9225193113084913E-3</v>
      </c>
      <c r="R84" s="24">
        <f>BRPL_EOD!R84-BRPL_ISGS_exbus!R84</f>
        <v>3.77648398576369E-3</v>
      </c>
      <c r="S84" s="24">
        <f>BRPL_EOD!S84-BRPL_ISGS_exbus!S84</f>
        <v>-2.0765097588970605E-4</v>
      </c>
      <c r="T84" s="24">
        <f>BRPL_EOD!T84-BRPL_ISGS_exbus!T84</f>
        <v>0</v>
      </c>
      <c r="U84" s="24">
        <f>BRPL_EOD!U84-BRPL_ISGS_exbus!U84</f>
        <v>6.1386188100698291E-5</v>
      </c>
      <c r="V84" s="24">
        <f>BRPL_EOD!V84-BRPL_ISGS_exbus!V84</f>
        <v>-4.9473034441813724E-3</v>
      </c>
      <c r="W84" s="24">
        <f>BRPL_EOD!W84-BRPL_ISGS_exbus!W84</f>
        <v>-4.9140630693749188E-3</v>
      </c>
      <c r="X84" s="24">
        <f>BRPL_EOD!X84-BRPL_ISGS_exbus!X84</f>
        <v>1.2647725369845375E-3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5.4363860767807637E-3</v>
      </c>
      <c r="L85" s="24">
        <f>BRPL_EOD!L85-BRPL_ISGS_exbus!L85</f>
        <v>2.5898720053874058E-5</v>
      </c>
      <c r="M85" s="24">
        <f>BRPL_EOD!M85-BRPL_ISGS_exbus!M85</f>
        <v>-1.5157703768622355E-3</v>
      </c>
      <c r="N85" s="24">
        <f>BRPL_EOD!N85-BRPL_ISGS_exbus!N85</f>
        <v>7.6185076660095774E-4</v>
      </c>
      <c r="O85" s="24">
        <f>BRPL_EOD!O85-BRPL_ISGS_exbus!O85</f>
        <v>-1.8784077980171787E-5</v>
      </c>
      <c r="P85" s="24">
        <f>BRPL_EOD!P85-BRPL_ISGS_exbus!P85</f>
        <v>1.7597438122507469E-3</v>
      </c>
      <c r="Q85" s="24">
        <f>BRPL_EOD!Q85-BRPL_ISGS_exbus!Q85</f>
        <v>2.9225193113084913E-3</v>
      </c>
      <c r="R85" s="24">
        <f>BRPL_EOD!R85-BRPL_ISGS_exbus!R85</f>
        <v>3.77648398576369E-3</v>
      </c>
      <c r="S85" s="24">
        <f>BRPL_EOD!S85-BRPL_ISGS_exbus!S85</f>
        <v>-2.0765097588970605E-4</v>
      </c>
      <c r="T85" s="24">
        <f>BRPL_EOD!T85-BRPL_ISGS_exbus!T85</f>
        <v>0</v>
      </c>
      <c r="U85" s="24">
        <f>BRPL_EOD!U85-BRPL_ISGS_exbus!U85</f>
        <v>6.1386188100698291E-5</v>
      </c>
      <c r="V85" s="24">
        <f>BRPL_EOD!V85-BRPL_ISGS_exbus!V85</f>
        <v>-4.9473034441813724E-3</v>
      </c>
      <c r="W85" s="24">
        <f>BRPL_EOD!W85-BRPL_ISGS_exbus!W85</f>
        <v>-4.9140630693749188E-3</v>
      </c>
      <c r="X85" s="24">
        <f>BRPL_EOD!X85-BRPL_ISGS_exbus!X85</f>
        <v>1.2647725369845375E-3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5.4363860767807637E-3</v>
      </c>
      <c r="L86" s="24">
        <f>BRPL_EOD!L86-BRPL_ISGS_exbus!L86</f>
        <v>2.5898720053874058E-5</v>
      </c>
      <c r="M86" s="24">
        <f>BRPL_EOD!M86-BRPL_ISGS_exbus!M86</f>
        <v>-1.5157703768622355E-3</v>
      </c>
      <c r="N86" s="24">
        <f>BRPL_EOD!N86-BRPL_ISGS_exbus!N86</f>
        <v>7.6185076660095774E-4</v>
      </c>
      <c r="O86" s="24">
        <f>BRPL_EOD!O86-BRPL_ISGS_exbus!O86</f>
        <v>-1.8784077980171787E-5</v>
      </c>
      <c r="P86" s="24">
        <f>BRPL_EOD!P86-BRPL_ISGS_exbus!P86</f>
        <v>1.7597438122507469E-3</v>
      </c>
      <c r="Q86" s="24">
        <f>BRPL_EOD!Q86-BRPL_ISGS_exbus!Q86</f>
        <v>2.9225193113084913E-3</v>
      </c>
      <c r="R86" s="24">
        <f>BRPL_EOD!R86-BRPL_ISGS_exbus!R86</f>
        <v>3.77648398576369E-3</v>
      </c>
      <c r="S86" s="24">
        <f>BRPL_EOD!S86-BRPL_ISGS_exbus!S86</f>
        <v>-2.0765097588970605E-4</v>
      </c>
      <c r="T86" s="24">
        <f>BRPL_EOD!T86-BRPL_ISGS_exbus!T86</f>
        <v>0</v>
      </c>
      <c r="U86" s="24">
        <f>BRPL_EOD!U86-BRPL_ISGS_exbus!U86</f>
        <v>6.1386188100698291E-5</v>
      </c>
      <c r="V86" s="24">
        <f>BRPL_EOD!V86-BRPL_ISGS_exbus!V86</f>
        <v>-4.9473034441813724E-3</v>
      </c>
      <c r="W86" s="24">
        <f>BRPL_EOD!W86-BRPL_ISGS_exbus!W86</f>
        <v>-4.9140630693749188E-3</v>
      </c>
      <c r="X86" s="24">
        <f>BRPL_EOD!X86-BRPL_ISGS_exbus!X86</f>
        <v>1.2647725369845375E-3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5.4363860767807637E-3</v>
      </c>
      <c r="L87" s="24">
        <f>BRPL_EOD!L87-BRPL_ISGS_exbus!L87</f>
        <v>2.5898720053874058E-5</v>
      </c>
      <c r="M87" s="24">
        <f>BRPL_EOD!M87-BRPL_ISGS_exbus!M87</f>
        <v>-1.5157703768622355E-3</v>
      </c>
      <c r="N87" s="24">
        <f>BRPL_EOD!N87-BRPL_ISGS_exbus!N87</f>
        <v>7.6185076660095774E-4</v>
      </c>
      <c r="O87" s="24">
        <f>BRPL_EOD!O87-BRPL_ISGS_exbus!O87</f>
        <v>-1.8784077980171787E-5</v>
      </c>
      <c r="P87" s="24">
        <f>BRPL_EOD!P87-BRPL_ISGS_exbus!P87</f>
        <v>1.7597438122507469E-3</v>
      </c>
      <c r="Q87" s="24">
        <f>BRPL_EOD!Q87-BRPL_ISGS_exbus!Q87</f>
        <v>2.9225193113084913E-3</v>
      </c>
      <c r="R87" s="24">
        <f>BRPL_EOD!R87-BRPL_ISGS_exbus!R87</f>
        <v>3.77648398576369E-3</v>
      </c>
      <c r="S87" s="24">
        <f>BRPL_EOD!S87-BRPL_ISGS_exbus!S87</f>
        <v>-2.0765097588970605E-4</v>
      </c>
      <c r="T87" s="24">
        <f>BRPL_EOD!T87-BRPL_ISGS_exbus!T87</f>
        <v>0</v>
      </c>
      <c r="U87" s="24">
        <f>BRPL_EOD!U87-BRPL_ISGS_exbus!U87</f>
        <v>6.1386188100698291E-5</v>
      </c>
      <c r="V87" s="24">
        <f>BRPL_EOD!V87-BRPL_ISGS_exbus!V87</f>
        <v>-4.9473034441813724E-3</v>
      </c>
      <c r="W87" s="24">
        <f>BRPL_EOD!W87-BRPL_ISGS_exbus!W87</f>
        <v>-4.9140630693749188E-3</v>
      </c>
      <c r="X87" s="24">
        <f>BRPL_EOD!X87-BRPL_ISGS_exbus!X87</f>
        <v>1.2647725369845375E-3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5.4363860767807637E-3</v>
      </c>
      <c r="L88" s="24">
        <f>BRPL_EOD!L88-BRPL_ISGS_exbus!L88</f>
        <v>2.5898720053874058E-5</v>
      </c>
      <c r="M88" s="24">
        <f>BRPL_EOD!M88-BRPL_ISGS_exbus!M88</f>
        <v>-1.5157703768622355E-3</v>
      </c>
      <c r="N88" s="24">
        <f>BRPL_EOD!N88-BRPL_ISGS_exbus!N88</f>
        <v>7.6185076660095774E-4</v>
      </c>
      <c r="O88" s="24">
        <f>BRPL_EOD!O88-BRPL_ISGS_exbus!O88</f>
        <v>-1.8784077980171787E-5</v>
      </c>
      <c r="P88" s="24">
        <f>BRPL_EOD!P88-BRPL_ISGS_exbus!P88</f>
        <v>1.7597438122507469E-3</v>
      </c>
      <c r="Q88" s="24">
        <f>BRPL_EOD!Q88-BRPL_ISGS_exbus!Q88</f>
        <v>2.9225193113084913E-3</v>
      </c>
      <c r="R88" s="24">
        <f>BRPL_EOD!R88-BRPL_ISGS_exbus!R88</f>
        <v>3.77648398576369E-3</v>
      </c>
      <c r="S88" s="24">
        <f>BRPL_EOD!S88-BRPL_ISGS_exbus!S88</f>
        <v>-2.0765097588970605E-4</v>
      </c>
      <c r="T88" s="24">
        <f>BRPL_EOD!T88-BRPL_ISGS_exbus!T88</f>
        <v>0</v>
      </c>
      <c r="U88" s="24">
        <f>BRPL_EOD!U88-BRPL_ISGS_exbus!U88</f>
        <v>6.1386188100698291E-5</v>
      </c>
      <c r="V88" s="24">
        <f>BRPL_EOD!V88-BRPL_ISGS_exbus!V88</f>
        <v>-4.9473034441813724E-3</v>
      </c>
      <c r="W88" s="24">
        <f>BRPL_EOD!W88-BRPL_ISGS_exbus!W88</f>
        <v>-4.9140630693749188E-3</v>
      </c>
      <c r="X88" s="24">
        <f>BRPL_EOD!X88-BRPL_ISGS_exbus!X88</f>
        <v>1.2647725369845375E-3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5.4363860767807637E-3</v>
      </c>
      <c r="L89" s="24">
        <f>BRPL_EOD!L89-BRPL_ISGS_exbus!L89</f>
        <v>2.5898720053874058E-5</v>
      </c>
      <c r="M89" s="24">
        <f>BRPL_EOD!M89-BRPL_ISGS_exbus!M89</f>
        <v>-1.5157703768622355E-3</v>
      </c>
      <c r="N89" s="24">
        <f>BRPL_EOD!N89-BRPL_ISGS_exbus!N89</f>
        <v>7.6185076660095774E-4</v>
      </c>
      <c r="O89" s="24">
        <f>BRPL_EOD!O89-BRPL_ISGS_exbus!O89</f>
        <v>-1.8784077980171787E-5</v>
      </c>
      <c r="P89" s="24">
        <f>BRPL_EOD!P89-BRPL_ISGS_exbus!P89</f>
        <v>1.7597438122507469E-3</v>
      </c>
      <c r="Q89" s="24">
        <f>BRPL_EOD!Q89-BRPL_ISGS_exbus!Q89</f>
        <v>2.9225193113084913E-3</v>
      </c>
      <c r="R89" s="24">
        <f>BRPL_EOD!R89-BRPL_ISGS_exbus!R89</f>
        <v>3.77648398576369E-3</v>
      </c>
      <c r="S89" s="24">
        <f>BRPL_EOD!S89-BRPL_ISGS_exbus!S89</f>
        <v>-2.0765097588970605E-4</v>
      </c>
      <c r="T89" s="24">
        <f>BRPL_EOD!T89-BRPL_ISGS_exbus!T89</f>
        <v>0</v>
      </c>
      <c r="U89" s="24">
        <f>BRPL_EOD!U89-BRPL_ISGS_exbus!U89</f>
        <v>6.1386188100698291E-5</v>
      </c>
      <c r="V89" s="24">
        <f>BRPL_EOD!V89-BRPL_ISGS_exbus!V89</f>
        <v>-4.9473034441813724E-3</v>
      </c>
      <c r="W89" s="24">
        <f>BRPL_EOD!W89-BRPL_ISGS_exbus!W89</f>
        <v>-4.9140630693749188E-3</v>
      </c>
      <c r="X89" s="24">
        <f>BRPL_EOD!X89-BRPL_ISGS_exbus!X89</f>
        <v>1.2647725369845375E-3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5.4363860767807637E-3</v>
      </c>
      <c r="L90" s="24">
        <f>BRPL_EOD!L90-BRPL_ISGS_exbus!L90</f>
        <v>2.5898720053874058E-5</v>
      </c>
      <c r="M90" s="24">
        <f>BRPL_EOD!M90-BRPL_ISGS_exbus!M90</f>
        <v>-1.5157703768622355E-3</v>
      </c>
      <c r="N90" s="24">
        <f>BRPL_EOD!N90-BRPL_ISGS_exbus!N90</f>
        <v>7.6185076660095774E-4</v>
      </c>
      <c r="O90" s="24">
        <f>BRPL_EOD!O90-BRPL_ISGS_exbus!O90</f>
        <v>-1.8784077980171787E-5</v>
      </c>
      <c r="P90" s="24">
        <f>BRPL_EOD!P90-BRPL_ISGS_exbus!P90</f>
        <v>1.7597438122507469E-3</v>
      </c>
      <c r="Q90" s="24">
        <f>BRPL_EOD!Q90-BRPL_ISGS_exbus!Q90</f>
        <v>2.9225193113084913E-3</v>
      </c>
      <c r="R90" s="24">
        <f>BRPL_EOD!R90-BRPL_ISGS_exbus!R90</f>
        <v>3.77648398576369E-3</v>
      </c>
      <c r="S90" s="24">
        <f>BRPL_EOD!S90-BRPL_ISGS_exbus!S90</f>
        <v>-2.0765097588970605E-4</v>
      </c>
      <c r="T90" s="24">
        <f>BRPL_EOD!T90-BRPL_ISGS_exbus!T90</f>
        <v>0</v>
      </c>
      <c r="U90" s="24">
        <f>BRPL_EOD!U90-BRPL_ISGS_exbus!U90</f>
        <v>6.1386188100698291E-5</v>
      </c>
      <c r="V90" s="24">
        <f>BRPL_EOD!V90-BRPL_ISGS_exbus!V90</f>
        <v>-4.9473034441813724E-3</v>
      </c>
      <c r="W90" s="24">
        <f>BRPL_EOD!W90-BRPL_ISGS_exbus!W90</f>
        <v>-4.9140630693749188E-3</v>
      </c>
      <c r="X90" s="24">
        <f>BRPL_EOD!X90-BRPL_ISGS_exbus!X90</f>
        <v>1.2647725369845375E-3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5.4363860767807637E-3</v>
      </c>
      <c r="L91" s="24">
        <f>BRPL_EOD!L91-BRPL_ISGS_exbus!L91</f>
        <v>2.5898720053874058E-5</v>
      </c>
      <c r="M91" s="24">
        <f>BRPL_EOD!M91-BRPL_ISGS_exbus!M91</f>
        <v>-1.5157703768622355E-3</v>
      </c>
      <c r="N91" s="24">
        <f>BRPL_EOD!N91-BRPL_ISGS_exbus!N91</f>
        <v>7.6185076660095774E-4</v>
      </c>
      <c r="O91" s="24">
        <f>BRPL_EOD!O91-BRPL_ISGS_exbus!O91</f>
        <v>-1.8784077980171787E-5</v>
      </c>
      <c r="P91" s="24">
        <f>BRPL_EOD!P91-BRPL_ISGS_exbus!P91</f>
        <v>1.7597438122507469E-3</v>
      </c>
      <c r="Q91" s="24">
        <f>BRPL_EOD!Q91-BRPL_ISGS_exbus!Q91</f>
        <v>2.9225193113084913E-3</v>
      </c>
      <c r="R91" s="24">
        <f>BRPL_EOD!R91-BRPL_ISGS_exbus!R91</f>
        <v>3.77648398576369E-3</v>
      </c>
      <c r="S91" s="24">
        <f>BRPL_EOD!S91-BRPL_ISGS_exbus!S91</f>
        <v>-2.0765097588970605E-4</v>
      </c>
      <c r="T91" s="24">
        <f>BRPL_EOD!T91-BRPL_ISGS_exbus!T91</f>
        <v>0</v>
      </c>
      <c r="U91" s="24">
        <f>BRPL_EOD!U91-BRPL_ISGS_exbus!U91</f>
        <v>6.1386188100698291E-5</v>
      </c>
      <c r="V91" s="24">
        <f>BRPL_EOD!V91-BRPL_ISGS_exbus!V91</f>
        <v>-4.9473034441813724E-3</v>
      </c>
      <c r="W91" s="24">
        <f>BRPL_EOD!W91-BRPL_ISGS_exbus!W91</f>
        <v>-4.9140630693749188E-3</v>
      </c>
      <c r="X91" s="24">
        <f>BRPL_EOD!X91-BRPL_ISGS_exbus!X91</f>
        <v>1.2647725369845375E-3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5.4363860767807637E-3</v>
      </c>
      <c r="L92" s="24">
        <f>BRPL_EOD!L92-BRPL_ISGS_exbus!L92</f>
        <v>2.5898720053874058E-5</v>
      </c>
      <c r="M92" s="24">
        <f>BRPL_EOD!M92-BRPL_ISGS_exbus!M92</f>
        <v>-1.5157703768622355E-3</v>
      </c>
      <c r="N92" s="24">
        <f>BRPL_EOD!N92-BRPL_ISGS_exbus!N92</f>
        <v>7.6185076660095774E-4</v>
      </c>
      <c r="O92" s="24">
        <f>BRPL_EOD!O92-BRPL_ISGS_exbus!O92</f>
        <v>-1.8784077980171787E-5</v>
      </c>
      <c r="P92" s="24">
        <f>BRPL_EOD!P92-BRPL_ISGS_exbus!P92</f>
        <v>1.7597438122507469E-3</v>
      </c>
      <c r="Q92" s="24">
        <f>BRPL_EOD!Q92-BRPL_ISGS_exbus!Q92</f>
        <v>2.9225193113084913E-3</v>
      </c>
      <c r="R92" s="24">
        <f>BRPL_EOD!R92-BRPL_ISGS_exbus!R92</f>
        <v>3.77648398576369E-3</v>
      </c>
      <c r="S92" s="24">
        <f>BRPL_EOD!S92-BRPL_ISGS_exbus!S92</f>
        <v>-2.0765097588970605E-4</v>
      </c>
      <c r="T92" s="24">
        <f>BRPL_EOD!T92-BRPL_ISGS_exbus!T92</f>
        <v>0</v>
      </c>
      <c r="U92" s="24">
        <f>BRPL_EOD!U92-BRPL_ISGS_exbus!U92</f>
        <v>6.1386188100698291E-5</v>
      </c>
      <c r="V92" s="24">
        <f>BRPL_EOD!V92-BRPL_ISGS_exbus!V92</f>
        <v>-4.9473034441813724E-3</v>
      </c>
      <c r="W92" s="24">
        <f>BRPL_EOD!W92-BRPL_ISGS_exbus!W92</f>
        <v>-4.9140630693749188E-3</v>
      </c>
      <c r="X92" s="24">
        <f>BRPL_EOD!X92-BRPL_ISGS_exbus!X92</f>
        <v>1.2647725369845375E-3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-2.9490368980572466E-3</v>
      </c>
      <c r="K93" s="24">
        <f>BRPL_EOD!K93-BRPL_ISGS_exbus!K93</f>
        <v>5.4363860767807637E-3</v>
      </c>
      <c r="L93" s="24">
        <f>BRPL_EOD!L93-BRPL_ISGS_exbus!L93</f>
        <v>2.5898720053874058E-5</v>
      </c>
      <c r="M93" s="24">
        <f>BRPL_EOD!M93-BRPL_ISGS_exbus!M93</f>
        <v>-1.5157703768622355E-3</v>
      </c>
      <c r="N93" s="24">
        <f>BRPL_EOD!N93-BRPL_ISGS_exbus!N93</f>
        <v>7.6185076660095774E-4</v>
      </c>
      <c r="O93" s="24">
        <f>BRPL_EOD!O93-BRPL_ISGS_exbus!O93</f>
        <v>-1.8784077980171787E-5</v>
      </c>
      <c r="P93" s="24">
        <f>BRPL_EOD!P93-BRPL_ISGS_exbus!P93</f>
        <v>1.7597438122507469E-3</v>
      </c>
      <c r="Q93" s="24">
        <f>BRPL_EOD!Q93-BRPL_ISGS_exbus!Q93</f>
        <v>2.9225193113084913E-3</v>
      </c>
      <c r="R93" s="24">
        <f>BRPL_EOD!R93-BRPL_ISGS_exbus!R93</f>
        <v>3.77648398576369E-3</v>
      </c>
      <c r="S93" s="24">
        <f>BRPL_EOD!S93-BRPL_ISGS_exbus!S93</f>
        <v>-2.0765097588970605E-4</v>
      </c>
      <c r="T93" s="24">
        <f>BRPL_EOD!T93-BRPL_ISGS_exbus!T93</f>
        <v>0</v>
      </c>
      <c r="U93" s="24">
        <f>BRPL_EOD!U93-BRPL_ISGS_exbus!U93</f>
        <v>6.1386188100698291E-5</v>
      </c>
      <c r="V93" s="24">
        <f>BRPL_EOD!V93-BRPL_ISGS_exbus!V93</f>
        <v>-4.9473034441813724E-3</v>
      </c>
      <c r="W93" s="24">
        <f>BRPL_EOD!W93-BRPL_ISGS_exbus!W93</f>
        <v>-4.9140630693749188E-3</v>
      </c>
      <c r="X93" s="24">
        <f>BRPL_EOD!X93-BRPL_ISGS_exbus!X93</f>
        <v>1.2647725369845375E-3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-1.4324408678410365E-3</v>
      </c>
      <c r="K94" s="24">
        <f>BRPL_EOD!K94-BRPL_ISGS_exbus!K94</f>
        <v>5.4363860767807637E-3</v>
      </c>
      <c r="L94" s="24">
        <f>BRPL_EOD!L94-BRPL_ISGS_exbus!L94</f>
        <v>2.5898720053874058E-5</v>
      </c>
      <c r="M94" s="24">
        <f>BRPL_EOD!M94-BRPL_ISGS_exbus!M94</f>
        <v>-1.5157703768622355E-3</v>
      </c>
      <c r="N94" s="24">
        <f>BRPL_EOD!N94-BRPL_ISGS_exbus!N94</f>
        <v>7.6185076660095774E-4</v>
      </c>
      <c r="O94" s="24">
        <f>BRPL_EOD!O94-BRPL_ISGS_exbus!O94</f>
        <v>-1.8784077980171787E-5</v>
      </c>
      <c r="P94" s="24">
        <f>BRPL_EOD!P94-BRPL_ISGS_exbus!P94</f>
        <v>1.7597438122507469E-3</v>
      </c>
      <c r="Q94" s="24">
        <f>BRPL_EOD!Q94-BRPL_ISGS_exbus!Q94</f>
        <v>2.9225193113084913E-3</v>
      </c>
      <c r="R94" s="24">
        <f>BRPL_EOD!R94-BRPL_ISGS_exbus!R94</f>
        <v>3.77648398576369E-3</v>
      </c>
      <c r="S94" s="24">
        <f>BRPL_EOD!S94-BRPL_ISGS_exbus!S94</f>
        <v>-2.0765097588970605E-4</v>
      </c>
      <c r="T94" s="24">
        <f>BRPL_EOD!T94-BRPL_ISGS_exbus!T94</f>
        <v>0</v>
      </c>
      <c r="U94" s="24">
        <f>BRPL_EOD!U94-BRPL_ISGS_exbus!U94</f>
        <v>6.1386188100698291E-5</v>
      </c>
      <c r="V94" s="24">
        <f>BRPL_EOD!V94-BRPL_ISGS_exbus!V94</f>
        <v>-4.9473034441813724E-3</v>
      </c>
      <c r="W94" s="24">
        <f>BRPL_EOD!W94-BRPL_ISGS_exbus!W94</f>
        <v>-4.9140630693749188E-3</v>
      </c>
      <c r="X94" s="24">
        <f>BRPL_EOD!X94-BRPL_ISGS_exbus!X94</f>
        <v>1.2647725369845375E-3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-1.4324408678410365E-3</v>
      </c>
      <c r="K95" s="24">
        <f>BRPL_EOD!K95-BRPL_ISGS_exbus!K95</f>
        <v>5.4363860767807637E-3</v>
      </c>
      <c r="L95" s="24">
        <f>BRPL_EOD!L95-BRPL_ISGS_exbus!L95</f>
        <v>2.5898720053874058E-5</v>
      </c>
      <c r="M95" s="24">
        <f>BRPL_EOD!M95-BRPL_ISGS_exbus!M95</f>
        <v>-1.5157703768622355E-3</v>
      </c>
      <c r="N95" s="24">
        <f>BRPL_EOD!N95-BRPL_ISGS_exbus!N95</f>
        <v>7.6185076660095774E-4</v>
      </c>
      <c r="O95" s="24">
        <f>BRPL_EOD!O95-BRPL_ISGS_exbus!O95</f>
        <v>-1.8784077980171787E-5</v>
      </c>
      <c r="P95" s="24">
        <f>BRPL_EOD!P95-BRPL_ISGS_exbus!P95</f>
        <v>3.0610486395659109E-3</v>
      </c>
      <c r="Q95" s="24">
        <f>BRPL_EOD!Q95-BRPL_ISGS_exbus!Q95</f>
        <v>2.9225193113084913E-3</v>
      </c>
      <c r="R95" s="24">
        <f>BRPL_EOD!R95-BRPL_ISGS_exbus!R95</f>
        <v>3.77648398576369E-3</v>
      </c>
      <c r="S95" s="24">
        <f>BRPL_EOD!S95-BRPL_ISGS_exbus!S95</f>
        <v>-2.0765097588970605E-4</v>
      </c>
      <c r="T95" s="24">
        <f>BRPL_EOD!T95-BRPL_ISGS_exbus!T95</f>
        <v>0</v>
      </c>
      <c r="U95" s="24">
        <f>BRPL_EOD!U95-BRPL_ISGS_exbus!U95</f>
        <v>6.1386188100698291E-5</v>
      </c>
      <c r="V95" s="24">
        <f>BRPL_EOD!V95-BRPL_ISGS_exbus!V95</f>
        <v>-4.9473034441813724E-3</v>
      </c>
      <c r="W95" s="24">
        <f>BRPL_EOD!W95-BRPL_ISGS_exbus!W95</f>
        <v>-4.9140630693749188E-3</v>
      </c>
      <c r="X95" s="24">
        <f>BRPL_EOD!X95-BRPL_ISGS_exbus!X95</f>
        <v>1.2647725369845375E-3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-1.4324408678410365E-3</v>
      </c>
      <c r="K96" s="24">
        <f>BRPL_EOD!K96-BRPL_ISGS_exbus!K96</f>
        <v>5.4363860767807637E-3</v>
      </c>
      <c r="L96" s="24">
        <f>BRPL_EOD!L96-BRPL_ISGS_exbus!L96</f>
        <v>2.5898720053874058E-5</v>
      </c>
      <c r="M96" s="24">
        <f>BRPL_EOD!M96-BRPL_ISGS_exbus!M96</f>
        <v>-1.5157703768622355E-3</v>
      </c>
      <c r="N96" s="24">
        <f>BRPL_EOD!N96-BRPL_ISGS_exbus!N96</f>
        <v>7.6185076660095774E-4</v>
      </c>
      <c r="O96" s="24">
        <f>BRPL_EOD!O96-BRPL_ISGS_exbus!O96</f>
        <v>-1.8784077980171787E-5</v>
      </c>
      <c r="P96" s="24">
        <f>BRPL_EOD!P96-BRPL_ISGS_exbus!P96</f>
        <v>3.0610486395659109E-3</v>
      </c>
      <c r="Q96" s="24">
        <f>BRPL_EOD!Q96-BRPL_ISGS_exbus!Q96</f>
        <v>2.9225193113084913E-3</v>
      </c>
      <c r="R96" s="24">
        <f>BRPL_EOD!R96-BRPL_ISGS_exbus!R96</f>
        <v>3.77648398576369E-3</v>
      </c>
      <c r="S96" s="24">
        <f>BRPL_EOD!S96-BRPL_ISGS_exbus!S96</f>
        <v>-2.0765097588970605E-4</v>
      </c>
      <c r="T96" s="24">
        <f>BRPL_EOD!T96-BRPL_ISGS_exbus!T96</f>
        <v>0</v>
      </c>
      <c r="U96" s="24">
        <f>BRPL_EOD!U96-BRPL_ISGS_exbus!U96</f>
        <v>6.1386188100698291E-5</v>
      </c>
      <c r="V96" s="24">
        <f>BRPL_EOD!V96-BRPL_ISGS_exbus!V96</f>
        <v>-4.9473034441813724E-3</v>
      </c>
      <c r="W96" s="24">
        <f>BRPL_EOD!W96-BRPL_ISGS_exbus!W96</f>
        <v>-4.9140630693749188E-3</v>
      </c>
      <c r="X96" s="24">
        <f>BRPL_EOD!X96-BRPL_ISGS_exbus!X96</f>
        <v>1.2647725369845375E-3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-1.4324408678410365E-3</v>
      </c>
      <c r="K97" s="24">
        <f>BRPL_EOD!K97-BRPL_ISGS_exbus!K97</f>
        <v>5.4363860767807637E-3</v>
      </c>
      <c r="L97" s="24">
        <f>BRPL_EOD!L97-BRPL_ISGS_exbus!L97</f>
        <v>2.5898720053874058E-5</v>
      </c>
      <c r="M97" s="24">
        <f>BRPL_EOD!M97-BRPL_ISGS_exbus!M97</f>
        <v>-1.5157703768622355E-3</v>
      </c>
      <c r="N97" s="24">
        <f>BRPL_EOD!N97-BRPL_ISGS_exbus!N97</f>
        <v>7.6185076660095774E-4</v>
      </c>
      <c r="O97" s="24">
        <f>BRPL_EOD!O97-BRPL_ISGS_exbus!O97</f>
        <v>-1.8784077980171787E-5</v>
      </c>
      <c r="P97" s="24">
        <f>BRPL_EOD!P97-BRPL_ISGS_exbus!P97</f>
        <v>3.0610486395659109E-3</v>
      </c>
      <c r="Q97" s="24">
        <f>BRPL_EOD!Q97-BRPL_ISGS_exbus!Q97</f>
        <v>2.9225193113084913E-3</v>
      </c>
      <c r="R97" s="24">
        <f>BRPL_EOD!R97-BRPL_ISGS_exbus!R97</f>
        <v>3.77648398576369E-3</v>
      </c>
      <c r="S97" s="24">
        <f>BRPL_EOD!S97-BRPL_ISGS_exbus!S97</f>
        <v>-2.0765097588970605E-4</v>
      </c>
      <c r="T97" s="24">
        <f>BRPL_EOD!T97-BRPL_ISGS_exbus!T97</f>
        <v>0</v>
      </c>
      <c r="U97" s="24">
        <f>BRPL_EOD!U97-BRPL_ISGS_exbus!U97</f>
        <v>6.1386188100698291E-5</v>
      </c>
      <c r="V97" s="24">
        <f>BRPL_EOD!V97-BRPL_ISGS_exbus!V97</f>
        <v>-4.9473034441813724E-3</v>
      </c>
      <c r="W97" s="24">
        <f>BRPL_EOD!W97-BRPL_ISGS_exbus!W97</f>
        <v>-4.9140630693749188E-3</v>
      </c>
      <c r="X97" s="24">
        <f>BRPL_EOD!X97-BRPL_ISGS_exbus!X97</f>
        <v>1.2647725369845375E-3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-1.4324408678410365E-3</v>
      </c>
      <c r="K98" s="24">
        <f>BRPL_EOD!K98-BRPL_ISGS_exbus!K98</f>
        <v>5.4363860767807637E-3</v>
      </c>
      <c r="L98" s="24">
        <f>BRPL_EOD!L98-BRPL_ISGS_exbus!L98</f>
        <v>2.5898720053874058E-5</v>
      </c>
      <c r="M98" s="24">
        <f>BRPL_EOD!M98-BRPL_ISGS_exbus!M98</f>
        <v>-1.5157703768622355E-3</v>
      </c>
      <c r="N98" s="24">
        <f>BRPL_EOD!N98-BRPL_ISGS_exbus!N98</f>
        <v>7.6185076660095774E-4</v>
      </c>
      <c r="O98" s="24">
        <f>BRPL_EOD!O98-BRPL_ISGS_exbus!O98</f>
        <v>-1.8784077980171787E-5</v>
      </c>
      <c r="P98" s="24">
        <f>BRPL_EOD!P98-BRPL_ISGS_exbus!P98</f>
        <v>3.0610486395659109E-3</v>
      </c>
      <c r="Q98" s="24">
        <f>BRPL_EOD!Q98-BRPL_ISGS_exbus!Q98</f>
        <v>2.9225193113084913E-3</v>
      </c>
      <c r="R98" s="24">
        <f>BRPL_EOD!R98-BRPL_ISGS_exbus!R98</f>
        <v>3.77648398576369E-3</v>
      </c>
      <c r="S98" s="24">
        <f>BRPL_EOD!S98-BRPL_ISGS_exbus!S98</f>
        <v>-2.0765097588970605E-4</v>
      </c>
      <c r="T98" s="24">
        <f>BRPL_EOD!T98-BRPL_ISGS_exbus!T98</f>
        <v>0</v>
      </c>
      <c r="U98" s="24">
        <f>BRPL_EOD!U98-BRPL_ISGS_exbus!U98</f>
        <v>6.1386188100698291E-5</v>
      </c>
      <c r="V98" s="24">
        <f>BRPL_EOD!V98-BRPL_ISGS_exbus!V98</f>
        <v>-4.9473034441813724E-3</v>
      </c>
      <c r="W98" s="24">
        <f>BRPL_EOD!W98-BRPL_ISGS_exbus!W98</f>
        <v>-4.9140630693749188E-3</v>
      </c>
      <c r="X98" s="24">
        <f>BRPL_EOD!X98-BRPL_ISGS_exbus!X98</f>
        <v>1.2647725369845375E-3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2.2314049586777559E-7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-2.1642839141423334E-6</v>
      </c>
      <c r="K99" s="24">
        <f>BRPL_EOD!K99-BRPL_ISGS_exbus!K99</f>
        <v>6.1728729887633449E-5</v>
      </c>
      <c r="L99" s="24">
        <f>BRPL_EOD!L99-BRPL_ISGS_exbus!L99</f>
        <v>-1.3550248547655741E-6</v>
      </c>
      <c r="M99" s="24">
        <f>BRPL_EOD!M99-BRPL_ISGS_exbus!M99</f>
        <v>6.4405162327751952E-6</v>
      </c>
      <c r="N99" s="24">
        <f>BRPL_EOD!N99-BRPL_ISGS_exbus!N99</f>
        <v>2.289840604863258E-5</v>
      </c>
      <c r="O99" s="24">
        <f>BRPL_EOD!O99-BRPL_ISGS_exbus!O99</f>
        <v>-3.168056593061408E-6</v>
      </c>
      <c r="P99" s="24">
        <f>BRPL_EOD!P99-BRPL_ISGS_exbus!P99</f>
        <v>2.8469886173998482E-5</v>
      </c>
      <c r="Q99" s="24">
        <f>BRPL_EOD!Q99-BRPL_ISGS_exbus!Q99</f>
        <v>3.1310826684477489E-5</v>
      </c>
      <c r="R99" s="24">
        <f>BRPL_EOD!R99-BRPL_ISGS_exbus!R99</f>
        <v>1.069645463591673E-4</v>
      </c>
      <c r="S99" s="24">
        <f>BRPL_EOD!S99-BRPL_ISGS_exbus!S99</f>
        <v>2.5265614643721346E-5</v>
      </c>
      <c r="T99" s="24">
        <f>BRPL_EOD!T99-BRPL_ISGS_exbus!T99</f>
        <v>-1.2518070175437934E-6</v>
      </c>
      <c r="U99" s="24">
        <f>BRPL_EOD!U99-BRPL_ISGS_exbus!U99</f>
        <v>3.7180458687391393E-6</v>
      </c>
      <c r="V99" s="24">
        <f>BRPL_EOD!V99-BRPL_ISGS_exbus!V99</f>
        <v>-2.6963861766121644E-5</v>
      </c>
      <c r="W99" s="24">
        <f>BRPL_EOD!W99-BRPL_ISGS_exbus!W99</f>
        <v>-1.182787214762393E-4</v>
      </c>
      <c r="X99" s="24">
        <f>BRPL_EOD!X99-BRPL_ISGS_exbus!X99</f>
        <v>3.0489483979323495E-5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676.53</v>
      </c>
      <c r="C3" s="196">
        <f>PPCL_NG!P3+PPCL_Spot!P3+GT_NG!P3+GT_Spot!P3+Bawana_NG!P3+Bawana_RLNG!P3+Bawana_Spot!P3</f>
        <v>676.57719152662389</v>
      </c>
      <c r="D3" s="197">
        <f t="shared" ref="D3:D66" si="0">B3-C3</f>
        <v>-4.7191526623919344E-2</v>
      </c>
      <c r="E3" s="196">
        <f>PPCL_NG!J3+PPCL_Spot!J3+GT_NG!J3+GT_Spot!J3+Bawana_NG!J3+Bawana_RLNG!J3+Bawana_Spot!J3</f>
        <v>322.73</v>
      </c>
      <c r="F3" s="196">
        <f>PPCL_NG!Q3+PPCL_Spot!Q3+GT_NG!Q3+GT_Spot!Q3+Bawana_NG!Q3+Bawana_RLNG!Q3+Bawana_Spot!Q3</f>
        <v>322.81266726465424</v>
      </c>
      <c r="G3" s="197">
        <f t="shared" ref="G3:G66" si="1">E3-F3</f>
        <v>-8.2667264654219252E-2</v>
      </c>
      <c r="H3" s="196">
        <f>PPCL_NG!K3+PPCL_Spot!K3+GT_NG!K3+GT_Spot!K3+Bawana_NG!K3+Bawana_RLNG!K3+Bawana_Spot!K3</f>
        <v>21.84</v>
      </c>
      <c r="I3" s="196">
        <f>PPCL_NG!R3+PPCL_Spot!R3+GT_NG!R3+GT_Spot!R3+Bawana_NG!R3+Bawana_RLNG!R3+Bawana_Spot!R3</f>
        <v>21.839877463267705</v>
      </c>
      <c r="J3" s="197">
        <f t="shared" ref="J3:J66" si="2">H3-I3</f>
        <v>1.2253673229523088E-4</v>
      </c>
      <c r="K3" s="196">
        <f>PPCL_NG!L3+PPCL_Spot!L3+GT_NG!L3+GT_Spot!L3+Bawana_NG!L3+Bawana_RLNG!L3+Bawana_Spot!L3</f>
        <v>66.95</v>
      </c>
      <c r="L3" s="196">
        <f>PPCL_NG!S3+PPCL_Spot!S3+GT_NG!S3+GT_Spot!S3+Bawana_NG!S3+Bawana_RLNG!S3+Bawana_Spot!S3</f>
        <v>66.957316182962913</v>
      </c>
      <c r="M3" s="197">
        <f t="shared" ref="M3:M66" si="3">K3-L3</f>
        <v>-7.3161829629100339E-3</v>
      </c>
      <c r="N3" s="196">
        <f>PPCL_NG!M3+PPCL_Spot!M3+GT_NG!M3+GT_Spot!M3+Bawana_NG!M3+Bawana_RLNG!M3+Bawana_Spot!M3</f>
        <v>202.53</v>
      </c>
      <c r="O3" s="196">
        <f>PPCL_NG!T3+PPCL_Spot!T3+GT_NG!T3+GT_Spot!T3+Bawana_NG!T3+Bawana_RLNG!T3+Bawana_Spot!T3</f>
        <v>202.5649475624914</v>
      </c>
      <c r="P3" s="197">
        <f t="shared" ref="P3:P66" si="4">N3-O3</f>
        <v>-3.4947562491396411E-2</v>
      </c>
      <c r="Q3" s="197">
        <f>D3+G3+J3+M3+P3</f>
        <v>-0.17200000000014981</v>
      </c>
    </row>
    <row r="4" spans="1:17">
      <c r="A4" s="33" t="s">
        <v>46</v>
      </c>
      <c r="B4" s="196">
        <f>PPCL_NG!I4+PPCL_Spot!I4+GT_NG!I4+GT_Spot!I4+Bawana_NG!I4+Bawana_RLNG!I4+Bawana_Spot!I4</f>
        <v>676.53</v>
      </c>
      <c r="C4" s="196">
        <f>PPCL_NG!P4+PPCL_Spot!P4+GT_NG!P4+GT_Spot!P4+Bawana_NG!P4+Bawana_RLNG!P4+Bawana_Spot!P4</f>
        <v>676.57719152662389</v>
      </c>
      <c r="D4" s="197">
        <f t="shared" si="0"/>
        <v>-4.7191526623919344E-2</v>
      </c>
      <c r="E4" s="196">
        <f>PPCL_NG!J4+PPCL_Spot!J4+GT_NG!J4+GT_Spot!J4+Bawana_NG!J4+Bawana_RLNG!J4+Bawana_Spot!J4</f>
        <v>322.73</v>
      </c>
      <c r="F4" s="196">
        <f>PPCL_NG!Q4+PPCL_Spot!Q4+GT_NG!Q4+GT_Spot!Q4+Bawana_NG!Q4+Bawana_RLNG!Q4+Bawana_Spot!Q4</f>
        <v>322.81266726465424</v>
      </c>
      <c r="G4" s="197">
        <f t="shared" si="1"/>
        <v>-8.2667264654219252E-2</v>
      </c>
      <c r="H4" s="196">
        <f>PPCL_NG!K4+PPCL_Spot!K4+GT_NG!K4+GT_Spot!K4+Bawana_NG!K4+Bawana_RLNG!K4+Bawana_Spot!K4</f>
        <v>21.84</v>
      </c>
      <c r="I4" s="196">
        <f>PPCL_NG!R4+PPCL_Spot!R4+GT_NG!R4+GT_Spot!R4+Bawana_NG!R4+Bawana_RLNG!R4+Bawana_Spot!R4</f>
        <v>21.839877463267705</v>
      </c>
      <c r="J4" s="197">
        <f t="shared" si="2"/>
        <v>1.2253673229523088E-4</v>
      </c>
      <c r="K4" s="196">
        <f>PPCL_NG!L4+PPCL_Spot!L4+GT_NG!L4+GT_Spot!L4+Bawana_NG!L4+Bawana_RLNG!L4+Bawana_Spot!L4</f>
        <v>66.95</v>
      </c>
      <c r="L4" s="196">
        <f>PPCL_NG!S4+PPCL_Spot!S4+GT_NG!S4+GT_Spot!S4+Bawana_NG!S4+Bawana_RLNG!S4+Bawana_Spot!S4</f>
        <v>66.957316182962913</v>
      </c>
      <c r="M4" s="197">
        <f t="shared" si="3"/>
        <v>-7.3161829629100339E-3</v>
      </c>
      <c r="N4" s="196">
        <f>PPCL_NG!M4+PPCL_Spot!M4+GT_NG!M4+GT_Spot!M4+Bawana_NG!M4+Bawana_RLNG!M4+Bawana_Spot!M4</f>
        <v>202.53</v>
      </c>
      <c r="O4" s="196">
        <f>PPCL_NG!T4+PPCL_Spot!T4+GT_NG!T4+GT_Spot!T4+Bawana_NG!T4+Bawana_RLNG!T4+Bawana_Spot!T4</f>
        <v>202.5649475624914</v>
      </c>
      <c r="P4" s="197">
        <f t="shared" si="4"/>
        <v>-3.4947562491396411E-2</v>
      </c>
      <c r="Q4" s="197">
        <f t="shared" ref="Q4:Q67" si="5">D4+G4+J4+M4+P4</f>
        <v>-0.17200000000014981</v>
      </c>
    </row>
    <row r="5" spans="1:17">
      <c r="A5" s="33" t="s">
        <v>47</v>
      </c>
      <c r="B5" s="196">
        <f>PPCL_NG!I5+PPCL_Spot!I5+GT_NG!I5+GT_Spot!I5+Bawana_NG!I5+Bawana_RLNG!I5+Bawana_Spot!I5</f>
        <v>676.53</v>
      </c>
      <c r="C5" s="196">
        <f>PPCL_NG!P5+PPCL_Spot!P5+GT_NG!P5+GT_Spot!P5+Bawana_NG!P5+Bawana_RLNG!P5+Bawana_Spot!P5</f>
        <v>676.57719152662389</v>
      </c>
      <c r="D5" s="197">
        <f t="shared" si="0"/>
        <v>-4.7191526623919344E-2</v>
      </c>
      <c r="E5" s="196">
        <f>PPCL_NG!J5+PPCL_Spot!J5+GT_NG!J5+GT_Spot!J5+Bawana_NG!J5+Bawana_RLNG!J5+Bawana_Spot!J5</f>
        <v>322.73</v>
      </c>
      <c r="F5" s="196">
        <f>PPCL_NG!Q5+PPCL_Spot!Q5+GT_NG!Q5+GT_Spot!Q5+Bawana_NG!Q5+Bawana_RLNG!Q5+Bawana_Spot!Q5</f>
        <v>322.81269274275905</v>
      </c>
      <c r="G5" s="197">
        <f t="shared" si="1"/>
        <v>-8.2692742759036264E-2</v>
      </c>
      <c r="H5" s="196">
        <f>PPCL_NG!K5+PPCL_Spot!K5+GT_NG!K5+GT_Spot!K5+Bawana_NG!K5+Bawana_RLNG!K5+Bawana_Spot!K5</f>
        <v>21.84</v>
      </c>
      <c r="I5" s="196">
        <f>PPCL_NG!R5+PPCL_Spot!R5+GT_NG!R5+GT_Spot!R5+Bawana_NG!R5+Bawana_RLNG!R5+Bawana_Spot!R5</f>
        <v>21.839865849272034</v>
      </c>
      <c r="J5" s="197">
        <f t="shared" si="2"/>
        <v>1.3415072796618688E-4</v>
      </c>
      <c r="K5" s="196">
        <f>PPCL_NG!L5+PPCL_Spot!L5+GT_NG!L5+GT_Spot!L5+Bawana_NG!L5+Bawana_RLNG!L5+Bawana_Spot!L5</f>
        <v>66.95</v>
      </c>
      <c r="L5" s="196">
        <f>PPCL_NG!S5+PPCL_Spot!S5+GT_NG!S5+GT_Spot!S5+Bawana_NG!S5+Bawana_RLNG!S5+Bawana_Spot!S5</f>
        <v>66.957269624879174</v>
      </c>
      <c r="M5" s="197">
        <f t="shared" si="3"/>
        <v>-7.2696248791714879E-3</v>
      </c>
      <c r="N5" s="196">
        <f>PPCL_NG!M5+PPCL_Spot!M5+GT_NG!M5+GT_Spot!M5+Bawana_NG!M5+Bawana_RLNG!M5+Bawana_Spot!M5</f>
        <v>162.53</v>
      </c>
      <c r="O5" s="196">
        <f>PPCL_NG!T5+PPCL_Spot!T5+GT_NG!T5+GT_Spot!T5+Bawana_NG!T5+Bawana_RLNG!T5+Bawana_Spot!T5</f>
        <v>162.56498025646596</v>
      </c>
      <c r="P5" s="197">
        <f t="shared" si="4"/>
        <v>-3.4980256465956927E-2</v>
      </c>
      <c r="Q5" s="197">
        <f t="shared" si="5"/>
        <v>-0.17200000000011784</v>
      </c>
    </row>
    <row r="6" spans="1:17">
      <c r="A6" s="33" t="s">
        <v>48</v>
      </c>
      <c r="B6" s="196">
        <f>PPCL_NG!I6+PPCL_Spot!I6+GT_NG!I6+GT_Spot!I6+Bawana_NG!I6+Bawana_RLNG!I6+Bawana_Spot!I6</f>
        <v>676.53</v>
      </c>
      <c r="C6" s="196">
        <f>PPCL_NG!P6+PPCL_Spot!P6+GT_NG!P6+GT_Spot!P6+Bawana_NG!P6+Bawana_RLNG!P6+Bawana_Spot!P6</f>
        <v>676.57719152662389</v>
      </c>
      <c r="D6" s="197">
        <f t="shared" si="0"/>
        <v>-4.7191526623919344E-2</v>
      </c>
      <c r="E6" s="196">
        <f>PPCL_NG!J6+PPCL_Spot!J6+GT_NG!J6+GT_Spot!J6+Bawana_NG!J6+Bawana_RLNG!J6+Bawana_Spot!J6</f>
        <v>322.73</v>
      </c>
      <c r="F6" s="196">
        <f>PPCL_NG!Q6+PPCL_Spot!Q6+GT_NG!Q6+GT_Spot!Q6+Bawana_NG!Q6+Bawana_RLNG!Q6+Bawana_Spot!Q6</f>
        <v>322.81269274275905</v>
      </c>
      <c r="G6" s="197">
        <f t="shared" si="1"/>
        <v>-8.2692742759036264E-2</v>
      </c>
      <c r="H6" s="196">
        <f>PPCL_NG!K6+PPCL_Spot!K6+GT_NG!K6+GT_Spot!K6+Bawana_NG!K6+Bawana_RLNG!K6+Bawana_Spot!K6</f>
        <v>21.84</v>
      </c>
      <c r="I6" s="196">
        <f>PPCL_NG!R6+PPCL_Spot!R6+GT_NG!R6+GT_Spot!R6+Bawana_NG!R6+Bawana_RLNG!R6+Bawana_Spot!R6</f>
        <v>21.839865849272034</v>
      </c>
      <c r="J6" s="197">
        <f t="shared" si="2"/>
        <v>1.3415072796618688E-4</v>
      </c>
      <c r="K6" s="196">
        <f>PPCL_NG!L6+PPCL_Spot!L6+GT_NG!L6+GT_Spot!L6+Bawana_NG!L6+Bawana_RLNG!L6+Bawana_Spot!L6</f>
        <v>66.95</v>
      </c>
      <c r="L6" s="196">
        <f>PPCL_NG!S6+PPCL_Spot!S6+GT_NG!S6+GT_Spot!S6+Bawana_NG!S6+Bawana_RLNG!S6+Bawana_Spot!S6</f>
        <v>66.957269624879174</v>
      </c>
      <c r="M6" s="197">
        <f t="shared" si="3"/>
        <v>-7.2696248791714879E-3</v>
      </c>
      <c r="N6" s="196">
        <f>PPCL_NG!M6+PPCL_Spot!M6+GT_NG!M6+GT_Spot!M6+Bawana_NG!M6+Bawana_RLNG!M6+Bawana_Spot!M6</f>
        <v>162.53</v>
      </c>
      <c r="O6" s="196">
        <f>PPCL_NG!T6+PPCL_Spot!T6+GT_NG!T6+GT_Spot!T6+Bawana_NG!T6+Bawana_RLNG!T6+Bawana_Spot!T6</f>
        <v>162.56498025646596</v>
      </c>
      <c r="P6" s="197">
        <f t="shared" si="4"/>
        <v>-3.4980256465956927E-2</v>
      </c>
      <c r="Q6" s="197">
        <f t="shared" si="5"/>
        <v>-0.17200000000011784</v>
      </c>
    </row>
    <row r="7" spans="1:17">
      <c r="A7" s="33" t="s">
        <v>49</v>
      </c>
      <c r="B7" s="196">
        <f>PPCL_NG!I7+PPCL_Spot!I7+GT_NG!I7+GT_Spot!I7+Bawana_NG!I7+Bawana_RLNG!I7+Bawana_Spot!I7</f>
        <v>583.15</v>
      </c>
      <c r="C7" s="196">
        <f>PPCL_NG!P7+PPCL_Spot!P7+GT_NG!P7+GT_Spot!P7+Bawana_NG!P7+Bawana_RLNG!P7+Bawana_Spot!P7</f>
        <v>583.32264480335812</v>
      </c>
      <c r="D7" s="197">
        <f t="shared" si="0"/>
        <v>-0.17264480335813914</v>
      </c>
      <c r="E7" s="196">
        <f>PPCL_NG!J7+PPCL_Spot!J7+GT_NG!J7+GT_Spot!J7+Bawana_NG!J7+Bawana_RLNG!J7+Bawana_Spot!J7</f>
        <v>259.60000000000002</v>
      </c>
      <c r="F7" s="196">
        <f>PPCL_NG!Q7+PPCL_Spot!Q7+GT_NG!Q7+GT_Spot!Q7+Bawana_NG!Q7+Bawana_RLNG!Q7+Bawana_Spot!Q7</f>
        <v>259.69912301465081</v>
      </c>
      <c r="G7" s="197">
        <f t="shared" si="1"/>
        <v>-9.912301465078599E-2</v>
      </c>
      <c r="H7" s="196">
        <f>PPCL_NG!K7+PPCL_Spot!K7+GT_NG!K7+GT_Spot!K7+Bawana_NG!K7+Bawana_RLNG!K7+Bawana_Spot!K7</f>
        <v>23.49</v>
      </c>
      <c r="I7" s="196">
        <f>PPCL_NG!R7+PPCL_Spot!R7+GT_NG!R7+GT_Spot!R7+Bawana_NG!R7+Bawana_RLNG!R7+Bawana_Spot!R7</f>
        <v>23.489857462772427</v>
      </c>
      <c r="J7" s="197">
        <f t="shared" si="2"/>
        <v>1.4253722757118226E-4</v>
      </c>
      <c r="K7" s="196">
        <f>PPCL_NG!L7+PPCL_Spot!L7+GT_NG!L7+GT_Spot!L7+Bawana_NG!L7+Bawana_RLNG!L7+Bawana_Spot!L7</f>
        <v>108.53</v>
      </c>
      <c r="L7" s="196">
        <f>PPCL_NG!S7+PPCL_Spot!S7+GT_NG!S7+GT_Spot!S7+Bawana_NG!S7+Bawana_RLNG!S7+Bawana_Spot!S7</f>
        <v>108.55577591659514</v>
      </c>
      <c r="M7" s="197">
        <f t="shared" si="3"/>
        <v>-2.5775916595137005E-2</v>
      </c>
      <c r="N7" s="196">
        <f>PPCL_NG!M7+PPCL_Spot!M7+GT_NG!M7+GT_Spot!M7+Bawana_NG!M7+Bawana_RLNG!M7+Bawana_Spot!M7</f>
        <v>165.56</v>
      </c>
      <c r="O7" s="196">
        <f>PPCL_NG!T7+PPCL_Spot!T7+GT_NG!T7+GT_Spot!T7+Bawana_NG!T7+Bawana_RLNG!T7+Bawana_Spot!T7</f>
        <v>165.68459880262361</v>
      </c>
      <c r="P7" s="197">
        <f t="shared" si="4"/>
        <v>-0.12459880262360912</v>
      </c>
      <c r="Q7" s="197">
        <f t="shared" si="5"/>
        <v>-0.42200000000010007</v>
      </c>
    </row>
    <row r="8" spans="1:17">
      <c r="A8" s="33" t="s">
        <v>50</v>
      </c>
      <c r="B8" s="196">
        <f>PPCL_NG!I8+PPCL_Spot!I8+GT_NG!I8+GT_Spot!I8+Bawana_NG!I8+Bawana_RLNG!I8+Bawana_Spot!I8</f>
        <v>583.15</v>
      </c>
      <c r="C8" s="196">
        <f>PPCL_NG!P8+PPCL_Spot!P8+GT_NG!P8+GT_Spot!P8+Bawana_NG!P8+Bawana_RLNG!P8+Bawana_Spot!P8</f>
        <v>583.32264480335812</v>
      </c>
      <c r="D8" s="197">
        <f t="shared" si="0"/>
        <v>-0.17264480335813914</v>
      </c>
      <c r="E8" s="196">
        <f>PPCL_NG!J8+PPCL_Spot!J8+GT_NG!J8+GT_Spot!J8+Bawana_NG!J8+Bawana_RLNG!J8+Bawana_Spot!J8</f>
        <v>259.60000000000002</v>
      </c>
      <c r="F8" s="196">
        <f>PPCL_NG!Q8+PPCL_Spot!Q8+GT_NG!Q8+GT_Spot!Q8+Bawana_NG!Q8+Bawana_RLNG!Q8+Bawana_Spot!Q8</f>
        <v>259.69912301465081</v>
      </c>
      <c r="G8" s="197">
        <f t="shared" si="1"/>
        <v>-9.912301465078599E-2</v>
      </c>
      <c r="H8" s="196">
        <f>PPCL_NG!K8+PPCL_Spot!K8+GT_NG!K8+GT_Spot!K8+Bawana_NG!K8+Bawana_RLNG!K8+Bawana_Spot!K8</f>
        <v>23.49</v>
      </c>
      <c r="I8" s="196">
        <f>PPCL_NG!R8+PPCL_Spot!R8+GT_NG!R8+GT_Spot!R8+Bawana_NG!R8+Bawana_RLNG!R8+Bawana_Spot!R8</f>
        <v>23.489857462772427</v>
      </c>
      <c r="J8" s="197">
        <f t="shared" si="2"/>
        <v>1.4253722757118226E-4</v>
      </c>
      <c r="K8" s="196">
        <f>PPCL_NG!L8+PPCL_Spot!L8+GT_NG!L8+GT_Spot!L8+Bawana_NG!L8+Bawana_RLNG!L8+Bawana_Spot!L8</f>
        <v>108.53</v>
      </c>
      <c r="L8" s="196">
        <f>PPCL_NG!S8+PPCL_Spot!S8+GT_NG!S8+GT_Spot!S8+Bawana_NG!S8+Bawana_RLNG!S8+Bawana_Spot!S8</f>
        <v>108.55577591659514</v>
      </c>
      <c r="M8" s="197">
        <f t="shared" si="3"/>
        <v>-2.5775916595137005E-2</v>
      </c>
      <c r="N8" s="196">
        <f>PPCL_NG!M8+PPCL_Spot!M8+GT_NG!M8+GT_Spot!M8+Bawana_NG!M8+Bawana_RLNG!M8+Bawana_Spot!M8</f>
        <v>165.56</v>
      </c>
      <c r="O8" s="196">
        <f>PPCL_NG!T8+PPCL_Spot!T8+GT_NG!T8+GT_Spot!T8+Bawana_NG!T8+Bawana_RLNG!T8+Bawana_Spot!T8</f>
        <v>165.68459880262361</v>
      </c>
      <c r="P8" s="197">
        <f t="shared" si="4"/>
        <v>-0.12459880262360912</v>
      </c>
      <c r="Q8" s="197">
        <f t="shared" si="5"/>
        <v>-0.42200000000010007</v>
      </c>
    </row>
    <row r="9" spans="1:17">
      <c r="A9" s="33" t="s">
        <v>51</v>
      </c>
      <c r="B9" s="196">
        <f>PPCL_NG!I9+PPCL_Spot!I9+GT_NG!I9+GT_Spot!I9+Bawana_NG!I9+Bawana_RLNG!I9+Bawana_Spot!I9</f>
        <v>583.15</v>
      </c>
      <c r="C9" s="196">
        <f>PPCL_NG!P9+PPCL_Spot!P9+GT_NG!P9+GT_Spot!P9+Bawana_NG!P9+Bawana_RLNG!P9+Bawana_Spot!P9</f>
        <v>583.32264480335812</v>
      </c>
      <c r="D9" s="197">
        <f t="shared" si="0"/>
        <v>-0.17264480335813914</v>
      </c>
      <c r="E9" s="196">
        <f>PPCL_NG!J9+PPCL_Spot!J9+GT_NG!J9+GT_Spot!J9+Bawana_NG!J9+Bawana_RLNG!J9+Bawana_Spot!J9</f>
        <v>132.6</v>
      </c>
      <c r="F9" s="196">
        <f>PPCL_NG!Q9+PPCL_Spot!Q9+GT_NG!Q9+GT_Spot!Q9+Bawana_NG!Q9+Bawana_RLNG!Q9+Bawana_Spot!Q9</f>
        <v>132.69926173573731</v>
      </c>
      <c r="G9" s="197">
        <f t="shared" si="1"/>
        <v>-9.9261735737314893E-2</v>
      </c>
      <c r="H9" s="196">
        <f>PPCL_NG!K9+PPCL_Spot!K9+GT_NG!K9+GT_Spot!K9+Bawana_NG!K9+Bawana_RLNG!K9+Bawana_Spot!K9</f>
        <v>23.49</v>
      </c>
      <c r="I9" s="196">
        <f>PPCL_NG!R9+PPCL_Spot!R9+GT_NG!R9+GT_Spot!R9+Bawana_NG!R9+Bawana_RLNG!R9+Bawana_Spot!R9</f>
        <v>23.489846216817419</v>
      </c>
      <c r="J9" s="197">
        <f t="shared" si="2"/>
        <v>1.5378318257930346E-4</v>
      </c>
      <c r="K9" s="196">
        <f>PPCL_NG!L9+PPCL_Spot!L9+GT_NG!L9+GT_Spot!L9+Bawana_NG!L9+Bawana_RLNG!L9+Bawana_Spot!L9</f>
        <v>108.53</v>
      </c>
      <c r="L9" s="196">
        <f>PPCL_NG!S9+PPCL_Spot!S9+GT_NG!S9+GT_Spot!S9+Bawana_NG!S9+Bawana_RLNG!S9+Bawana_Spot!S9</f>
        <v>108.55573083390958</v>
      </c>
      <c r="M9" s="197">
        <f t="shared" si="3"/>
        <v>-2.57308339095772E-2</v>
      </c>
      <c r="N9" s="196">
        <f>PPCL_NG!M9+PPCL_Spot!M9+GT_NG!M9+GT_Spot!M9+Bawana_NG!M9+Bawana_RLNG!M9+Bawana_Spot!M9</f>
        <v>165.56</v>
      </c>
      <c r="O9" s="196">
        <f>PPCL_NG!T9+PPCL_Spot!T9+GT_NG!T9+GT_Spot!T9+Bawana_NG!T9+Bawana_RLNG!T9+Bawana_Spot!T9</f>
        <v>165.68451641017768</v>
      </c>
      <c r="P9" s="197">
        <f t="shared" si="4"/>
        <v>-0.12451641017767656</v>
      </c>
      <c r="Q9" s="197">
        <f t="shared" si="5"/>
        <v>-0.42200000000012849</v>
      </c>
    </row>
    <row r="10" spans="1:17">
      <c r="A10" s="33" t="s">
        <v>52</v>
      </c>
      <c r="B10" s="196">
        <f>PPCL_NG!I10+PPCL_Spot!I10+GT_NG!I10+GT_Spot!I10+Bawana_NG!I10+Bawana_RLNG!I10+Bawana_Spot!I10</f>
        <v>583.15</v>
      </c>
      <c r="C10" s="196">
        <f>PPCL_NG!P10+PPCL_Spot!P10+GT_NG!P10+GT_Spot!P10+Bawana_NG!P10+Bawana_RLNG!P10+Bawana_Spot!P10</f>
        <v>583.32264480335812</v>
      </c>
      <c r="D10" s="197">
        <f t="shared" si="0"/>
        <v>-0.17264480335813914</v>
      </c>
      <c r="E10" s="196">
        <f>PPCL_NG!J10+PPCL_Spot!J10+GT_NG!J10+GT_Spot!J10+Bawana_NG!J10+Bawana_RLNG!J10+Bawana_Spot!J10</f>
        <v>132.6</v>
      </c>
      <c r="F10" s="196">
        <f>PPCL_NG!Q10+PPCL_Spot!Q10+GT_NG!Q10+GT_Spot!Q10+Bawana_NG!Q10+Bawana_RLNG!Q10+Bawana_Spot!Q10</f>
        <v>132.69926173573731</v>
      </c>
      <c r="G10" s="197">
        <f t="shared" si="1"/>
        <v>-9.9261735737314893E-2</v>
      </c>
      <c r="H10" s="196">
        <f>PPCL_NG!K10+PPCL_Spot!K10+GT_NG!K10+GT_Spot!K10+Bawana_NG!K10+Bawana_RLNG!K10+Bawana_Spot!K10</f>
        <v>23.49</v>
      </c>
      <c r="I10" s="196">
        <f>PPCL_NG!R10+PPCL_Spot!R10+GT_NG!R10+GT_Spot!R10+Bawana_NG!R10+Bawana_RLNG!R10+Bawana_Spot!R10</f>
        <v>23.489846216817419</v>
      </c>
      <c r="J10" s="197">
        <f t="shared" si="2"/>
        <v>1.5378318257930346E-4</v>
      </c>
      <c r="K10" s="196">
        <f>PPCL_NG!L10+PPCL_Spot!L10+GT_NG!L10+GT_Spot!L10+Bawana_NG!L10+Bawana_RLNG!L10+Bawana_Spot!L10</f>
        <v>108.53</v>
      </c>
      <c r="L10" s="196">
        <f>PPCL_NG!S10+PPCL_Spot!S10+GT_NG!S10+GT_Spot!S10+Bawana_NG!S10+Bawana_RLNG!S10+Bawana_Spot!S10</f>
        <v>108.55573083390958</v>
      </c>
      <c r="M10" s="197">
        <f t="shared" si="3"/>
        <v>-2.57308339095772E-2</v>
      </c>
      <c r="N10" s="196">
        <f>PPCL_NG!M10+PPCL_Spot!M10+GT_NG!M10+GT_Spot!M10+Bawana_NG!M10+Bawana_RLNG!M10+Bawana_Spot!M10</f>
        <v>165.56</v>
      </c>
      <c r="O10" s="196">
        <f>PPCL_NG!T10+PPCL_Spot!T10+GT_NG!T10+GT_Spot!T10+Bawana_NG!T10+Bawana_RLNG!T10+Bawana_Spot!T10</f>
        <v>165.68451641017768</v>
      </c>
      <c r="P10" s="197">
        <f t="shared" si="4"/>
        <v>-0.12451641017767656</v>
      </c>
      <c r="Q10" s="197">
        <f t="shared" si="5"/>
        <v>-0.42200000000012849</v>
      </c>
    </row>
    <row r="11" spans="1:17">
      <c r="A11" s="33" t="s">
        <v>53</v>
      </c>
      <c r="B11" s="196">
        <f>PPCL_NG!I11+PPCL_Spot!I11+GT_NG!I11+GT_Spot!I11+Bawana_NG!I11+Bawana_RLNG!I11+Bawana_Spot!I11</f>
        <v>313</v>
      </c>
      <c r="C11" s="196">
        <f>PPCL_NG!P11+PPCL_Spot!P11+GT_NG!P11+GT_Spot!P11+Bawana_NG!P11+Bawana_RLNG!P11+Bawana_Spot!P11</f>
        <v>313.17225419361625</v>
      </c>
      <c r="D11" s="197">
        <f t="shared" si="0"/>
        <v>-0.17225419361625427</v>
      </c>
      <c r="E11" s="196">
        <f>PPCL_NG!J11+PPCL_Spot!J11+GT_NG!J11+GT_Spot!J11+Bawana_NG!J11+Bawana_RLNG!J11+Bawana_Spot!J11</f>
        <v>122.6</v>
      </c>
      <c r="F11" s="196">
        <f>PPCL_NG!Q11+PPCL_Spot!Q11+GT_NG!Q11+GT_Spot!Q11+Bawana_NG!Q11+Bawana_RLNG!Q11+Bawana_Spot!Q11</f>
        <v>122.69891536122479</v>
      </c>
      <c r="G11" s="197">
        <f t="shared" si="1"/>
        <v>-9.8915361224797493E-2</v>
      </c>
      <c r="H11" s="196">
        <f>PPCL_NG!K11+PPCL_Spot!K11+GT_NG!K11+GT_Spot!K11+Bawana_NG!K11+Bawana_RLNG!K11+Bawana_Spot!K11</f>
        <v>23.49</v>
      </c>
      <c r="I11" s="196">
        <f>PPCL_NG!R11+PPCL_Spot!R11+GT_NG!R11+GT_Spot!R11+Bawana_NG!R11+Bawana_RLNG!R11+Bawana_Spot!R11</f>
        <v>23.489771883910784</v>
      </c>
      <c r="J11" s="197">
        <f t="shared" si="2"/>
        <v>2.281160892145806E-4</v>
      </c>
      <c r="K11" s="196">
        <f>PPCL_NG!L11+PPCL_Spot!L11+GT_NG!L11+GT_Spot!L11+Bawana_NG!L11+Bawana_RLNG!L11+Bawana_Spot!L11</f>
        <v>108.53</v>
      </c>
      <c r="L11" s="196">
        <f>PPCL_NG!S11+PPCL_Spot!S11+GT_NG!S11+GT_Spot!S11+Bawana_NG!S11+Bawana_RLNG!S11+Bawana_Spot!S11</f>
        <v>108.55543284880693</v>
      </c>
      <c r="M11" s="197">
        <f t="shared" si="3"/>
        <v>-2.5432848806929087E-2</v>
      </c>
      <c r="N11" s="196">
        <f>PPCL_NG!M11+PPCL_Spot!M11+GT_NG!M11+GT_Spot!M11+Bawana_NG!M11+Bawana_RLNG!M11+Bawana_Spot!M11</f>
        <v>165.56</v>
      </c>
      <c r="O11" s="196">
        <f>PPCL_NG!T11+PPCL_Spot!T11+GT_NG!T11+GT_Spot!T11+Bawana_NG!T11+Bawana_RLNG!T11+Bawana_Spot!T11</f>
        <v>165.68362571244126</v>
      </c>
      <c r="P11" s="197">
        <f t="shared" si="4"/>
        <v>-0.1236257124412532</v>
      </c>
      <c r="Q11" s="197">
        <f t="shared" si="5"/>
        <v>-0.42000000000001947</v>
      </c>
    </row>
    <row r="12" spans="1:17">
      <c r="A12" s="33" t="s">
        <v>54</v>
      </c>
      <c r="B12" s="196">
        <f>PPCL_NG!I12+PPCL_Spot!I12+GT_NG!I12+GT_Spot!I12+Bawana_NG!I12+Bawana_RLNG!I12+Bawana_Spot!I12</f>
        <v>313</v>
      </c>
      <c r="C12" s="196">
        <f>PPCL_NG!P12+PPCL_Spot!P12+GT_NG!P12+GT_Spot!P12+Bawana_NG!P12+Bawana_RLNG!P12+Bawana_Spot!P12</f>
        <v>313.17225419361625</v>
      </c>
      <c r="D12" s="197">
        <f t="shared" si="0"/>
        <v>-0.17225419361625427</v>
      </c>
      <c r="E12" s="196">
        <f>PPCL_NG!J12+PPCL_Spot!J12+GT_NG!J12+GT_Spot!J12+Bawana_NG!J12+Bawana_RLNG!J12+Bawana_Spot!J12</f>
        <v>122.6</v>
      </c>
      <c r="F12" s="196">
        <f>PPCL_NG!Q12+PPCL_Spot!Q12+GT_NG!Q12+GT_Spot!Q12+Bawana_NG!Q12+Bawana_RLNG!Q12+Bawana_Spot!Q12</f>
        <v>122.69891536122479</v>
      </c>
      <c r="G12" s="197">
        <f t="shared" si="1"/>
        <v>-9.8915361224797493E-2</v>
      </c>
      <c r="H12" s="196">
        <f>PPCL_NG!K12+PPCL_Spot!K12+GT_NG!K12+GT_Spot!K12+Bawana_NG!K12+Bawana_RLNG!K12+Bawana_Spot!K12</f>
        <v>23.49</v>
      </c>
      <c r="I12" s="196">
        <f>PPCL_NG!R12+PPCL_Spot!R12+GT_NG!R12+GT_Spot!R12+Bawana_NG!R12+Bawana_RLNG!R12+Bawana_Spot!R12</f>
        <v>23.489771883910784</v>
      </c>
      <c r="J12" s="197">
        <f t="shared" si="2"/>
        <v>2.281160892145806E-4</v>
      </c>
      <c r="K12" s="196">
        <f>PPCL_NG!L12+PPCL_Spot!L12+GT_NG!L12+GT_Spot!L12+Bawana_NG!L12+Bawana_RLNG!L12+Bawana_Spot!L12</f>
        <v>108.53</v>
      </c>
      <c r="L12" s="196">
        <f>PPCL_NG!S12+PPCL_Spot!S12+GT_NG!S12+GT_Spot!S12+Bawana_NG!S12+Bawana_RLNG!S12+Bawana_Spot!S12</f>
        <v>108.55543284880693</v>
      </c>
      <c r="M12" s="197">
        <f t="shared" si="3"/>
        <v>-2.5432848806929087E-2</v>
      </c>
      <c r="N12" s="196">
        <f>PPCL_NG!M12+PPCL_Spot!M12+GT_NG!M12+GT_Spot!M12+Bawana_NG!M12+Bawana_RLNG!M12+Bawana_Spot!M12</f>
        <v>165.56</v>
      </c>
      <c r="O12" s="196">
        <f>PPCL_NG!T12+PPCL_Spot!T12+GT_NG!T12+GT_Spot!T12+Bawana_NG!T12+Bawana_RLNG!T12+Bawana_Spot!T12</f>
        <v>165.68362571244126</v>
      </c>
      <c r="P12" s="197">
        <f t="shared" si="4"/>
        <v>-0.1236257124412532</v>
      </c>
      <c r="Q12" s="197">
        <f t="shared" si="5"/>
        <v>-0.42000000000001947</v>
      </c>
    </row>
    <row r="13" spans="1:17">
      <c r="A13" s="33" t="s">
        <v>55</v>
      </c>
      <c r="B13" s="196">
        <f>PPCL_NG!I13+PPCL_Spot!I13+GT_NG!I13+GT_Spot!I13+Bawana_NG!I13+Bawana_RLNG!I13+Bawana_Spot!I13</f>
        <v>313</v>
      </c>
      <c r="C13" s="196">
        <f>PPCL_NG!P13+PPCL_Spot!P13+GT_NG!P13+GT_Spot!P13+Bawana_NG!P13+Bawana_RLNG!P13+Bawana_Spot!P13</f>
        <v>313.17225419361625</v>
      </c>
      <c r="D13" s="197">
        <f t="shared" si="0"/>
        <v>-0.17225419361625427</v>
      </c>
      <c r="E13" s="196">
        <f>PPCL_NG!J13+PPCL_Spot!J13+GT_NG!J13+GT_Spot!J13+Bawana_NG!J13+Bawana_RLNG!J13+Bawana_Spot!J13</f>
        <v>122.6</v>
      </c>
      <c r="F13" s="196">
        <f>PPCL_NG!Q13+PPCL_Spot!Q13+GT_NG!Q13+GT_Spot!Q13+Bawana_NG!Q13+Bawana_RLNG!Q13+Bawana_Spot!Q13</f>
        <v>122.69891536122479</v>
      </c>
      <c r="G13" s="197">
        <f t="shared" si="1"/>
        <v>-9.8915361224797493E-2</v>
      </c>
      <c r="H13" s="196">
        <f>PPCL_NG!K13+PPCL_Spot!K13+GT_NG!K13+GT_Spot!K13+Bawana_NG!K13+Bawana_RLNG!K13+Bawana_Spot!K13</f>
        <v>23.49</v>
      </c>
      <c r="I13" s="196">
        <f>PPCL_NG!R13+PPCL_Spot!R13+GT_NG!R13+GT_Spot!R13+Bawana_NG!R13+Bawana_RLNG!R13+Bawana_Spot!R13</f>
        <v>23.489771883910784</v>
      </c>
      <c r="J13" s="197">
        <f t="shared" si="2"/>
        <v>2.281160892145806E-4</v>
      </c>
      <c r="K13" s="196">
        <f>PPCL_NG!L13+PPCL_Spot!L13+GT_NG!L13+GT_Spot!L13+Bawana_NG!L13+Bawana_RLNG!L13+Bawana_Spot!L13</f>
        <v>108.53</v>
      </c>
      <c r="L13" s="196">
        <f>PPCL_NG!S13+PPCL_Spot!S13+GT_NG!S13+GT_Spot!S13+Bawana_NG!S13+Bawana_RLNG!S13+Bawana_Spot!S13</f>
        <v>108.55543284880693</v>
      </c>
      <c r="M13" s="197">
        <f t="shared" si="3"/>
        <v>-2.5432848806929087E-2</v>
      </c>
      <c r="N13" s="196">
        <f>PPCL_NG!M13+PPCL_Spot!M13+GT_NG!M13+GT_Spot!M13+Bawana_NG!M13+Bawana_RLNG!M13+Bawana_Spot!M13</f>
        <v>165.56</v>
      </c>
      <c r="O13" s="196">
        <f>PPCL_NG!T13+PPCL_Spot!T13+GT_NG!T13+GT_Spot!T13+Bawana_NG!T13+Bawana_RLNG!T13+Bawana_Spot!T13</f>
        <v>165.68362571244126</v>
      </c>
      <c r="P13" s="197">
        <f t="shared" si="4"/>
        <v>-0.1236257124412532</v>
      </c>
      <c r="Q13" s="197">
        <f t="shared" si="5"/>
        <v>-0.42000000000001947</v>
      </c>
    </row>
    <row r="14" spans="1:17">
      <c r="A14" s="33" t="s">
        <v>56</v>
      </c>
      <c r="B14" s="196">
        <f>PPCL_NG!I14+PPCL_Spot!I14+GT_NG!I14+GT_Spot!I14+Bawana_NG!I14+Bawana_RLNG!I14+Bawana_Spot!I14</f>
        <v>313</v>
      </c>
      <c r="C14" s="196">
        <f>PPCL_NG!P14+PPCL_Spot!P14+GT_NG!P14+GT_Spot!P14+Bawana_NG!P14+Bawana_RLNG!P14+Bawana_Spot!P14</f>
        <v>313.17225419361625</v>
      </c>
      <c r="D14" s="197">
        <f t="shared" si="0"/>
        <v>-0.17225419361625427</v>
      </c>
      <c r="E14" s="196">
        <f>PPCL_NG!J14+PPCL_Spot!J14+GT_NG!J14+GT_Spot!J14+Bawana_NG!J14+Bawana_RLNG!J14+Bawana_Spot!J14</f>
        <v>122.6</v>
      </c>
      <c r="F14" s="196">
        <f>PPCL_NG!Q14+PPCL_Spot!Q14+GT_NG!Q14+GT_Spot!Q14+Bawana_NG!Q14+Bawana_RLNG!Q14+Bawana_Spot!Q14</f>
        <v>122.69891536122479</v>
      </c>
      <c r="G14" s="197">
        <f t="shared" si="1"/>
        <v>-9.8915361224797493E-2</v>
      </c>
      <c r="H14" s="196">
        <f>PPCL_NG!K14+PPCL_Spot!K14+GT_NG!K14+GT_Spot!K14+Bawana_NG!K14+Bawana_RLNG!K14+Bawana_Spot!K14</f>
        <v>23.49</v>
      </c>
      <c r="I14" s="196">
        <f>PPCL_NG!R14+PPCL_Spot!R14+GT_NG!R14+GT_Spot!R14+Bawana_NG!R14+Bawana_RLNG!R14+Bawana_Spot!R14</f>
        <v>23.489771883910784</v>
      </c>
      <c r="J14" s="197">
        <f t="shared" si="2"/>
        <v>2.281160892145806E-4</v>
      </c>
      <c r="K14" s="196">
        <f>PPCL_NG!L14+PPCL_Spot!L14+GT_NG!L14+GT_Spot!L14+Bawana_NG!L14+Bawana_RLNG!L14+Bawana_Spot!L14</f>
        <v>108.53</v>
      </c>
      <c r="L14" s="196">
        <f>PPCL_NG!S14+PPCL_Spot!S14+GT_NG!S14+GT_Spot!S14+Bawana_NG!S14+Bawana_RLNG!S14+Bawana_Spot!S14</f>
        <v>108.55543284880693</v>
      </c>
      <c r="M14" s="197">
        <f t="shared" si="3"/>
        <v>-2.5432848806929087E-2</v>
      </c>
      <c r="N14" s="196">
        <f>PPCL_NG!M14+PPCL_Spot!M14+GT_NG!M14+GT_Spot!M14+Bawana_NG!M14+Bawana_RLNG!M14+Bawana_Spot!M14</f>
        <v>165.56</v>
      </c>
      <c r="O14" s="196">
        <f>PPCL_NG!T14+PPCL_Spot!T14+GT_NG!T14+GT_Spot!T14+Bawana_NG!T14+Bawana_RLNG!T14+Bawana_Spot!T14</f>
        <v>165.68362571244126</v>
      </c>
      <c r="P14" s="197">
        <f t="shared" si="4"/>
        <v>-0.1236257124412532</v>
      </c>
      <c r="Q14" s="197">
        <f t="shared" si="5"/>
        <v>-0.42000000000001947</v>
      </c>
    </row>
    <row r="15" spans="1:17">
      <c r="A15" s="33" t="s">
        <v>57</v>
      </c>
      <c r="B15" s="196">
        <f>PPCL_NG!I15+PPCL_Spot!I15+GT_NG!I15+GT_Spot!I15+Bawana_NG!I15+Bawana_RLNG!I15+Bawana_Spot!I15</f>
        <v>331.05</v>
      </c>
      <c r="C15" s="196">
        <f>PPCL_NG!P15+PPCL_Spot!P15+GT_NG!P15+GT_Spot!P15+Bawana_NG!P15+Bawana_RLNG!P15+Bawana_Spot!P15</f>
        <v>331.22180230733426</v>
      </c>
      <c r="D15" s="197">
        <f t="shared" si="0"/>
        <v>-0.17180230733424651</v>
      </c>
      <c r="E15" s="196">
        <f>PPCL_NG!J15+PPCL_Spot!J15+GT_NG!J15+GT_Spot!J15+Bawana_NG!J15+Bawana_RLNG!J15+Bawana_Spot!J15</f>
        <v>122.6</v>
      </c>
      <c r="F15" s="196">
        <f>PPCL_NG!Q15+PPCL_Spot!Q15+GT_NG!Q15+GT_Spot!Q15+Bawana_NG!Q15+Bawana_RLNG!Q15+Bawana_Spot!Q15</f>
        <v>122.6989999938196</v>
      </c>
      <c r="G15" s="197">
        <f t="shared" si="1"/>
        <v>-9.899999381960356E-2</v>
      </c>
      <c r="H15" s="196">
        <f>PPCL_NG!K15+PPCL_Spot!K15+GT_NG!K15+GT_Spot!K15+Bawana_NG!K15+Bawana_RLNG!K15+Bawana_Spot!K15</f>
        <v>23.49</v>
      </c>
      <c r="I15" s="196">
        <f>PPCL_NG!R15+PPCL_Spot!R15+GT_NG!R15+GT_Spot!R15+Bawana_NG!R15+Bawana_RLNG!R15+Bawana_Spot!R15</f>
        <v>23.489782867340864</v>
      </c>
      <c r="J15" s="197">
        <f t="shared" si="2"/>
        <v>2.1713265913447799E-4</v>
      </c>
      <c r="K15" s="196">
        <f>PPCL_NG!L15+PPCL_Spot!L15+GT_NG!L15+GT_Spot!L15+Bawana_NG!L15+Bawana_RLNG!L15+Bawana_Spot!L15</f>
        <v>103.43</v>
      </c>
      <c r="L15" s="196">
        <f>PPCL_NG!S15+PPCL_Spot!S15+GT_NG!S15+GT_Spot!S15+Bawana_NG!S15+Bawana_RLNG!S15+Bawana_Spot!S15</f>
        <v>103.45565820184343</v>
      </c>
      <c r="M15" s="197">
        <f t="shared" si="3"/>
        <v>-2.5658201843427264E-2</v>
      </c>
      <c r="N15" s="196">
        <f>PPCL_NG!M15+PPCL_Spot!M15+GT_NG!M15+GT_Spot!M15+Bawana_NG!M15+Bawana_RLNG!M15+Bawana_Spot!M15</f>
        <v>165.56</v>
      </c>
      <c r="O15" s="196">
        <f>PPCL_NG!T15+PPCL_Spot!T15+GT_NG!T15+GT_Spot!T15+Bawana_NG!T15+Bawana_RLNG!T15+Bawana_Spot!T15</f>
        <v>165.68375662966179</v>
      </c>
      <c r="P15" s="197">
        <f t="shared" si="4"/>
        <v>-0.12375662966178425</v>
      </c>
      <c r="Q15" s="197">
        <f t="shared" si="5"/>
        <v>-0.4199999999999271</v>
      </c>
    </row>
    <row r="16" spans="1:17">
      <c r="A16" s="33" t="s">
        <v>58</v>
      </c>
      <c r="B16" s="196">
        <f>PPCL_NG!I16+PPCL_Spot!I16+GT_NG!I16+GT_Spot!I16+Bawana_NG!I16+Bawana_RLNG!I16+Bawana_Spot!I16</f>
        <v>331.05</v>
      </c>
      <c r="C16" s="196">
        <f>PPCL_NG!P16+PPCL_Spot!P16+GT_NG!P16+GT_Spot!P16+Bawana_NG!P16+Bawana_RLNG!P16+Bawana_Spot!P16</f>
        <v>331.22180230733426</v>
      </c>
      <c r="D16" s="197">
        <f t="shared" si="0"/>
        <v>-0.17180230733424651</v>
      </c>
      <c r="E16" s="196">
        <f>PPCL_NG!J16+PPCL_Spot!J16+GT_NG!J16+GT_Spot!J16+Bawana_NG!J16+Bawana_RLNG!J16+Bawana_Spot!J16</f>
        <v>122.6</v>
      </c>
      <c r="F16" s="196">
        <f>PPCL_NG!Q16+PPCL_Spot!Q16+GT_NG!Q16+GT_Spot!Q16+Bawana_NG!Q16+Bawana_RLNG!Q16+Bawana_Spot!Q16</f>
        <v>122.6989999938196</v>
      </c>
      <c r="G16" s="197">
        <f t="shared" si="1"/>
        <v>-9.899999381960356E-2</v>
      </c>
      <c r="H16" s="196">
        <f>PPCL_NG!K16+PPCL_Spot!K16+GT_NG!K16+GT_Spot!K16+Bawana_NG!K16+Bawana_RLNG!K16+Bawana_Spot!K16</f>
        <v>23.49</v>
      </c>
      <c r="I16" s="196">
        <f>PPCL_NG!R16+PPCL_Spot!R16+GT_NG!R16+GT_Spot!R16+Bawana_NG!R16+Bawana_RLNG!R16+Bawana_Spot!R16</f>
        <v>23.489782867340864</v>
      </c>
      <c r="J16" s="197">
        <f t="shared" si="2"/>
        <v>2.1713265913447799E-4</v>
      </c>
      <c r="K16" s="196">
        <f>PPCL_NG!L16+PPCL_Spot!L16+GT_NG!L16+GT_Spot!L16+Bawana_NG!L16+Bawana_RLNG!L16+Bawana_Spot!L16</f>
        <v>103.43</v>
      </c>
      <c r="L16" s="196">
        <f>PPCL_NG!S16+PPCL_Spot!S16+GT_NG!S16+GT_Spot!S16+Bawana_NG!S16+Bawana_RLNG!S16+Bawana_Spot!S16</f>
        <v>103.45565820184343</v>
      </c>
      <c r="M16" s="197">
        <f t="shared" si="3"/>
        <v>-2.5658201843427264E-2</v>
      </c>
      <c r="N16" s="196">
        <f>PPCL_NG!M16+PPCL_Spot!M16+GT_NG!M16+GT_Spot!M16+Bawana_NG!M16+Bawana_RLNG!M16+Bawana_Spot!M16</f>
        <v>165.56</v>
      </c>
      <c r="O16" s="196">
        <f>PPCL_NG!T16+PPCL_Spot!T16+GT_NG!T16+GT_Spot!T16+Bawana_NG!T16+Bawana_RLNG!T16+Bawana_Spot!T16</f>
        <v>165.68375662966179</v>
      </c>
      <c r="P16" s="197">
        <f t="shared" si="4"/>
        <v>-0.12375662966178425</v>
      </c>
      <c r="Q16" s="197">
        <f t="shared" si="5"/>
        <v>-0.4199999999999271</v>
      </c>
    </row>
    <row r="17" spans="1:17">
      <c r="A17" s="33" t="s">
        <v>59</v>
      </c>
      <c r="B17" s="196">
        <f>PPCL_NG!I17+PPCL_Spot!I17+GT_NG!I17+GT_Spot!I17+Bawana_NG!I17+Bawana_RLNG!I17+Bawana_Spot!I17</f>
        <v>331.05</v>
      </c>
      <c r="C17" s="196">
        <f>PPCL_NG!P17+PPCL_Spot!P17+GT_NG!P17+GT_Spot!P17+Bawana_NG!P17+Bawana_RLNG!P17+Bawana_Spot!P17</f>
        <v>331.22180230733426</v>
      </c>
      <c r="D17" s="197">
        <f t="shared" si="0"/>
        <v>-0.17180230733424651</v>
      </c>
      <c r="E17" s="196">
        <f>PPCL_NG!J17+PPCL_Spot!J17+GT_NG!J17+GT_Spot!J17+Bawana_NG!J17+Bawana_RLNG!J17+Bawana_Spot!J17</f>
        <v>122.6</v>
      </c>
      <c r="F17" s="196">
        <f>PPCL_NG!Q17+PPCL_Spot!Q17+GT_NG!Q17+GT_Spot!Q17+Bawana_NG!Q17+Bawana_RLNG!Q17+Bawana_Spot!Q17</f>
        <v>122.6989999938196</v>
      </c>
      <c r="G17" s="197">
        <f t="shared" si="1"/>
        <v>-9.899999381960356E-2</v>
      </c>
      <c r="H17" s="196">
        <f>PPCL_NG!K17+PPCL_Spot!K17+GT_NG!K17+GT_Spot!K17+Bawana_NG!K17+Bawana_RLNG!K17+Bawana_Spot!K17</f>
        <v>23.49</v>
      </c>
      <c r="I17" s="196">
        <f>PPCL_NG!R17+PPCL_Spot!R17+GT_NG!R17+GT_Spot!R17+Bawana_NG!R17+Bawana_RLNG!R17+Bawana_Spot!R17</f>
        <v>23.489782867340864</v>
      </c>
      <c r="J17" s="197">
        <f t="shared" si="2"/>
        <v>2.1713265913447799E-4</v>
      </c>
      <c r="K17" s="196">
        <f>PPCL_NG!L17+PPCL_Spot!L17+GT_NG!L17+GT_Spot!L17+Bawana_NG!L17+Bawana_RLNG!L17+Bawana_Spot!L17</f>
        <v>103.43</v>
      </c>
      <c r="L17" s="196">
        <f>PPCL_NG!S17+PPCL_Spot!S17+GT_NG!S17+GT_Spot!S17+Bawana_NG!S17+Bawana_RLNG!S17+Bawana_Spot!S17</f>
        <v>103.45565820184343</v>
      </c>
      <c r="M17" s="197">
        <f t="shared" si="3"/>
        <v>-2.5658201843427264E-2</v>
      </c>
      <c r="N17" s="196">
        <f>PPCL_NG!M17+PPCL_Spot!M17+GT_NG!M17+GT_Spot!M17+Bawana_NG!M17+Bawana_RLNG!M17+Bawana_Spot!M17</f>
        <v>165.56</v>
      </c>
      <c r="O17" s="196">
        <f>PPCL_NG!T17+PPCL_Spot!T17+GT_NG!T17+GT_Spot!T17+Bawana_NG!T17+Bawana_RLNG!T17+Bawana_Spot!T17</f>
        <v>165.68375662966179</v>
      </c>
      <c r="P17" s="197">
        <f t="shared" si="4"/>
        <v>-0.12375662966178425</v>
      </c>
      <c r="Q17" s="197">
        <f t="shared" si="5"/>
        <v>-0.4199999999999271</v>
      </c>
    </row>
    <row r="18" spans="1:17">
      <c r="A18" s="33" t="s">
        <v>60</v>
      </c>
      <c r="B18" s="196">
        <f>PPCL_NG!I18+PPCL_Spot!I18+GT_NG!I18+GT_Spot!I18+Bawana_NG!I18+Bawana_RLNG!I18+Bawana_Spot!I18</f>
        <v>331.05</v>
      </c>
      <c r="C18" s="196">
        <f>PPCL_NG!P18+PPCL_Spot!P18+GT_NG!P18+GT_Spot!P18+Bawana_NG!P18+Bawana_RLNG!P18+Bawana_Spot!P18</f>
        <v>331.22180230733426</v>
      </c>
      <c r="D18" s="197">
        <f t="shared" si="0"/>
        <v>-0.17180230733424651</v>
      </c>
      <c r="E18" s="196">
        <f>PPCL_NG!J18+PPCL_Spot!J18+GT_NG!J18+GT_Spot!J18+Bawana_NG!J18+Bawana_RLNG!J18+Bawana_Spot!J18</f>
        <v>122.6</v>
      </c>
      <c r="F18" s="196">
        <f>PPCL_NG!Q18+PPCL_Spot!Q18+GT_NG!Q18+GT_Spot!Q18+Bawana_NG!Q18+Bawana_RLNG!Q18+Bawana_Spot!Q18</f>
        <v>122.6989999938196</v>
      </c>
      <c r="G18" s="197">
        <f t="shared" si="1"/>
        <v>-9.899999381960356E-2</v>
      </c>
      <c r="H18" s="196">
        <f>PPCL_NG!K18+PPCL_Spot!K18+GT_NG!K18+GT_Spot!K18+Bawana_NG!K18+Bawana_RLNG!K18+Bawana_Spot!K18</f>
        <v>23.49</v>
      </c>
      <c r="I18" s="196">
        <f>PPCL_NG!R18+PPCL_Spot!R18+GT_NG!R18+GT_Spot!R18+Bawana_NG!R18+Bawana_RLNG!R18+Bawana_Spot!R18</f>
        <v>23.489782867340864</v>
      </c>
      <c r="J18" s="197">
        <f t="shared" si="2"/>
        <v>2.1713265913447799E-4</v>
      </c>
      <c r="K18" s="196">
        <f>PPCL_NG!L18+PPCL_Spot!L18+GT_NG!L18+GT_Spot!L18+Bawana_NG!L18+Bawana_RLNG!L18+Bawana_Spot!L18</f>
        <v>103.43</v>
      </c>
      <c r="L18" s="196">
        <f>PPCL_NG!S18+PPCL_Spot!S18+GT_NG!S18+GT_Spot!S18+Bawana_NG!S18+Bawana_RLNG!S18+Bawana_Spot!S18</f>
        <v>103.45565820184343</v>
      </c>
      <c r="M18" s="197">
        <f t="shared" si="3"/>
        <v>-2.5658201843427264E-2</v>
      </c>
      <c r="N18" s="196">
        <f>PPCL_NG!M18+PPCL_Spot!M18+GT_NG!M18+GT_Spot!M18+Bawana_NG!M18+Bawana_RLNG!M18+Bawana_Spot!M18</f>
        <v>165.56</v>
      </c>
      <c r="O18" s="196">
        <f>PPCL_NG!T18+PPCL_Spot!T18+GT_NG!T18+GT_Spot!T18+Bawana_NG!T18+Bawana_RLNG!T18+Bawana_Spot!T18</f>
        <v>165.68375662966179</v>
      </c>
      <c r="P18" s="197">
        <f t="shared" si="4"/>
        <v>-0.12375662966178425</v>
      </c>
      <c r="Q18" s="197">
        <f t="shared" si="5"/>
        <v>-0.4199999999999271</v>
      </c>
    </row>
    <row r="19" spans="1:17">
      <c r="A19" s="33" t="s">
        <v>61</v>
      </c>
      <c r="B19" s="196">
        <f>PPCL_NG!I19+PPCL_Spot!I19+GT_NG!I19+GT_Spot!I19+Bawana_NG!I19+Bawana_RLNG!I19+Bawana_Spot!I19</f>
        <v>331.05</v>
      </c>
      <c r="C19" s="196">
        <f>PPCL_NG!P19+PPCL_Spot!P19+GT_NG!P19+GT_Spot!P19+Bawana_NG!P19+Bawana_RLNG!P19+Bawana_Spot!P19</f>
        <v>331.22180230733426</v>
      </c>
      <c r="D19" s="197">
        <f t="shared" si="0"/>
        <v>-0.17180230733424651</v>
      </c>
      <c r="E19" s="196">
        <f>PPCL_NG!J19+PPCL_Spot!J19+GT_NG!J19+GT_Spot!J19+Bawana_NG!J19+Bawana_RLNG!J19+Bawana_Spot!J19</f>
        <v>122.6</v>
      </c>
      <c r="F19" s="196">
        <f>PPCL_NG!Q19+PPCL_Spot!Q19+GT_NG!Q19+GT_Spot!Q19+Bawana_NG!Q19+Bawana_RLNG!Q19+Bawana_Spot!Q19</f>
        <v>122.6989999938196</v>
      </c>
      <c r="G19" s="197">
        <f t="shared" si="1"/>
        <v>-9.899999381960356E-2</v>
      </c>
      <c r="H19" s="196">
        <f>PPCL_NG!K19+PPCL_Spot!K19+GT_NG!K19+GT_Spot!K19+Bawana_NG!K19+Bawana_RLNG!K19+Bawana_Spot!K19</f>
        <v>23.49</v>
      </c>
      <c r="I19" s="196">
        <f>PPCL_NG!R19+PPCL_Spot!R19+GT_NG!R19+GT_Spot!R19+Bawana_NG!R19+Bawana_RLNG!R19+Bawana_Spot!R19</f>
        <v>23.489782867340864</v>
      </c>
      <c r="J19" s="197">
        <f t="shared" si="2"/>
        <v>2.1713265913447799E-4</v>
      </c>
      <c r="K19" s="196">
        <f>PPCL_NG!L19+PPCL_Spot!L19+GT_NG!L19+GT_Spot!L19+Bawana_NG!L19+Bawana_RLNG!L19+Bawana_Spot!L19</f>
        <v>103.43</v>
      </c>
      <c r="L19" s="196">
        <f>PPCL_NG!S19+PPCL_Spot!S19+GT_NG!S19+GT_Spot!S19+Bawana_NG!S19+Bawana_RLNG!S19+Bawana_Spot!S19</f>
        <v>103.45565820184343</v>
      </c>
      <c r="M19" s="197">
        <f t="shared" si="3"/>
        <v>-2.5658201843427264E-2</v>
      </c>
      <c r="N19" s="196">
        <f>PPCL_NG!M19+PPCL_Spot!M19+GT_NG!M19+GT_Spot!M19+Bawana_NG!M19+Bawana_RLNG!M19+Bawana_Spot!M19</f>
        <v>165.56</v>
      </c>
      <c r="O19" s="196">
        <f>PPCL_NG!T19+PPCL_Spot!T19+GT_NG!T19+GT_Spot!T19+Bawana_NG!T19+Bawana_RLNG!T19+Bawana_Spot!T19</f>
        <v>165.68375662966179</v>
      </c>
      <c r="P19" s="197">
        <f t="shared" si="4"/>
        <v>-0.12375662966178425</v>
      </c>
      <c r="Q19" s="197">
        <f t="shared" si="5"/>
        <v>-0.4199999999999271</v>
      </c>
    </row>
    <row r="20" spans="1:17">
      <c r="A20" s="33" t="s">
        <v>62</v>
      </c>
      <c r="B20" s="196">
        <f>PPCL_NG!I20+PPCL_Spot!I20+GT_NG!I20+GT_Spot!I20+Bawana_NG!I20+Bawana_RLNG!I20+Bawana_Spot!I20</f>
        <v>331.05</v>
      </c>
      <c r="C20" s="196">
        <f>PPCL_NG!P20+PPCL_Spot!P20+GT_NG!P20+GT_Spot!P20+Bawana_NG!P20+Bawana_RLNG!P20+Bawana_Spot!P20</f>
        <v>331.22180230733426</v>
      </c>
      <c r="D20" s="197">
        <f t="shared" si="0"/>
        <v>-0.17180230733424651</v>
      </c>
      <c r="E20" s="196">
        <f>PPCL_NG!J20+PPCL_Spot!J20+GT_NG!J20+GT_Spot!J20+Bawana_NG!J20+Bawana_RLNG!J20+Bawana_Spot!J20</f>
        <v>122.6</v>
      </c>
      <c r="F20" s="196">
        <f>PPCL_NG!Q20+PPCL_Spot!Q20+GT_NG!Q20+GT_Spot!Q20+Bawana_NG!Q20+Bawana_RLNG!Q20+Bawana_Spot!Q20</f>
        <v>122.6989999938196</v>
      </c>
      <c r="G20" s="197">
        <f t="shared" si="1"/>
        <v>-9.899999381960356E-2</v>
      </c>
      <c r="H20" s="196">
        <f>PPCL_NG!K20+PPCL_Spot!K20+GT_NG!K20+GT_Spot!K20+Bawana_NG!K20+Bawana_RLNG!K20+Bawana_Spot!K20</f>
        <v>23.49</v>
      </c>
      <c r="I20" s="196">
        <f>PPCL_NG!R20+PPCL_Spot!R20+GT_NG!R20+GT_Spot!R20+Bawana_NG!R20+Bawana_RLNG!R20+Bawana_Spot!R20</f>
        <v>23.489782867340864</v>
      </c>
      <c r="J20" s="197">
        <f t="shared" si="2"/>
        <v>2.1713265913447799E-4</v>
      </c>
      <c r="K20" s="196">
        <f>PPCL_NG!L20+PPCL_Spot!L20+GT_NG!L20+GT_Spot!L20+Bawana_NG!L20+Bawana_RLNG!L20+Bawana_Spot!L20</f>
        <v>103.43</v>
      </c>
      <c r="L20" s="196">
        <f>PPCL_NG!S20+PPCL_Spot!S20+GT_NG!S20+GT_Spot!S20+Bawana_NG!S20+Bawana_RLNG!S20+Bawana_Spot!S20</f>
        <v>103.45565820184343</v>
      </c>
      <c r="M20" s="197">
        <f t="shared" si="3"/>
        <v>-2.5658201843427264E-2</v>
      </c>
      <c r="N20" s="196">
        <f>PPCL_NG!M20+PPCL_Spot!M20+GT_NG!M20+GT_Spot!M20+Bawana_NG!M20+Bawana_RLNG!M20+Bawana_Spot!M20</f>
        <v>165.56</v>
      </c>
      <c r="O20" s="196">
        <f>PPCL_NG!T20+PPCL_Spot!T20+GT_NG!T20+GT_Spot!T20+Bawana_NG!T20+Bawana_RLNG!T20+Bawana_Spot!T20</f>
        <v>165.68375662966179</v>
      </c>
      <c r="P20" s="197">
        <f t="shared" si="4"/>
        <v>-0.12375662966178425</v>
      </c>
      <c r="Q20" s="197">
        <f t="shared" si="5"/>
        <v>-0.4199999999999271</v>
      </c>
    </row>
    <row r="21" spans="1:17">
      <c r="A21" s="33" t="s">
        <v>63</v>
      </c>
      <c r="B21" s="196">
        <f>PPCL_NG!I21+PPCL_Spot!I21+GT_NG!I21+GT_Spot!I21+Bawana_NG!I21+Bawana_RLNG!I21+Bawana_Spot!I21</f>
        <v>331.05</v>
      </c>
      <c r="C21" s="196">
        <f>PPCL_NG!P21+PPCL_Spot!P21+GT_NG!P21+GT_Spot!P21+Bawana_NG!P21+Bawana_RLNG!P21+Bawana_Spot!P21</f>
        <v>331.22180230733426</v>
      </c>
      <c r="D21" s="197">
        <f t="shared" si="0"/>
        <v>-0.17180230733424651</v>
      </c>
      <c r="E21" s="196">
        <f>PPCL_NG!J21+PPCL_Spot!J21+GT_NG!J21+GT_Spot!J21+Bawana_NG!J21+Bawana_RLNG!J21+Bawana_Spot!J21</f>
        <v>122.6</v>
      </c>
      <c r="F21" s="196">
        <f>PPCL_NG!Q21+PPCL_Spot!Q21+GT_NG!Q21+GT_Spot!Q21+Bawana_NG!Q21+Bawana_RLNG!Q21+Bawana_Spot!Q21</f>
        <v>122.6989999938196</v>
      </c>
      <c r="G21" s="197">
        <f t="shared" si="1"/>
        <v>-9.899999381960356E-2</v>
      </c>
      <c r="H21" s="196">
        <f>PPCL_NG!K21+PPCL_Spot!K21+GT_NG!K21+GT_Spot!K21+Bawana_NG!K21+Bawana_RLNG!K21+Bawana_Spot!K21</f>
        <v>23.49</v>
      </c>
      <c r="I21" s="196">
        <f>PPCL_NG!R21+PPCL_Spot!R21+GT_NG!R21+GT_Spot!R21+Bawana_NG!R21+Bawana_RLNG!R21+Bawana_Spot!R21</f>
        <v>23.489782867340864</v>
      </c>
      <c r="J21" s="197">
        <f t="shared" si="2"/>
        <v>2.1713265913447799E-4</v>
      </c>
      <c r="K21" s="196">
        <f>PPCL_NG!L21+PPCL_Spot!L21+GT_NG!L21+GT_Spot!L21+Bawana_NG!L21+Bawana_RLNG!L21+Bawana_Spot!L21</f>
        <v>103.43</v>
      </c>
      <c r="L21" s="196">
        <f>PPCL_NG!S21+PPCL_Spot!S21+GT_NG!S21+GT_Spot!S21+Bawana_NG!S21+Bawana_RLNG!S21+Bawana_Spot!S21</f>
        <v>103.45565820184343</v>
      </c>
      <c r="M21" s="197">
        <f t="shared" si="3"/>
        <v>-2.5658201843427264E-2</v>
      </c>
      <c r="N21" s="196">
        <f>PPCL_NG!M21+PPCL_Spot!M21+GT_NG!M21+GT_Spot!M21+Bawana_NG!M21+Bawana_RLNG!M21+Bawana_Spot!M21</f>
        <v>165.56</v>
      </c>
      <c r="O21" s="196">
        <f>PPCL_NG!T21+PPCL_Spot!T21+GT_NG!T21+GT_Spot!T21+Bawana_NG!T21+Bawana_RLNG!T21+Bawana_Spot!T21</f>
        <v>165.68375662966179</v>
      </c>
      <c r="P21" s="197">
        <f t="shared" si="4"/>
        <v>-0.12375662966178425</v>
      </c>
      <c r="Q21" s="197">
        <f t="shared" si="5"/>
        <v>-0.4199999999999271</v>
      </c>
    </row>
    <row r="22" spans="1:17">
      <c r="A22" s="33" t="s">
        <v>64</v>
      </c>
      <c r="B22" s="196">
        <f>PPCL_NG!I22+PPCL_Spot!I22+GT_NG!I22+GT_Spot!I22+Bawana_NG!I22+Bawana_RLNG!I22+Bawana_Spot!I22</f>
        <v>331.05</v>
      </c>
      <c r="C22" s="196">
        <f>PPCL_NG!P22+PPCL_Spot!P22+GT_NG!P22+GT_Spot!P22+Bawana_NG!P22+Bawana_RLNG!P22+Bawana_Spot!P22</f>
        <v>331.22180230733426</v>
      </c>
      <c r="D22" s="197">
        <f t="shared" si="0"/>
        <v>-0.17180230733424651</v>
      </c>
      <c r="E22" s="196">
        <f>PPCL_NG!J22+PPCL_Spot!J22+GT_NG!J22+GT_Spot!J22+Bawana_NG!J22+Bawana_RLNG!J22+Bawana_Spot!J22</f>
        <v>122.6</v>
      </c>
      <c r="F22" s="196">
        <f>PPCL_NG!Q22+PPCL_Spot!Q22+GT_NG!Q22+GT_Spot!Q22+Bawana_NG!Q22+Bawana_RLNG!Q22+Bawana_Spot!Q22</f>
        <v>122.6989999938196</v>
      </c>
      <c r="G22" s="197">
        <f t="shared" si="1"/>
        <v>-9.899999381960356E-2</v>
      </c>
      <c r="H22" s="196">
        <f>PPCL_NG!K22+PPCL_Spot!K22+GT_NG!K22+GT_Spot!K22+Bawana_NG!K22+Bawana_RLNG!K22+Bawana_Spot!K22</f>
        <v>23.49</v>
      </c>
      <c r="I22" s="196">
        <f>PPCL_NG!R22+PPCL_Spot!R22+GT_NG!R22+GT_Spot!R22+Bawana_NG!R22+Bawana_RLNG!R22+Bawana_Spot!R22</f>
        <v>23.489782867340864</v>
      </c>
      <c r="J22" s="197">
        <f t="shared" si="2"/>
        <v>2.1713265913447799E-4</v>
      </c>
      <c r="K22" s="196">
        <f>PPCL_NG!L22+PPCL_Spot!L22+GT_NG!L22+GT_Spot!L22+Bawana_NG!L22+Bawana_RLNG!L22+Bawana_Spot!L22</f>
        <v>103.43</v>
      </c>
      <c r="L22" s="196">
        <f>PPCL_NG!S22+PPCL_Spot!S22+GT_NG!S22+GT_Spot!S22+Bawana_NG!S22+Bawana_RLNG!S22+Bawana_Spot!S22</f>
        <v>103.45565820184343</v>
      </c>
      <c r="M22" s="197">
        <f t="shared" si="3"/>
        <v>-2.5658201843427264E-2</v>
      </c>
      <c r="N22" s="196">
        <f>PPCL_NG!M22+PPCL_Spot!M22+GT_NG!M22+GT_Spot!M22+Bawana_NG!M22+Bawana_RLNG!M22+Bawana_Spot!M22</f>
        <v>165.56</v>
      </c>
      <c r="O22" s="196">
        <f>PPCL_NG!T22+PPCL_Spot!T22+GT_NG!T22+GT_Spot!T22+Bawana_NG!T22+Bawana_RLNG!T22+Bawana_Spot!T22</f>
        <v>165.68375662966179</v>
      </c>
      <c r="P22" s="197">
        <f t="shared" si="4"/>
        <v>-0.12375662966178425</v>
      </c>
      <c r="Q22" s="197">
        <f t="shared" si="5"/>
        <v>-0.4199999999999271</v>
      </c>
    </row>
    <row r="23" spans="1:17">
      <c r="A23" s="33" t="s">
        <v>65</v>
      </c>
      <c r="B23" s="196">
        <f>PPCL_NG!I23+PPCL_Spot!I23+GT_NG!I23+GT_Spot!I23+Bawana_NG!I23+Bawana_RLNG!I23+Bawana_Spot!I23</f>
        <v>331.05</v>
      </c>
      <c r="C23" s="196">
        <f>PPCL_NG!P23+PPCL_Spot!P23+GT_NG!P23+GT_Spot!P23+Bawana_NG!P23+Bawana_RLNG!P23+Bawana_Spot!P23</f>
        <v>331.22180230733426</v>
      </c>
      <c r="D23" s="197">
        <f t="shared" si="0"/>
        <v>-0.17180230733424651</v>
      </c>
      <c r="E23" s="196">
        <f>PPCL_NG!J23+PPCL_Spot!J23+GT_NG!J23+GT_Spot!J23+Bawana_NG!J23+Bawana_RLNG!J23+Bawana_Spot!J23</f>
        <v>122.6</v>
      </c>
      <c r="F23" s="196">
        <f>PPCL_NG!Q23+PPCL_Spot!Q23+GT_NG!Q23+GT_Spot!Q23+Bawana_NG!Q23+Bawana_RLNG!Q23+Bawana_Spot!Q23</f>
        <v>122.6989999938196</v>
      </c>
      <c r="G23" s="197">
        <f t="shared" si="1"/>
        <v>-9.899999381960356E-2</v>
      </c>
      <c r="H23" s="196">
        <f>PPCL_NG!K23+PPCL_Spot!K23+GT_NG!K23+GT_Spot!K23+Bawana_NG!K23+Bawana_RLNG!K23+Bawana_Spot!K23</f>
        <v>23.49</v>
      </c>
      <c r="I23" s="196">
        <f>PPCL_NG!R23+PPCL_Spot!R23+GT_NG!R23+GT_Spot!R23+Bawana_NG!R23+Bawana_RLNG!R23+Bawana_Spot!R23</f>
        <v>23.489782867340864</v>
      </c>
      <c r="J23" s="197">
        <f t="shared" si="2"/>
        <v>2.1713265913447799E-4</v>
      </c>
      <c r="K23" s="196">
        <f>PPCL_NG!L23+PPCL_Spot!L23+GT_NG!L23+GT_Spot!L23+Bawana_NG!L23+Bawana_RLNG!L23+Bawana_Spot!L23</f>
        <v>103.43</v>
      </c>
      <c r="L23" s="196">
        <f>PPCL_NG!S23+PPCL_Spot!S23+GT_NG!S23+GT_Spot!S23+Bawana_NG!S23+Bawana_RLNG!S23+Bawana_Spot!S23</f>
        <v>103.45565820184343</v>
      </c>
      <c r="M23" s="197">
        <f t="shared" si="3"/>
        <v>-2.5658201843427264E-2</v>
      </c>
      <c r="N23" s="196">
        <f>PPCL_NG!M23+PPCL_Spot!M23+GT_NG!M23+GT_Spot!M23+Bawana_NG!M23+Bawana_RLNG!M23+Bawana_Spot!M23</f>
        <v>165.56</v>
      </c>
      <c r="O23" s="196">
        <f>PPCL_NG!T23+PPCL_Spot!T23+GT_NG!T23+GT_Spot!T23+Bawana_NG!T23+Bawana_RLNG!T23+Bawana_Spot!T23</f>
        <v>165.68375662966179</v>
      </c>
      <c r="P23" s="197">
        <f t="shared" si="4"/>
        <v>-0.12375662966178425</v>
      </c>
      <c r="Q23" s="197">
        <f t="shared" si="5"/>
        <v>-0.4199999999999271</v>
      </c>
    </row>
    <row r="24" spans="1:17">
      <c r="A24" s="33" t="s">
        <v>66</v>
      </c>
      <c r="B24" s="196">
        <f>PPCL_NG!I24+PPCL_Spot!I24+GT_NG!I24+GT_Spot!I24+Bawana_NG!I24+Bawana_RLNG!I24+Bawana_Spot!I24</f>
        <v>331.05</v>
      </c>
      <c r="C24" s="196">
        <f>PPCL_NG!P24+PPCL_Spot!P24+GT_NG!P24+GT_Spot!P24+Bawana_NG!P24+Bawana_RLNG!P24+Bawana_Spot!P24</f>
        <v>331.22180230733426</v>
      </c>
      <c r="D24" s="197">
        <f t="shared" si="0"/>
        <v>-0.17180230733424651</v>
      </c>
      <c r="E24" s="196">
        <f>PPCL_NG!J24+PPCL_Spot!J24+GT_NG!J24+GT_Spot!J24+Bawana_NG!J24+Bawana_RLNG!J24+Bawana_Spot!J24</f>
        <v>122.6</v>
      </c>
      <c r="F24" s="196">
        <f>PPCL_NG!Q24+PPCL_Spot!Q24+GT_NG!Q24+GT_Spot!Q24+Bawana_NG!Q24+Bawana_RLNG!Q24+Bawana_Spot!Q24</f>
        <v>122.6989999938196</v>
      </c>
      <c r="G24" s="197">
        <f t="shared" si="1"/>
        <v>-9.899999381960356E-2</v>
      </c>
      <c r="H24" s="196">
        <f>PPCL_NG!K24+PPCL_Spot!K24+GT_NG!K24+GT_Spot!K24+Bawana_NG!K24+Bawana_RLNG!K24+Bawana_Spot!K24</f>
        <v>23.49</v>
      </c>
      <c r="I24" s="196">
        <f>PPCL_NG!R24+PPCL_Spot!R24+GT_NG!R24+GT_Spot!R24+Bawana_NG!R24+Bawana_RLNG!R24+Bawana_Spot!R24</f>
        <v>23.489782867340864</v>
      </c>
      <c r="J24" s="197">
        <f t="shared" si="2"/>
        <v>2.1713265913447799E-4</v>
      </c>
      <c r="K24" s="196">
        <f>PPCL_NG!L24+PPCL_Spot!L24+GT_NG!L24+GT_Spot!L24+Bawana_NG!L24+Bawana_RLNG!L24+Bawana_Spot!L24</f>
        <v>103.43</v>
      </c>
      <c r="L24" s="196">
        <f>PPCL_NG!S24+PPCL_Spot!S24+GT_NG!S24+GT_Spot!S24+Bawana_NG!S24+Bawana_RLNG!S24+Bawana_Spot!S24</f>
        <v>103.45565820184343</v>
      </c>
      <c r="M24" s="197">
        <f t="shared" si="3"/>
        <v>-2.5658201843427264E-2</v>
      </c>
      <c r="N24" s="196">
        <f>PPCL_NG!M24+PPCL_Spot!M24+GT_NG!M24+GT_Spot!M24+Bawana_NG!M24+Bawana_RLNG!M24+Bawana_Spot!M24</f>
        <v>165.56</v>
      </c>
      <c r="O24" s="196">
        <f>PPCL_NG!T24+PPCL_Spot!T24+GT_NG!T24+GT_Spot!T24+Bawana_NG!T24+Bawana_RLNG!T24+Bawana_Spot!T24</f>
        <v>165.68375662966179</v>
      </c>
      <c r="P24" s="197">
        <f t="shared" si="4"/>
        <v>-0.12375662966178425</v>
      </c>
      <c r="Q24" s="197">
        <f t="shared" si="5"/>
        <v>-0.4199999999999271</v>
      </c>
    </row>
    <row r="25" spans="1:17">
      <c r="A25" s="33" t="s">
        <v>67</v>
      </c>
      <c r="B25" s="196">
        <f>PPCL_NG!I25+PPCL_Spot!I25+GT_NG!I25+GT_Spot!I25+Bawana_NG!I25+Bawana_RLNG!I25+Bawana_Spot!I25</f>
        <v>331.05</v>
      </c>
      <c r="C25" s="196">
        <f>PPCL_NG!P25+PPCL_Spot!P25+GT_NG!P25+GT_Spot!P25+Bawana_NG!P25+Bawana_RLNG!P25+Bawana_Spot!P25</f>
        <v>331.22191329942302</v>
      </c>
      <c r="D25" s="197">
        <f t="shared" si="0"/>
        <v>-0.17191329942301081</v>
      </c>
      <c r="E25" s="196">
        <f>PPCL_NG!J25+PPCL_Spot!J25+GT_NG!J25+GT_Spot!J25+Bawana_NG!J25+Bawana_RLNG!J25+Bawana_Spot!J25</f>
        <v>132.6</v>
      </c>
      <c r="F25" s="196">
        <f>PPCL_NG!Q25+PPCL_Spot!Q25+GT_NG!Q25+GT_Spot!Q25+Bawana_NG!Q25+Bawana_RLNG!Q25+Bawana_Spot!Q25</f>
        <v>132.69867354133137</v>
      </c>
      <c r="G25" s="197">
        <f t="shared" si="1"/>
        <v>-9.8673541331379511E-2</v>
      </c>
      <c r="H25" s="196">
        <f>PPCL_NG!K25+PPCL_Spot!K25+GT_NG!K25+GT_Spot!K25+Bawana_NG!K25+Bawana_RLNG!K25+Bawana_Spot!K25</f>
        <v>23.49</v>
      </c>
      <c r="I25" s="196">
        <f>PPCL_NG!R25+PPCL_Spot!R25+GT_NG!R25+GT_Spot!R25+Bawana_NG!R25+Bawana_RLNG!R25+Bawana_Spot!R25</f>
        <v>23.489787682687414</v>
      </c>
      <c r="J25" s="197">
        <f t="shared" si="2"/>
        <v>2.1231731258453124E-4</v>
      </c>
      <c r="K25" s="196">
        <f>PPCL_NG!L25+PPCL_Spot!L25+GT_NG!L25+GT_Spot!L25+Bawana_NG!L25+Bawana_RLNG!L25+Bawana_Spot!L25</f>
        <v>99.53</v>
      </c>
      <c r="L25" s="196">
        <f>PPCL_NG!S25+PPCL_Spot!S25+GT_NG!S25+GT_Spot!S25+Bawana_NG!S25+Bawana_RLNG!S25+Bawana_Spot!S25</f>
        <v>99.555811450274263</v>
      </c>
      <c r="M25" s="197">
        <f t="shared" si="3"/>
        <v>-2.581145027426146E-2</v>
      </c>
      <c r="N25" s="196">
        <f>PPCL_NG!M25+PPCL_Spot!M25+GT_NG!M25+GT_Spot!M25+Bawana_NG!M25+Bawana_RLNG!M25+Bawana_Spot!M25</f>
        <v>165.56</v>
      </c>
      <c r="O25" s="196">
        <f>PPCL_NG!T25+PPCL_Spot!T25+GT_NG!T25+GT_Spot!T25+Bawana_NG!T25+Bawana_RLNG!T25+Bawana_Spot!T25</f>
        <v>165.68381402628393</v>
      </c>
      <c r="P25" s="197">
        <f t="shared" si="4"/>
        <v>-0.12381402628392379</v>
      </c>
      <c r="Q25" s="197">
        <f t="shared" si="5"/>
        <v>-0.41999999999999105</v>
      </c>
    </row>
    <row r="26" spans="1:17">
      <c r="A26" s="33" t="s">
        <v>68</v>
      </c>
      <c r="B26" s="196">
        <f>PPCL_NG!I26+PPCL_Spot!I26+GT_NG!I26+GT_Spot!I26+Bawana_NG!I26+Bawana_RLNG!I26+Bawana_Spot!I26</f>
        <v>331.05</v>
      </c>
      <c r="C26" s="196">
        <f>PPCL_NG!P26+PPCL_Spot!P26+GT_NG!P26+GT_Spot!P26+Bawana_NG!P26+Bawana_RLNG!P26+Bawana_Spot!P26</f>
        <v>331.22191329942302</v>
      </c>
      <c r="D26" s="197">
        <f t="shared" si="0"/>
        <v>-0.17191329942301081</v>
      </c>
      <c r="E26" s="196">
        <f>PPCL_NG!J26+PPCL_Spot!J26+GT_NG!J26+GT_Spot!J26+Bawana_NG!J26+Bawana_RLNG!J26+Bawana_Spot!J26</f>
        <v>132.6</v>
      </c>
      <c r="F26" s="196">
        <f>PPCL_NG!Q26+PPCL_Spot!Q26+GT_NG!Q26+GT_Spot!Q26+Bawana_NG!Q26+Bawana_RLNG!Q26+Bawana_Spot!Q26</f>
        <v>132.69867354133137</v>
      </c>
      <c r="G26" s="197">
        <f t="shared" si="1"/>
        <v>-9.8673541331379511E-2</v>
      </c>
      <c r="H26" s="196">
        <f>PPCL_NG!K26+PPCL_Spot!K26+GT_NG!K26+GT_Spot!K26+Bawana_NG!K26+Bawana_RLNG!K26+Bawana_Spot!K26</f>
        <v>23.49</v>
      </c>
      <c r="I26" s="196">
        <f>PPCL_NG!R26+PPCL_Spot!R26+GT_NG!R26+GT_Spot!R26+Bawana_NG!R26+Bawana_RLNG!R26+Bawana_Spot!R26</f>
        <v>23.489787682687414</v>
      </c>
      <c r="J26" s="197">
        <f t="shared" si="2"/>
        <v>2.1231731258453124E-4</v>
      </c>
      <c r="K26" s="196">
        <f>PPCL_NG!L26+PPCL_Spot!L26+GT_NG!L26+GT_Spot!L26+Bawana_NG!L26+Bawana_RLNG!L26+Bawana_Spot!L26</f>
        <v>99.53</v>
      </c>
      <c r="L26" s="196">
        <f>PPCL_NG!S26+PPCL_Spot!S26+GT_NG!S26+GT_Spot!S26+Bawana_NG!S26+Bawana_RLNG!S26+Bawana_Spot!S26</f>
        <v>99.555811450274263</v>
      </c>
      <c r="M26" s="197">
        <f t="shared" si="3"/>
        <v>-2.581145027426146E-2</v>
      </c>
      <c r="N26" s="196">
        <f>PPCL_NG!M26+PPCL_Spot!M26+GT_NG!M26+GT_Spot!M26+Bawana_NG!M26+Bawana_RLNG!M26+Bawana_Spot!M26</f>
        <v>165.56</v>
      </c>
      <c r="O26" s="196">
        <f>PPCL_NG!T26+PPCL_Spot!T26+GT_NG!T26+GT_Spot!T26+Bawana_NG!T26+Bawana_RLNG!T26+Bawana_Spot!T26</f>
        <v>165.68381402628393</v>
      </c>
      <c r="P26" s="197">
        <f t="shared" si="4"/>
        <v>-0.12381402628392379</v>
      </c>
      <c r="Q26" s="197">
        <f t="shared" si="5"/>
        <v>-0.41999999999999105</v>
      </c>
    </row>
    <row r="27" spans="1:17">
      <c r="A27" s="33" t="s">
        <v>69</v>
      </c>
      <c r="B27" s="196">
        <f>PPCL_NG!I27+PPCL_Spot!I27+GT_NG!I27+GT_Spot!I27+Bawana_NG!I27+Bawana_RLNG!I27+Bawana_Spot!I27</f>
        <v>331.05</v>
      </c>
      <c r="C27" s="196">
        <f>PPCL_NG!P27+PPCL_Spot!P27+GT_NG!P27+GT_Spot!P27+Bawana_NG!P27+Bawana_RLNG!P27+Bawana_Spot!P27</f>
        <v>331.22191329942302</v>
      </c>
      <c r="D27" s="197">
        <f t="shared" si="0"/>
        <v>-0.17191329942301081</v>
      </c>
      <c r="E27" s="196">
        <f>PPCL_NG!J27+PPCL_Spot!J27+GT_NG!J27+GT_Spot!J27+Bawana_NG!J27+Bawana_RLNG!J27+Bawana_Spot!J27</f>
        <v>132.6</v>
      </c>
      <c r="F27" s="196">
        <f>PPCL_NG!Q27+PPCL_Spot!Q27+GT_NG!Q27+GT_Spot!Q27+Bawana_NG!Q27+Bawana_RLNG!Q27+Bawana_Spot!Q27</f>
        <v>132.69867354133137</v>
      </c>
      <c r="G27" s="197">
        <f t="shared" si="1"/>
        <v>-9.8673541331379511E-2</v>
      </c>
      <c r="H27" s="196">
        <f>PPCL_NG!K27+PPCL_Spot!K27+GT_NG!K27+GT_Spot!K27+Bawana_NG!K27+Bawana_RLNG!K27+Bawana_Spot!K27</f>
        <v>23.49</v>
      </c>
      <c r="I27" s="196">
        <f>PPCL_NG!R27+PPCL_Spot!R27+GT_NG!R27+GT_Spot!R27+Bawana_NG!R27+Bawana_RLNG!R27+Bawana_Spot!R27</f>
        <v>23.489787682687414</v>
      </c>
      <c r="J27" s="197">
        <f t="shared" si="2"/>
        <v>2.1231731258453124E-4</v>
      </c>
      <c r="K27" s="196">
        <f>PPCL_NG!L27+PPCL_Spot!L27+GT_NG!L27+GT_Spot!L27+Bawana_NG!L27+Bawana_RLNG!L27+Bawana_Spot!L27</f>
        <v>99.53</v>
      </c>
      <c r="L27" s="196">
        <f>PPCL_NG!S27+PPCL_Spot!S27+GT_NG!S27+GT_Spot!S27+Bawana_NG!S27+Bawana_RLNG!S27+Bawana_Spot!S27</f>
        <v>99.555811450274263</v>
      </c>
      <c r="M27" s="197">
        <f t="shared" si="3"/>
        <v>-2.581145027426146E-2</v>
      </c>
      <c r="N27" s="196">
        <f>PPCL_NG!M27+PPCL_Spot!M27+GT_NG!M27+GT_Spot!M27+Bawana_NG!M27+Bawana_RLNG!M27+Bawana_Spot!M27</f>
        <v>165.56</v>
      </c>
      <c r="O27" s="196">
        <f>PPCL_NG!T27+PPCL_Spot!T27+GT_NG!T27+GT_Spot!T27+Bawana_NG!T27+Bawana_RLNG!T27+Bawana_Spot!T27</f>
        <v>165.68381402628393</v>
      </c>
      <c r="P27" s="197">
        <f t="shared" si="4"/>
        <v>-0.12381402628392379</v>
      </c>
      <c r="Q27" s="197">
        <f t="shared" si="5"/>
        <v>-0.41999999999999105</v>
      </c>
    </row>
    <row r="28" spans="1:17">
      <c r="A28" s="33" t="s">
        <v>70</v>
      </c>
      <c r="B28" s="196">
        <f>PPCL_NG!I28+PPCL_Spot!I28+GT_NG!I28+GT_Spot!I28+Bawana_NG!I28+Bawana_RLNG!I28+Bawana_Spot!I28</f>
        <v>331.05</v>
      </c>
      <c r="C28" s="196">
        <f>PPCL_NG!P28+PPCL_Spot!P28+GT_NG!P28+GT_Spot!P28+Bawana_NG!P28+Bawana_RLNG!P28+Bawana_Spot!P28</f>
        <v>331.22191329942302</v>
      </c>
      <c r="D28" s="197">
        <f t="shared" si="0"/>
        <v>-0.17191329942301081</v>
      </c>
      <c r="E28" s="196">
        <f>PPCL_NG!J28+PPCL_Spot!J28+GT_NG!J28+GT_Spot!J28+Bawana_NG!J28+Bawana_RLNG!J28+Bawana_Spot!J28</f>
        <v>132.6</v>
      </c>
      <c r="F28" s="196">
        <f>PPCL_NG!Q28+PPCL_Spot!Q28+GT_NG!Q28+GT_Spot!Q28+Bawana_NG!Q28+Bawana_RLNG!Q28+Bawana_Spot!Q28</f>
        <v>132.69867354133137</v>
      </c>
      <c r="G28" s="197">
        <f t="shared" si="1"/>
        <v>-9.8673541331379511E-2</v>
      </c>
      <c r="H28" s="196">
        <f>PPCL_NG!K28+PPCL_Spot!K28+GT_NG!K28+GT_Spot!K28+Bawana_NG!K28+Bawana_RLNG!K28+Bawana_Spot!K28</f>
        <v>23.49</v>
      </c>
      <c r="I28" s="196">
        <f>PPCL_NG!R28+PPCL_Spot!R28+GT_NG!R28+GT_Spot!R28+Bawana_NG!R28+Bawana_RLNG!R28+Bawana_Spot!R28</f>
        <v>23.489787682687414</v>
      </c>
      <c r="J28" s="197">
        <f t="shared" si="2"/>
        <v>2.1231731258453124E-4</v>
      </c>
      <c r="K28" s="196">
        <f>PPCL_NG!L28+PPCL_Spot!L28+GT_NG!L28+GT_Spot!L28+Bawana_NG!L28+Bawana_RLNG!L28+Bawana_Spot!L28</f>
        <v>99.53</v>
      </c>
      <c r="L28" s="196">
        <f>PPCL_NG!S28+PPCL_Spot!S28+GT_NG!S28+GT_Spot!S28+Bawana_NG!S28+Bawana_RLNG!S28+Bawana_Spot!S28</f>
        <v>99.555811450274263</v>
      </c>
      <c r="M28" s="197">
        <f t="shared" si="3"/>
        <v>-2.581145027426146E-2</v>
      </c>
      <c r="N28" s="196">
        <f>PPCL_NG!M28+PPCL_Spot!M28+GT_NG!M28+GT_Spot!M28+Bawana_NG!M28+Bawana_RLNG!M28+Bawana_Spot!M28</f>
        <v>165.56</v>
      </c>
      <c r="O28" s="196">
        <f>PPCL_NG!T28+PPCL_Spot!T28+GT_NG!T28+GT_Spot!T28+Bawana_NG!T28+Bawana_RLNG!T28+Bawana_Spot!T28</f>
        <v>165.68381402628393</v>
      </c>
      <c r="P28" s="197">
        <f t="shared" si="4"/>
        <v>-0.12381402628392379</v>
      </c>
      <c r="Q28" s="197">
        <f t="shared" si="5"/>
        <v>-0.41999999999999105</v>
      </c>
    </row>
    <row r="29" spans="1:17">
      <c r="A29" s="33" t="s">
        <v>71</v>
      </c>
      <c r="B29" s="196">
        <f>PPCL_NG!I29+PPCL_Spot!I29+GT_NG!I29+GT_Spot!I29+Bawana_NG!I29+Bawana_RLNG!I29+Bawana_Spot!I29</f>
        <v>331.05</v>
      </c>
      <c r="C29" s="196">
        <f>PPCL_NG!P29+PPCL_Spot!P29+GT_NG!P29+GT_Spot!P29+Bawana_NG!P29+Bawana_RLNG!P29+Bawana_Spot!P29</f>
        <v>331.22191329942302</v>
      </c>
      <c r="D29" s="197">
        <f t="shared" si="0"/>
        <v>-0.17191329942301081</v>
      </c>
      <c r="E29" s="196">
        <f>PPCL_NG!J29+PPCL_Spot!J29+GT_NG!J29+GT_Spot!J29+Bawana_NG!J29+Bawana_RLNG!J29+Bawana_Spot!J29</f>
        <v>132.6</v>
      </c>
      <c r="F29" s="196">
        <f>PPCL_NG!Q29+PPCL_Spot!Q29+GT_NG!Q29+GT_Spot!Q29+Bawana_NG!Q29+Bawana_RLNG!Q29+Bawana_Spot!Q29</f>
        <v>132.69867354133137</v>
      </c>
      <c r="G29" s="197">
        <f t="shared" si="1"/>
        <v>-9.8673541331379511E-2</v>
      </c>
      <c r="H29" s="196">
        <f>PPCL_NG!K29+PPCL_Spot!K29+GT_NG!K29+GT_Spot!K29+Bawana_NG!K29+Bawana_RLNG!K29+Bawana_Spot!K29</f>
        <v>23.49</v>
      </c>
      <c r="I29" s="196">
        <f>PPCL_NG!R29+PPCL_Spot!R29+GT_NG!R29+GT_Spot!R29+Bawana_NG!R29+Bawana_RLNG!R29+Bawana_Spot!R29</f>
        <v>23.489787682687414</v>
      </c>
      <c r="J29" s="197">
        <f t="shared" si="2"/>
        <v>2.1231731258453124E-4</v>
      </c>
      <c r="K29" s="196">
        <f>PPCL_NG!L29+PPCL_Spot!L29+GT_NG!L29+GT_Spot!L29+Bawana_NG!L29+Bawana_RLNG!L29+Bawana_Spot!L29</f>
        <v>99.53</v>
      </c>
      <c r="L29" s="196">
        <f>PPCL_NG!S29+PPCL_Spot!S29+GT_NG!S29+GT_Spot!S29+Bawana_NG!S29+Bawana_RLNG!S29+Bawana_Spot!S29</f>
        <v>99.555811450274263</v>
      </c>
      <c r="M29" s="197">
        <f t="shared" si="3"/>
        <v>-2.581145027426146E-2</v>
      </c>
      <c r="N29" s="196">
        <f>PPCL_NG!M29+PPCL_Spot!M29+GT_NG!M29+GT_Spot!M29+Bawana_NG!M29+Bawana_RLNG!M29+Bawana_Spot!M29</f>
        <v>165.56</v>
      </c>
      <c r="O29" s="196">
        <f>PPCL_NG!T29+PPCL_Spot!T29+GT_NG!T29+GT_Spot!T29+Bawana_NG!T29+Bawana_RLNG!T29+Bawana_Spot!T29</f>
        <v>165.68381402628393</v>
      </c>
      <c r="P29" s="197">
        <f t="shared" si="4"/>
        <v>-0.12381402628392379</v>
      </c>
      <c r="Q29" s="197">
        <f t="shared" si="5"/>
        <v>-0.41999999999999105</v>
      </c>
    </row>
    <row r="30" spans="1:17">
      <c r="A30" s="33" t="s">
        <v>72</v>
      </c>
      <c r="B30" s="196">
        <f>PPCL_NG!I30+PPCL_Spot!I30+GT_NG!I30+GT_Spot!I30+Bawana_NG!I30+Bawana_RLNG!I30+Bawana_Spot!I30</f>
        <v>331.05</v>
      </c>
      <c r="C30" s="196">
        <f>PPCL_NG!P30+PPCL_Spot!P30+GT_NG!P30+GT_Spot!P30+Bawana_NG!P30+Bawana_RLNG!P30+Bawana_Spot!P30</f>
        <v>331.22191329942302</v>
      </c>
      <c r="D30" s="197">
        <f t="shared" si="0"/>
        <v>-0.17191329942301081</v>
      </c>
      <c r="E30" s="196">
        <f>PPCL_NG!J30+PPCL_Spot!J30+GT_NG!J30+GT_Spot!J30+Bawana_NG!J30+Bawana_RLNG!J30+Bawana_Spot!J30</f>
        <v>132.6</v>
      </c>
      <c r="F30" s="196">
        <f>PPCL_NG!Q30+PPCL_Spot!Q30+GT_NG!Q30+GT_Spot!Q30+Bawana_NG!Q30+Bawana_RLNG!Q30+Bawana_Spot!Q30</f>
        <v>132.69867354133137</v>
      </c>
      <c r="G30" s="197">
        <f t="shared" si="1"/>
        <v>-9.8673541331379511E-2</v>
      </c>
      <c r="H30" s="196">
        <f>PPCL_NG!K30+PPCL_Spot!K30+GT_NG!K30+GT_Spot!K30+Bawana_NG!K30+Bawana_RLNG!K30+Bawana_Spot!K30</f>
        <v>23.49</v>
      </c>
      <c r="I30" s="196">
        <f>PPCL_NG!R30+PPCL_Spot!R30+GT_NG!R30+GT_Spot!R30+Bawana_NG!R30+Bawana_RLNG!R30+Bawana_Spot!R30</f>
        <v>23.489787682687414</v>
      </c>
      <c r="J30" s="197">
        <f t="shared" si="2"/>
        <v>2.1231731258453124E-4</v>
      </c>
      <c r="K30" s="196">
        <f>PPCL_NG!L30+PPCL_Spot!L30+GT_NG!L30+GT_Spot!L30+Bawana_NG!L30+Bawana_RLNG!L30+Bawana_Spot!L30</f>
        <v>99.53</v>
      </c>
      <c r="L30" s="196">
        <f>PPCL_NG!S30+PPCL_Spot!S30+GT_NG!S30+GT_Spot!S30+Bawana_NG!S30+Bawana_RLNG!S30+Bawana_Spot!S30</f>
        <v>99.555811450274263</v>
      </c>
      <c r="M30" s="197">
        <f t="shared" si="3"/>
        <v>-2.581145027426146E-2</v>
      </c>
      <c r="N30" s="196">
        <f>PPCL_NG!M30+PPCL_Spot!M30+GT_NG!M30+GT_Spot!M30+Bawana_NG!M30+Bawana_RLNG!M30+Bawana_Spot!M30</f>
        <v>165.56</v>
      </c>
      <c r="O30" s="196">
        <f>PPCL_NG!T30+PPCL_Spot!T30+GT_NG!T30+GT_Spot!T30+Bawana_NG!T30+Bawana_RLNG!T30+Bawana_Spot!T30</f>
        <v>165.68381402628393</v>
      </c>
      <c r="P30" s="197">
        <f t="shared" si="4"/>
        <v>-0.12381402628392379</v>
      </c>
      <c r="Q30" s="197">
        <f t="shared" si="5"/>
        <v>-0.41999999999999105</v>
      </c>
    </row>
    <row r="31" spans="1:17">
      <c r="A31" s="33" t="s">
        <v>73</v>
      </c>
      <c r="B31" s="196">
        <f>PPCL_NG!I31+PPCL_Spot!I31+GT_NG!I31+GT_Spot!I31+Bawana_NG!I31+Bawana_RLNG!I31+Bawana_Spot!I31</f>
        <v>331.05</v>
      </c>
      <c r="C31" s="196">
        <f>PPCL_NG!P31+PPCL_Spot!P31+GT_NG!P31+GT_Spot!P31+Bawana_NG!P31+Bawana_RLNG!P31+Bawana_Spot!P31</f>
        <v>331.22180230733426</v>
      </c>
      <c r="D31" s="197">
        <f t="shared" si="0"/>
        <v>-0.17180230733424651</v>
      </c>
      <c r="E31" s="196">
        <f>PPCL_NG!J31+PPCL_Spot!J31+GT_NG!J31+GT_Spot!J31+Bawana_NG!J31+Bawana_RLNG!J31+Bawana_Spot!J31</f>
        <v>122.6</v>
      </c>
      <c r="F31" s="196">
        <f>PPCL_NG!Q31+PPCL_Spot!Q31+GT_NG!Q31+GT_Spot!Q31+Bawana_NG!Q31+Bawana_RLNG!Q31+Bawana_Spot!Q31</f>
        <v>122.6989999938196</v>
      </c>
      <c r="G31" s="197">
        <f t="shared" si="1"/>
        <v>-9.899999381960356E-2</v>
      </c>
      <c r="H31" s="196">
        <f>PPCL_NG!K31+PPCL_Spot!K31+GT_NG!K31+GT_Spot!K31+Bawana_NG!K31+Bawana_RLNG!K31+Bawana_Spot!K31</f>
        <v>23.49</v>
      </c>
      <c r="I31" s="196">
        <f>PPCL_NG!R31+PPCL_Spot!R31+GT_NG!R31+GT_Spot!R31+Bawana_NG!R31+Bawana_RLNG!R31+Bawana_Spot!R31</f>
        <v>23.489782867340864</v>
      </c>
      <c r="J31" s="197">
        <f t="shared" si="2"/>
        <v>2.1713265913447799E-4</v>
      </c>
      <c r="K31" s="196">
        <f>PPCL_NG!L31+PPCL_Spot!L31+GT_NG!L31+GT_Spot!L31+Bawana_NG!L31+Bawana_RLNG!L31+Bawana_Spot!L31</f>
        <v>103.43</v>
      </c>
      <c r="L31" s="196">
        <f>PPCL_NG!S31+PPCL_Spot!S31+GT_NG!S31+GT_Spot!S31+Bawana_NG!S31+Bawana_RLNG!S31+Bawana_Spot!S31</f>
        <v>103.45565820184343</v>
      </c>
      <c r="M31" s="197">
        <f t="shared" si="3"/>
        <v>-2.5658201843427264E-2</v>
      </c>
      <c r="N31" s="196">
        <f>PPCL_NG!M31+PPCL_Spot!M31+GT_NG!M31+GT_Spot!M31+Bawana_NG!M31+Bawana_RLNG!M31+Bawana_Spot!M31</f>
        <v>165.56</v>
      </c>
      <c r="O31" s="196">
        <f>PPCL_NG!T31+PPCL_Spot!T31+GT_NG!T31+GT_Spot!T31+Bawana_NG!T31+Bawana_RLNG!T31+Bawana_Spot!T31</f>
        <v>165.68375662966179</v>
      </c>
      <c r="P31" s="197">
        <f t="shared" si="4"/>
        <v>-0.12375662966178425</v>
      </c>
      <c r="Q31" s="197">
        <f t="shared" si="5"/>
        <v>-0.4199999999999271</v>
      </c>
    </row>
    <row r="32" spans="1:17">
      <c r="A32" s="33" t="s">
        <v>74</v>
      </c>
      <c r="B32" s="196">
        <f>PPCL_NG!I32+PPCL_Spot!I32+GT_NG!I32+GT_Spot!I32+Bawana_NG!I32+Bawana_RLNG!I32+Bawana_Spot!I32</f>
        <v>331.05</v>
      </c>
      <c r="C32" s="196">
        <f>PPCL_NG!P32+PPCL_Spot!P32+GT_NG!P32+GT_Spot!P32+Bawana_NG!P32+Bawana_RLNG!P32+Bawana_Spot!P32</f>
        <v>331.22180230733426</v>
      </c>
      <c r="D32" s="197">
        <f t="shared" si="0"/>
        <v>-0.17180230733424651</v>
      </c>
      <c r="E32" s="196">
        <f>PPCL_NG!J32+PPCL_Spot!J32+GT_NG!J32+GT_Spot!J32+Bawana_NG!J32+Bawana_RLNG!J32+Bawana_Spot!J32</f>
        <v>122.6</v>
      </c>
      <c r="F32" s="196">
        <f>PPCL_NG!Q32+PPCL_Spot!Q32+GT_NG!Q32+GT_Spot!Q32+Bawana_NG!Q32+Bawana_RLNG!Q32+Bawana_Spot!Q32</f>
        <v>122.6989999938196</v>
      </c>
      <c r="G32" s="197">
        <f t="shared" si="1"/>
        <v>-9.899999381960356E-2</v>
      </c>
      <c r="H32" s="196">
        <f>PPCL_NG!K32+PPCL_Spot!K32+GT_NG!K32+GT_Spot!K32+Bawana_NG!K32+Bawana_RLNG!K32+Bawana_Spot!K32</f>
        <v>23.49</v>
      </c>
      <c r="I32" s="196">
        <f>PPCL_NG!R32+PPCL_Spot!R32+GT_NG!R32+GT_Spot!R32+Bawana_NG!R32+Bawana_RLNG!R32+Bawana_Spot!R32</f>
        <v>23.489782867340864</v>
      </c>
      <c r="J32" s="197">
        <f t="shared" si="2"/>
        <v>2.1713265913447799E-4</v>
      </c>
      <c r="K32" s="196">
        <f>PPCL_NG!L32+PPCL_Spot!L32+GT_NG!L32+GT_Spot!L32+Bawana_NG!L32+Bawana_RLNG!L32+Bawana_Spot!L32</f>
        <v>103.43</v>
      </c>
      <c r="L32" s="196">
        <f>PPCL_NG!S32+PPCL_Spot!S32+GT_NG!S32+GT_Spot!S32+Bawana_NG!S32+Bawana_RLNG!S32+Bawana_Spot!S32</f>
        <v>103.45565820184343</v>
      </c>
      <c r="M32" s="197">
        <f t="shared" si="3"/>
        <v>-2.5658201843427264E-2</v>
      </c>
      <c r="N32" s="196">
        <f>PPCL_NG!M32+PPCL_Spot!M32+GT_NG!M32+GT_Spot!M32+Bawana_NG!M32+Bawana_RLNG!M32+Bawana_Spot!M32</f>
        <v>165.56</v>
      </c>
      <c r="O32" s="196">
        <f>PPCL_NG!T32+PPCL_Spot!T32+GT_NG!T32+GT_Spot!T32+Bawana_NG!T32+Bawana_RLNG!T32+Bawana_Spot!T32</f>
        <v>165.68375662966179</v>
      </c>
      <c r="P32" s="197">
        <f t="shared" si="4"/>
        <v>-0.12375662966178425</v>
      </c>
      <c r="Q32" s="197">
        <f t="shared" si="5"/>
        <v>-0.4199999999999271</v>
      </c>
    </row>
    <row r="33" spans="1:17">
      <c r="A33" s="33" t="s">
        <v>75</v>
      </c>
      <c r="B33" s="196">
        <f>PPCL_NG!I33+PPCL_Spot!I33+GT_NG!I33+GT_Spot!I33+Bawana_NG!I33+Bawana_RLNG!I33+Bawana_Spot!I33</f>
        <v>331.05</v>
      </c>
      <c r="C33" s="196">
        <f>PPCL_NG!P33+PPCL_Spot!P33+GT_NG!P33+GT_Spot!P33+Bawana_NG!P33+Bawana_RLNG!P33+Bawana_Spot!P33</f>
        <v>331.22680714076671</v>
      </c>
      <c r="D33" s="197">
        <f t="shared" si="0"/>
        <v>-0.17680714076669801</v>
      </c>
      <c r="E33" s="196">
        <f>PPCL_NG!J33+PPCL_Spot!J33+GT_NG!J33+GT_Spot!J33+Bawana_NG!J33+Bawana_RLNG!J33+Bawana_Spot!J33</f>
        <v>122.6</v>
      </c>
      <c r="F33" s="196">
        <f>PPCL_NG!Q33+PPCL_Spot!Q33+GT_NG!Q33+GT_Spot!Q33+Bawana_NG!Q33+Bawana_RLNG!Q33+Bawana_Spot!Q33</f>
        <v>122.70067310506292</v>
      </c>
      <c r="G33" s="197">
        <f t="shared" si="1"/>
        <v>-0.10067310506292415</v>
      </c>
      <c r="H33" s="196">
        <f>PPCL_NG!K33+PPCL_Spot!K33+GT_NG!K33+GT_Spot!K33+Bawana_NG!K33+Bawana_RLNG!K33+Bawana_Spot!K33</f>
        <v>23.49</v>
      </c>
      <c r="I33" s="196">
        <f>PPCL_NG!R33+PPCL_Spot!R33+GT_NG!R33+GT_Spot!R33+Bawana_NG!R33+Bawana_RLNG!R33+Bawana_Spot!R33</f>
        <v>23.49</v>
      </c>
      <c r="J33" s="197">
        <f t="shared" si="2"/>
        <v>0</v>
      </c>
      <c r="K33" s="196">
        <f>PPCL_NG!L33+PPCL_Spot!L33+GT_NG!L33+GT_Spot!L33+Bawana_NG!L33+Bawana_RLNG!L33+Bawana_Spot!L33</f>
        <v>106.89</v>
      </c>
      <c r="L33" s="196">
        <f>PPCL_NG!S33+PPCL_Spot!S33+GT_NG!S33+GT_Spot!S33+Bawana_NG!S33+Bawana_RLNG!S33+Bawana_Spot!S33</f>
        <v>106.91617500731637</v>
      </c>
      <c r="M33" s="197">
        <f t="shared" si="3"/>
        <v>-2.6175007316368237E-2</v>
      </c>
      <c r="N33" s="196">
        <f>PPCL_NG!M33+PPCL_Spot!M33+GT_NG!M33+GT_Spot!M33+Bawana_NG!M33+Bawana_RLNG!M33+Bawana_Spot!M33</f>
        <v>165.56</v>
      </c>
      <c r="O33" s="196">
        <f>PPCL_NG!T33+PPCL_Spot!T33+GT_NG!T33+GT_Spot!T33+Bawana_NG!T33+Bawana_RLNG!T33+Bawana_Spot!T33</f>
        <v>165.68634474685393</v>
      </c>
      <c r="P33" s="197">
        <f t="shared" si="4"/>
        <v>-0.12634474685393116</v>
      </c>
      <c r="Q33" s="197">
        <f t="shared" si="5"/>
        <v>-0.42999999999992156</v>
      </c>
    </row>
    <row r="34" spans="1:17">
      <c r="A34" s="33" t="s">
        <v>76</v>
      </c>
      <c r="B34" s="196">
        <f>PPCL_NG!I34+PPCL_Spot!I34+GT_NG!I34+GT_Spot!I34+Bawana_NG!I34+Bawana_RLNG!I34+Bawana_Spot!I34</f>
        <v>331.05</v>
      </c>
      <c r="C34" s="196">
        <f>PPCL_NG!P34+PPCL_Spot!P34+GT_NG!P34+GT_Spot!P34+Bawana_NG!P34+Bawana_RLNG!P34+Bawana_Spot!P34</f>
        <v>331.22680714076671</v>
      </c>
      <c r="D34" s="197">
        <f t="shared" si="0"/>
        <v>-0.17680714076669801</v>
      </c>
      <c r="E34" s="196">
        <f>PPCL_NG!J34+PPCL_Spot!J34+GT_NG!J34+GT_Spot!J34+Bawana_NG!J34+Bawana_RLNG!J34+Bawana_Spot!J34</f>
        <v>122.6</v>
      </c>
      <c r="F34" s="196">
        <f>PPCL_NG!Q34+PPCL_Spot!Q34+GT_NG!Q34+GT_Spot!Q34+Bawana_NG!Q34+Bawana_RLNG!Q34+Bawana_Spot!Q34</f>
        <v>122.70067310506292</v>
      </c>
      <c r="G34" s="197">
        <f t="shared" si="1"/>
        <v>-0.10067310506292415</v>
      </c>
      <c r="H34" s="196">
        <f>PPCL_NG!K34+PPCL_Spot!K34+GT_NG!K34+GT_Spot!K34+Bawana_NG!K34+Bawana_RLNG!K34+Bawana_Spot!K34</f>
        <v>23.49</v>
      </c>
      <c r="I34" s="196">
        <f>PPCL_NG!R34+PPCL_Spot!R34+GT_NG!R34+GT_Spot!R34+Bawana_NG!R34+Bawana_RLNG!R34+Bawana_Spot!R34</f>
        <v>23.49</v>
      </c>
      <c r="J34" s="197">
        <f t="shared" si="2"/>
        <v>0</v>
      </c>
      <c r="K34" s="196">
        <f>PPCL_NG!L34+PPCL_Spot!L34+GT_NG!L34+GT_Spot!L34+Bawana_NG!L34+Bawana_RLNG!L34+Bawana_Spot!L34</f>
        <v>106.89</v>
      </c>
      <c r="L34" s="196">
        <f>PPCL_NG!S34+PPCL_Spot!S34+GT_NG!S34+GT_Spot!S34+Bawana_NG!S34+Bawana_RLNG!S34+Bawana_Spot!S34</f>
        <v>106.91617500731637</v>
      </c>
      <c r="M34" s="197">
        <f t="shared" si="3"/>
        <v>-2.6175007316368237E-2</v>
      </c>
      <c r="N34" s="196">
        <f>PPCL_NG!M34+PPCL_Spot!M34+GT_NG!M34+GT_Spot!M34+Bawana_NG!M34+Bawana_RLNG!M34+Bawana_Spot!M34</f>
        <v>165.56</v>
      </c>
      <c r="O34" s="196">
        <f>PPCL_NG!T34+PPCL_Spot!T34+GT_NG!T34+GT_Spot!T34+Bawana_NG!T34+Bawana_RLNG!T34+Bawana_Spot!T34</f>
        <v>165.68634474685393</v>
      </c>
      <c r="P34" s="197">
        <f t="shared" si="4"/>
        <v>-0.12634474685393116</v>
      </c>
      <c r="Q34" s="197">
        <f t="shared" si="5"/>
        <v>-0.42999999999992156</v>
      </c>
    </row>
    <row r="35" spans="1:17">
      <c r="A35" s="33" t="s">
        <v>77</v>
      </c>
      <c r="B35" s="196">
        <f>PPCL_NG!I35+PPCL_Spot!I35+GT_NG!I35+GT_Spot!I35+Bawana_NG!I35+Bawana_RLNG!I35+Bawana_Spot!I35</f>
        <v>331.05</v>
      </c>
      <c r="C35" s="196">
        <f>PPCL_NG!P35+PPCL_Spot!P35+GT_NG!P35+GT_Spot!P35+Bawana_NG!P35+Bawana_RLNG!P35+Bawana_Spot!P35</f>
        <v>331.22680714076671</v>
      </c>
      <c r="D35" s="197">
        <f t="shared" si="0"/>
        <v>-0.17680714076669801</v>
      </c>
      <c r="E35" s="196">
        <f>PPCL_NG!J35+PPCL_Spot!J35+GT_NG!J35+GT_Spot!J35+Bawana_NG!J35+Bawana_RLNG!J35+Bawana_Spot!J35</f>
        <v>122.6</v>
      </c>
      <c r="F35" s="196">
        <f>PPCL_NG!Q35+PPCL_Spot!Q35+GT_NG!Q35+GT_Spot!Q35+Bawana_NG!Q35+Bawana_RLNG!Q35+Bawana_Spot!Q35</f>
        <v>122.70067310506292</v>
      </c>
      <c r="G35" s="197">
        <f t="shared" si="1"/>
        <v>-0.10067310506292415</v>
      </c>
      <c r="H35" s="196">
        <f>PPCL_NG!K35+PPCL_Spot!K35+GT_NG!K35+GT_Spot!K35+Bawana_NG!K35+Bawana_RLNG!K35+Bawana_Spot!K35</f>
        <v>23.49</v>
      </c>
      <c r="I35" s="196">
        <f>PPCL_NG!R35+PPCL_Spot!R35+GT_NG!R35+GT_Spot!R35+Bawana_NG!R35+Bawana_RLNG!R35+Bawana_Spot!R35</f>
        <v>23.49</v>
      </c>
      <c r="J35" s="197">
        <f t="shared" si="2"/>
        <v>0</v>
      </c>
      <c r="K35" s="196">
        <f>PPCL_NG!L35+PPCL_Spot!L35+GT_NG!L35+GT_Spot!L35+Bawana_NG!L35+Bawana_RLNG!L35+Bawana_Spot!L35</f>
        <v>106.89</v>
      </c>
      <c r="L35" s="196">
        <f>PPCL_NG!S35+PPCL_Spot!S35+GT_NG!S35+GT_Spot!S35+Bawana_NG!S35+Bawana_RLNG!S35+Bawana_Spot!S35</f>
        <v>106.91617500731637</v>
      </c>
      <c r="M35" s="197">
        <f t="shared" si="3"/>
        <v>-2.6175007316368237E-2</v>
      </c>
      <c r="N35" s="196">
        <f>PPCL_NG!M35+PPCL_Spot!M35+GT_NG!M35+GT_Spot!M35+Bawana_NG!M35+Bawana_RLNG!M35+Bawana_Spot!M35</f>
        <v>165.56</v>
      </c>
      <c r="O35" s="196">
        <f>PPCL_NG!T35+PPCL_Spot!T35+GT_NG!T35+GT_Spot!T35+Bawana_NG!T35+Bawana_RLNG!T35+Bawana_Spot!T35</f>
        <v>165.68634474685393</v>
      </c>
      <c r="P35" s="197">
        <f t="shared" si="4"/>
        <v>-0.12634474685393116</v>
      </c>
      <c r="Q35" s="197">
        <f t="shared" si="5"/>
        <v>-0.42999999999992156</v>
      </c>
    </row>
    <row r="36" spans="1:17">
      <c r="A36" s="33" t="s">
        <v>78</v>
      </c>
      <c r="B36" s="196">
        <f>PPCL_NG!I36+PPCL_Spot!I36+GT_NG!I36+GT_Spot!I36+Bawana_NG!I36+Bawana_RLNG!I36+Bawana_Spot!I36</f>
        <v>331.05</v>
      </c>
      <c r="C36" s="196">
        <f>PPCL_NG!P36+PPCL_Spot!P36+GT_NG!P36+GT_Spot!P36+Bawana_NG!P36+Bawana_RLNG!P36+Bawana_Spot!P36</f>
        <v>331.22680714076671</v>
      </c>
      <c r="D36" s="197">
        <f t="shared" si="0"/>
        <v>-0.17680714076669801</v>
      </c>
      <c r="E36" s="196">
        <f>PPCL_NG!J36+PPCL_Spot!J36+GT_NG!J36+GT_Spot!J36+Bawana_NG!J36+Bawana_RLNG!J36+Bawana_Spot!J36</f>
        <v>122.6</v>
      </c>
      <c r="F36" s="196">
        <f>PPCL_NG!Q36+PPCL_Spot!Q36+GT_NG!Q36+GT_Spot!Q36+Bawana_NG!Q36+Bawana_RLNG!Q36+Bawana_Spot!Q36</f>
        <v>122.70067310506292</v>
      </c>
      <c r="G36" s="197">
        <f t="shared" si="1"/>
        <v>-0.10067310506292415</v>
      </c>
      <c r="H36" s="196">
        <f>PPCL_NG!K36+PPCL_Spot!K36+GT_NG!K36+GT_Spot!K36+Bawana_NG!K36+Bawana_RLNG!K36+Bawana_Spot!K36</f>
        <v>23.49</v>
      </c>
      <c r="I36" s="196">
        <f>PPCL_NG!R36+PPCL_Spot!R36+GT_NG!R36+GT_Spot!R36+Bawana_NG!R36+Bawana_RLNG!R36+Bawana_Spot!R36</f>
        <v>23.49</v>
      </c>
      <c r="J36" s="197">
        <f t="shared" si="2"/>
        <v>0</v>
      </c>
      <c r="K36" s="196">
        <f>PPCL_NG!L36+PPCL_Spot!L36+GT_NG!L36+GT_Spot!L36+Bawana_NG!L36+Bawana_RLNG!L36+Bawana_Spot!L36</f>
        <v>106.89</v>
      </c>
      <c r="L36" s="196">
        <f>PPCL_NG!S36+PPCL_Spot!S36+GT_NG!S36+GT_Spot!S36+Bawana_NG!S36+Bawana_RLNG!S36+Bawana_Spot!S36</f>
        <v>106.91617500731637</v>
      </c>
      <c r="M36" s="197">
        <f t="shared" si="3"/>
        <v>-2.6175007316368237E-2</v>
      </c>
      <c r="N36" s="196">
        <f>PPCL_NG!M36+PPCL_Spot!M36+GT_NG!M36+GT_Spot!M36+Bawana_NG!M36+Bawana_RLNG!M36+Bawana_Spot!M36</f>
        <v>165.56</v>
      </c>
      <c r="O36" s="196">
        <f>PPCL_NG!T36+PPCL_Spot!T36+GT_NG!T36+GT_Spot!T36+Bawana_NG!T36+Bawana_RLNG!T36+Bawana_Spot!T36</f>
        <v>165.68634474685393</v>
      </c>
      <c r="P36" s="197">
        <f t="shared" si="4"/>
        <v>-0.12634474685393116</v>
      </c>
      <c r="Q36" s="197">
        <f t="shared" si="5"/>
        <v>-0.42999999999992156</v>
      </c>
    </row>
    <row r="37" spans="1:17">
      <c r="A37" s="33" t="s">
        <v>79</v>
      </c>
      <c r="B37" s="196">
        <f>PPCL_NG!I37+PPCL_Spot!I37+GT_NG!I37+GT_Spot!I37+Bawana_NG!I37+Bawana_RLNG!I37+Bawana_Spot!I37</f>
        <v>331.05</v>
      </c>
      <c r="C37" s="196">
        <f>PPCL_NG!P37+PPCL_Spot!P37+GT_NG!P37+GT_Spot!P37+Bawana_NG!P37+Bawana_RLNG!P37+Bawana_Spot!P37</f>
        <v>331.22680714076671</v>
      </c>
      <c r="D37" s="197">
        <f t="shared" si="0"/>
        <v>-0.17680714076669801</v>
      </c>
      <c r="E37" s="196">
        <f>PPCL_NG!J37+PPCL_Spot!J37+GT_NG!J37+GT_Spot!J37+Bawana_NG!J37+Bawana_RLNG!J37+Bawana_Spot!J37</f>
        <v>122.6</v>
      </c>
      <c r="F37" s="196">
        <f>PPCL_NG!Q37+PPCL_Spot!Q37+GT_NG!Q37+GT_Spot!Q37+Bawana_NG!Q37+Bawana_RLNG!Q37+Bawana_Spot!Q37</f>
        <v>122.70067310506292</v>
      </c>
      <c r="G37" s="197">
        <f t="shared" si="1"/>
        <v>-0.10067310506292415</v>
      </c>
      <c r="H37" s="196">
        <f>PPCL_NG!K37+PPCL_Spot!K37+GT_NG!K37+GT_Spot!K37+Bawana_NG!K37+Bawana_RLNG!K37+Bawana_Spot!K37</f>
        <v>23.49</v>
      </c>
      <c r="I37" s="196">
        <f>PPCL_NG!R37+PPCL_Spot!R37+GT_NG!R37+GT_Spot!R37+Bawana_NG!R37+Bawana_RLNG!R37+Bawana_Spot!R37</f>
        <v>23.49</v>
      </c>
      <c r="J37" s="197">
        <f t="shared" si="2"/>
        <v>0</v>
      </c>
      <c r="K37" s="196">
        <f>PPCL_NG!L37+PPCL_Spot!L37+GT_NG!L37+GT_Spot!L37+Bawana_NG!L37+Bawana_RLNG!L37+Bawana_Spot!L37</f>
        <v>106.89</v>
      </c>
      <c r="L37" s="196">
        <f>PPCL_NG!S37+PPCL_Spot!S37+GT_NG!S37+GT_Spot!S37+Bawana_NG!S37+Bawana_RLNG!S37+Bawana_Spot!S37</f>
        <v>106.91617500731637</v>
      </c>
      <c r="M37" s="197">
        <f t="shared" si="3"/>
        <v>-2.6175007316368237E-2</v>
      </c>
      <c r="N37" s="196">
        <f>PPCL_NG!M37+PPCL_Spot!M37+GT_NG!M37+GT_Spot!M37+Bawana_NG!M37+Bawana_RLNG!M37+Bawana_Spot!M37</f>
        <v>165.56</v>
      </c>
      <c r="O37" s="196">
        <f>PPCL_NG!T37+PPCL_Spot!T37+GT_NG!T37+GT_Spot!T37+Bawana_NG!T37+Bawana_RLNG!T37+Bawana_Spot!T37</f>
        <v>165.68634474685393</v>
      </c>
      <c r="P37" s="197">
        <f t="shared" si="4"/>
        <v>-0.12634474685393116</v>
      </c>
      <c r="Q37" s="197">
        <f t="shared" si="5"/>
        <v>-0.42999999999992156</v>
      </c>
    </row>
    <row r="38" spans="1:17">
      <c r="A38" s="33" t="s">
        <v>80</v>
      </c>
      <c r="B38" s="196">
        <f>PPCL_NG!I38+PPCL_Spot!I38+GT_NG!I38+GT_Spot!I38+Bawana_NG!I38+Bawana_RLNG!I38+Bawana_Spot!I38</f>
        <v>331.05</v>
      </c>
      <c r="C38" s="196">
        <f>PPCL_NG!P38+PPCL_Spot!P38+GT_NG!P38+GT_Spot!P38+Bawana_NG!P38+Bawana_RLNG!P38+Bawana_Spot!P38</f>
        <v>331.22680714076671</v>
      </c>
      <c r="D38" s="197">
        <f t="shared" si="0"/>
        <v>-0.17680714076669801</v>
      </c>
      <c r="E38" s="196">
        <f>PPCL_NG!J38+PPCL_Spot!J38+GT_NG!J38+GT_Spot!J38+Bawana_NG!J38+Bawana_RLNG!J38+Bawana_Spot!J38</f>
        <v>122.6</v>
      </c>
      <c r="F38" s="196">
        <f>PPCL_NG!Q38+PPCL_Spot!Q38+GT_NG!Q38+GT_Spot!Q38+Bawana_NG!Q38+Bawana_RLNG!Q38+Bawana_Spot!Q38</f>
        <v>122.70067310506292</v>
      </c>
      <c r="G38" s="197">
        <f t="shared" si="1"/>
        <v>-0.10067310506292415</v>
      </c>
      <c r="H38" s="196">
        <f>PPCL_NG!K38+PPCL_Spot!K38+GT_NG!K38+GT_Spot!K38+Bawana_NG!K38+Bawana_RLNG!K38+Bawana_Spot!K38</f>
        <v>23.49</v>
      </c>
      <c r="I38" s="196">
        <f>PPCL_NG!R38+PPCL_Spot!R38+GT_NG!R38+GT_Spot!R38+Bawana_NG!R38+Bawana_RLNG!R38+Bawana_Spot!R38</f>
        <v>23.49</v>
      </c>
      <c r="J38" s="197">
        <f t="shared" si="2"/>
        <v>0</v>
      </c>
      <c r="K38" s="196">
        <f>PPCL_NG!L38+PPCL_Spot!L38+GT_NG!L38+GT_Spot!L38+Bawana_NG!L38+Bawana_RLNG!L38+Bawana_Spot!L38</f>
        <v>106.89</v>
      </c>
      <c r="L38" s="196">
        <f>PPCL_NG!S38+PPCL_Spot!S38+GT_NG!S38+GT_Spot!S38+Bawana_NG!S38+Bawana_RLNG!S38+Bawana_Spot!S38</f>
        <v>106.91617500731637</v>
      </c>
      <c r="M38" s="197">
        <f t="shared" si="3"/>
        <v>-2.6175007316368237E-2</v>
      </c>
      <c r="N38" s="196">
        <f>PPCL_NG!M38+PPCL_Spot!M38+GT_NG!M38+GT_Spot!M38+Bawana_NG!M38+Bawana_RLNG!M38+Bawana_Spot!M38</f>
        <v>165.56</v>
      </c>
      <c r="O38" s="196">
        <f>PPCL_NG!T38+PPCL_Spot!T38+GT_NG!T38+GT_Spot!T38+Bawana_NG!T38+Bawana_RLNG!T38+Bawana_Spot!T38</f>
        <v>165.68634474685393</v>
      </c>
      <c r="P38" s="197">
        <f t="shared" si="4"/>
        <v>-0.12634474685393116</v>
      </c>
      <c r="Q38" s="197">
        <f t="shared" si="5"/>
        <v>-0.42999999999992156</v>
      </c>
    </row>
    <row r="39" spans="1:17">
      <c r="A39" s="33" t="s">
        <v>81</v>
      </c>
      <c r="B39" s="196">
        <f>PPCL_NG!I39+PPCL_Spot!I39+GT_NG!I39+GT_Spot!I39+Bawana_NG!I39+Bawana_RLNG!I39+Bawana_Spot!I39</f>
        <v>331.05</v>
      </c>
      <c r="C39" s="196">
        <f>PPCL_NG!P39+PPCL_Spot!P39+GT_NG!P39+GT_Spot!P39+Bawana_NG!P39+Bawana_RLNG!P39+Bawana_Spot!P39</f>
        <v>331.10345332162717</v>
      </c>
      <c r="D39" s="197">
        <f t="shared" si="0"/>
        <v>-5.3453321627159767E-2</v>
      </c>
      <c r="E39" s="196">
        <f>PPCL_NG!J39+PPCL_Spot!J39+GT_NG!J39+GT_Spot!J39+Bawana_NG!J39+Bawana_RLNG!J39+Bawana_Spot!J39</f>
        <v>122.6</v>
      </c>
      <c r="F39" s="196">
        <f>PPCL_NG!Q39+PPCL_Spot!Q39+GT_NG!Q39+GT_Spot!Q39+Bawana_NG!Q39+Bawana_RLNG!Q39+Bawana_Spot!Q39</f>
        <v>122.63043605501902</v>
      </c>
      <c r="G39" s="197">
        <f t="shared" si="1"/>
        <v>-3.0436055019023911E-2</v>
      </c>
      <c r="H39" s="196">
        <f>PPCL_NG!K39+PPCL_Spot!K39+GT_NG!K39+GT_Spot!K39+Bawana_NG!K39+Bawana_RLNG!K39+Bawana_Spot!K39</f>
        <v>23.49</v>
      </c>
      <c r="I39" s="196">
        <f>PPCL_NG!R39+PPCL_Spot!R39+GT_NG!R39+GT_Spot!R39+Bawana_NG!R39+Bawana_RLNG!R39+Bawana_Spot!R39</f>
        <v>23.49</v>
      </c>
      <c r="J39" s="197">
        <f t="shared" si="2"/>
        <v>0</v>
      </c>
      <c r="K39" s="196">
        <f>PPCL_NG!L39+PPCL_Spot!L39+GT_NG!L39+GT_Spot!L39+Bawana_NG!L39+Bawana_RLNG!L39+Bawana_Spot!L39</f>
        <v>106.89</v>
      </c>
      <c r="L39" s="196">
        <f>PPCL_NG!S39+PPCL_Spot!S39+GT_NG!S39+GT_Spot!S39+Bawana_NG!S39+Bawana_RLNG!S39+Bawana_Spot!S39</f>
        <v>106.89791337430495</v>
      </c>
      <c r="M39" s="197">
        <f t="shared" si="3"/>
        <v>-7.9133743049482064E-3</v>
      </c>
      <c r="N39" s="196">
        <f>PPCL_NG!M39+PPCL_Spot!M39+GT_NG!M39+GT_Spot!M39+Bawana_NG!M39+Bawana_RLNG!M39+Bawana_Spot!M39</f>
        <v>165.56</v>
      </c>
      <c r="O39" s="196">
        <f>PPCL_NG!T39+PPCL_Spot!T39+GT_NG!T39+GT_Spot!T39+Bawana_NG!T39+Bawana_RLNG!T39+Bawana_Spot!T39</f>
        <v>165.59819724904884</v>
      </c>
      <c r="P39" s="197">
        <f t="shared" si="4"/>
        <v>-3.8197249048835147E-2</v>
      </c>
      <c r="Q39" s="197">
        <f t="shared" si="5"/>
        <v>-0.12999999999996703</v>
      </c>
    </row>
    <row r="40" spans="1:17">
      <c r="A40" s="33" t="s">
        <v>82</v>
      </c>
      <c r="B40" s="196">
        <f>PPCL_NG!I40+PPCL_Spot!I40+GT_NG!I40+GT_Spot!I40+Bawana_NG!I40+Bawana_RLNG!I40+Bawana_Spot!I40</f>
        <v>331.05</v>
      </c>
      <c r="C40" s="196">
        <f>PPCL_NG!P40+PPCL_Spot!P40+GT_NG!P40+GT_Spot!P40+Bawana_NG!P40+Bawana_RLNG!P40+Bawana_Spot!P40</f>
        <v>331.10345332162717</v>
      </c>
      <c r="D40" s="197">
        <f t="shared" si="0"/>
        <v>-5.3453321627159767E-2</v>
      </c>
      <c r="E40" s="196">
        <f>PPCL_NG!J40+PPCL_Spot!J40+GT_NG!J40+GT_Spot!J40+Bawana_NG!J40+Bawana_RLNG!J40+Bawana_Spot!J40</f>
        <v>122.6</v>
      </c>
      <c r="F40" s="196">
        <f>PPCL_NG!Q40+PPCL_Spot!Q40+GT_NG!Q40+GT_Spot!Q40+Bawana_NG!Q40+Bawana_RLNG!Q40+Bawana_Spot!Q40</f>
        <v>122.63043605501902</v>
      </c>
      <c r="G40" s="197">
        <f t="shared" si="1"/>
        <v>-3.0436055019023911E-2</v>
      </c>
      <c r="H40" s="196">
        <f>PPCL_NG!K40+PPCL_Spot!K40+GT_NG!K40+GT_Spot!K40+Bawana_NG!K40+Bawana_RLNG!K40+Bawana_Spot!K40</f>
        <v>23.49</v>
      </c>
      <c r="I40" s="196">
        <f>PPCL_NG!R40+PPCL_Spot!R40+GT_NG!R40+GT_Spot!R40+Bawana_NG!R40+Bawana_RLNG!R40+Bawana_Spot!R40</f>
        <v>23.49</v>
      </c>
      <c r="J40" s="197">
        <f t="shared" si="2"/>
        <v>0</v>
      </c>
      <c r="K40" s="196">
        <f>PPCL_NG!L40+PPCL_Spot!L40+GT_NG!L40+GT_Spot!L40+Bawana_NG!L40+Bawana_RLNG!L40+Bawana_Spot!L40</f>
        <v>106.89</v>
      </c>
      <c r="L40" s="196">
        <f>PPCL_NG!S40+PPCL_Spot!S40+GT_NG!S40+GT_Spot!S40+Bawana_NG!S40+Bawana_RLNG!S40+Bawana_Spot!S40</f>
        <v>106.89791337430495</v>
      </c>
      <c r="M40" s="197">
        <f t="shared" si="3"/>
        <v>-7.9133743049482064E-3</v>
      </c>
      <c r="N40" s="196">
        <f>PPCL_NG!M40+PPCL_Spot!M40+GT_NG!M40+GT_Spot!M40+Bawana_NG!M40+Bawana_RLNG!M40+Bawana_Spot!M40</f>
        <v>165.56</v>
      </c>
      <c r="O40" s="196">
        <f>PPCL_NG!T40+PPCL_Spot!T40+GT_NG!T40+GT_Spot!T40+Bawana_NG!T40+Bawana_RLNG!T40+Bawana_Spot!T40</f>
        <v>165.59819724904884</v>
      </c>
      <c r="P40" s="197">
        <f t="shared" si="4"/>
        <v>-3.8197249048835147E-2</v>
      </c>
      <c r="Q40" s="197">
        <f t="shared" si="5"/>
        <v>-0.12999999999996703</v>
      </c>
    </row>
    <row r="41" spans="1:17">
      <c r="A41" s="33" t="s">
        <v>83</v>
      </c>
      <c r="B41" s="196">
        <f>PPCL_NG!I41+PPCL_Spot!I41+GT_NG!I41+GT_Spot!I41+Bawana_NG!I41+Bawana_RLNG!I41+Bawana_Spot!I41</f>
        <v>331.05</v>
      </c>
      <c r="C41" s="196">
        <f>PPCL_NG!P41+PPCL_Spot!P41+GT_NG!P41+GT_Spot!P41+Bawana_NG!P41+Bawana_RLNG!P41+Bawana_Spot!P41</f>
        <v>331.10345332162717</v>
      </c>
      <c r="D41" s="197">
        <f t="shared" si="0"/>
        <v>-5.3453321627159767E-2</v>
      </c>
      <c r="E41" s="196">
        <f>PPCL_NG!J41+PPCL_Spot!J41+GT_NG!J41+GT_Spot!J41+Bawana_NG!J41+Bawana_RLNG!J41+Bawana_Spot!J41</f>
        <v>122.6</v>
      </c>
      <c r="F41" s="196">
        <f>PPCL_NG!Q41+PPCL_Spot!Q41+GT_NG!Q41+GT_Spot!Q41+Bawana_NG!Q41+Bawana_RLNG!Q41+Bawana_Spot!Q41</f>
        <v>122.63043605501902</v>
      </c>
      <c r="G41" s="197">
        <f t="shared" si="1"/>
        <v>-3.0436055019023911E-2</v>
      </c>
      <c r="H41" s="196">
        <f>PPCL_NG!K41+PPCL_Spot!K41+GT_NG!K41+GT_Spot!K41+Bawana_NG!K41+Bawana_RLNG!K41+Bawana_Spot!K41</f>
        <v>23.49</v>
      </c>
      <c r="I41" s="196">
        <f>PPCL_NG!R41+PPCL_Spot!R41+GT_NG!R41+GT_Spot!R41+Bawana_NG!R41+Bawana_RLNG!R41+Bawana_Spot!R41</f>
        <v>23.49</v>
      </c>
      <c r="J41" s="197">
        <f t="shared" si="2"/>
        <v>0</v>
      </c>
      <c r="K41" s="196">
        <f>PPCL_NG!L41+PPCL_Spot!L41+GT_NG!L41+GT_Spot!L41+Bawana_NG!L41+Bawana_RLNG!L41+Bawana_Spot!L41</f>
        <v>106.89</v>
      </c>
      <c r="L41" s="196">
        <f>PPCL_NG!S41+PPCL_Spot!S41+GT_NG!S41+GT_Spot!S41+Bawana_NG!S41+Bawana_RLNG!S41+Bawana_Spot!S41</f>
        <v>106.89791337430495</v>
      </c>
      <c r="M41" s="197">
        <f t="shared" si="3"/>
        <v>-7.9133743049482064E-3</v>
      </c>
      <c r="N41" s="196">
        <f>PPCL_NG!M41+PPCL_Spot!M41+GT_NG!M41+GT_Spot!M41+Bawana_NG!M41+Bawana_RLNG!M41+Bawana_Spot!M41</f>
        <v>165.56</v>
      </c>
      <c r="O41" s="196">
        <f>PPCL_NG!T41+PPCL_Spot!T41+GT_NG!T41+GT_Spot!T41+Bawana_NG!T41+Bawana_RLNG!T41+Bawana_Spot!T41</f>
        <v>165.59819724904884</v>
      </c>
      <c r="P41" s="197">
        <f t="shared" si="4"/>
        <v>-3.8197249048835147E-2</v>
      </c>
      <c r="Q41" s="197">
        <f t="shared" si="5"/>
        <v>-0.12999999999996703</v>
      </c>
    </row>
    <row r="42" spans="1:17">
      <c r="A42" s="33" t="s">
        <v>84</v>
      </c>
      <c r="B42" s="196">
        <f>PPCL_NG!I42+PPCL_Spot!I42+GT_NG!I42+GT_Spot!I42+Bawana_NG!I42+Bawana_RLNG!I42+Bawana_Spot!I42</f>
        <v>331.05</v>
      </c>
      <c r="C42" s="196">
        <f>PPCL_NG!P42+PPCL_Spot!P42+GT_NG!P42+GT_Spot!P42+Bawana_NG!P42+Bawana_RLNG!P42+Bawana_Spot!P42</f>
        <v>331.10345332162717</v>
      </c>
      <c r="D42" s="197">
        <f t="shared" si="0"/>
        <v>-5.3453321627159767E-2</v>
      </c>
      <c r="E42" s="196">
        <f>PPCL_NG!J42+PPCL_Spot!J42+GT_NG!J42+GT_Spot!J42+Bawana_NG!J42+Bawana_RLNG!J42+Bawana_Spot!J42</f>
        <v>122.6</v>
      </c>
      <c r="F42" s="196">
        <f>PPCL_NG!Q42+PPCL_Spot!Q42+GT_NG!Q42+GT_Spot!Q42+Bawana_NG!Q42+Bawana_RLNG!Q42+Bawana_Spot!Q42</f>
        <v>122.63043605501902</v>
      </c>
      <c r="G42" s="197">
        <f t="shared" si="1"/>
        <v>-3.0436055019023911E-2</v>
      </c>
      <c r="H42" s="196">
        <f>PPCL_NG!K42+PPCL_Spot!K42+GT_NG!K42+GT_Spot!K42+Bawana_NG!K42+Bawana_RLNG!K42+Bawana_Spot!K42</f>
        <v>23.49</v>
      </c>
      <c r="I42" s="196">
        <f>PPCL_NG!R42+PPCL_Spot!R42+GT_NG!R42+GT_Spot!R42+Bawana_NG!R42+Bawana_RLNG!R42+Bawana_Spot!R42</f>
        <v>23.49</v>
      </c>
      <c r="J42" s="197">
        <f t="shared" si="2"/>
        <v>0</v>
      </c>
      <c r="K42" s="196">
        <f>PPCL_NG!L42+PPCL_Spot!L42+GT_NG!L42+GT_Spot!L42+Bawana_NG!L42+Bawana_RLNG!L42+Bawana_Spot!L42</f>
        <v>106.89</v>
      </c>
      <c r="L42" s="196">
        <f>PPCL_NG!S42+PPCL_Spot!S42+GT_NG!S42+GT_Spot!S42+Bawana_NG!S42+Bawana_RLNG!S42+Bawana_Spot!S42</f>
        <v>106.89791337430495</v>
      </c>
      <c r="M42" s="197">
        <f t="shared" si="3"/>
        <v>-7.9133743049482064E-3</v>
      </c>
      <c r="N42" s="196">
        <f>PPCL_NG!M42+PPCL_Spot!M42+GT_NG!M42+GT_Spot!M42+Bawana_NG!M42+Bawana_RLNG!M42+Bawana_Spot!M42</f>
        <v>165.56</v>
      </c>
      <c r="O42" s="196">
        <f>PPCL_NG!T42+PPCL_Spot!T42+GT_NG!T42+GT_Spot!T42+Bawana_NG!T42+Bawana_RLNG!T42+Bawana_Spot!T42</f>
        <v>165.59819724904884</v>
      </c>
      <c r="P42" s="197">
        <f t="shared" si="4"/>
        <v>-3.8197249048835147E-2</v>
      </c>
      <c r="Q42" s="197">
        <f t="shared" si="5"/>
        <v>-0.12999999999996703</v>
      </c>
    </row>
    <row r="43" spans="1:17">
      <c r="A43" s="33" t="s">
        <v>85</v>
      </c>
      <c r="B43" s="196">
        <f>PPCL_NG!I43+PPCL_Spot!I43+GT_NG!I43+GT_Spot!I43+Bawana_NG!I43+Bawana_RLNG!I43+Bawana_Spot!I43</f>
        <v>330.92</v>
      </c>
      <c r="C43" s="196">
        <f>PPCL_NG!P43+PPCL_Spot!P43+GT_NG!P43+GT_Spot!P43+Bawana_NG!P43+Bawana_RLNG!P43+Bawana_Spot!P43</f>
        <v>330.96854162345892</v>
      </c>
      <c r="D43" s="197">
        <f t="shared" si="0"/>
        <v>-4.854162345890245E-2</v>
      </c>
      <c r="E43" s="196">
        <f>PPCL_NG!J43+PPCL_Spot!J43+GT_NG!J43+GT_Spot!J43+Bawana_NG!J43+Bawana_RLNG!J43+Bawana_Spot!J43</f>
        <v>122.72999999999999</v>
      </c>
      <c r="F43" s="196">
        <f>PPCL_NG!Q43+PPCL_Spot!Q43+GT_NG!Q43+GT_Spot!Q43+Bawana_NG!Q43+Bawana_RLNG!Q43+Bawana_Spot!Q43</f>
        <v>122.75879407880943</v>
      </c>
      <c r="G43" s="197">
        <f t="shared" si="1"/>
        <v>-2.8794078809440293E-2</v>
      </c>
      <c r="H43" s="196">
        <f>PPCL_NG!K43+PPCL_Spot!K43+GT_NG!K43+GT_Spot!K43+Bawana_NG!K43+Bawana_RLNG!K43+Bawana_Spot!K43</f>
        <v>23.46</v>
      </c>
      <c r="I43" s="196">
        <f>PPCL_NG!R43+PPCL_Spot!R43+GT_NG!R43+GT_Spot!R43+Bawana_NG!R43+Bawana_RLNG!R43+Bawana_Spot!R43</f>
        <v>23.459786907976358</v>
      </c>
      <c r="J43" s="197">
        <f t="shared" si="2"/>
        <v>2.1309202364250268E-4</v>
      </c>
      <c r="K43" s="196">
        <f>PPCL_NG!L43+PPCL_Spot!L43+GT_NG!L43+GT_Spot!L43+Bawana_NG!L43+Bawana_RLNG!L43+Bawana_Spot!L43</f>
        <v>108.39999999999999</v>
      </c>
      <c r="L43" s="196">
        <f>PPCL_NG!S43+PPCL_Spot!S43+GT_NG!S43+GT_Spot!S43+Bawana_NG!S43+Bawana_RLNG!S43+Bawana_Spot!S43</f>
        <v>108.41722009546089</v>
      </c>
      <c r="M43" s="197">
        <f t="shared" si="3"/>
        <v>-1.7220095460899643E-2</v>
      </c>
      <c r="N43" s="196">
        <f>PPCL_NG!M43+PPCL_Spot!M43+GT_NG!M43+GT_Spot!M43+Bawana_NG!M43+Bawana_RLNG!M43+Bawana_Spot!M43</f>
        <v>165.70999999999998</v>
      </c>
      <c r="O43" s="196">
        <f>PPCL_NG!T43+PPCL_Spot!T43+GT_NG!T43+GT_Spot!T43+Bawana_NG!T43+Bawana_RLNG!T43+Bawana_Spot!T43</f>
        <v>165.74565729429446</v>
      </c>
      <c r="P43" s="197">
        <f t="shared" si="4"/>
        <v>-3.5657294294480835E-2</v>
      </c>
      <c r="Q43" s="197">
        <f t="shared" si="5"/>
        <v>-0.13000000000008072</v>
      </c>
    </row>
    <row r="44" spans="1:17">
      <c r="A44" s="33" t="s">
        <v>86</v>
      </c>
      <c r="B44" s="196">
        <f>PPCL_NG!I44+PPCL_Spot!I44+GT_NG!I44+GT_Spot!I44+Bawana_NG!I44+Bawana_RLNG!I44+Bawana_Spot!I44</f>
        <v>330.92</v>
      </c>
      <c r="C44" s="196">
        <f>PPCL_NG!P44+PPCL_Spot!P44+GT_NG!P44+GT_Spot!P44+Bawana_NG!P44+Bawana_RLNG!P44+Bawana_Spot!P44</f>
        <v>330.96854162345892</v>
      </c>
      <c r="D44" s="197">
        <f t="shared" si="0"/>
        <v>-4.854162345890245E-2</v>
      </c>
      <c r="E44" s="196">
        <f>PPCL_NG!J44+PPCL_Spot!J44+GT_NG!J44+GT_Spot!J44+Bawana_NG!J44+Bawana_RLNG!J44+Bawana_Spot!J44</f>
        <v>122.72999999999999</v>
      </c>
      <c r="F44" s="196">
        <f>PPCL_NG!Q44+PPCL_Spot!Q44+GT_NG!Q44+GT_Spot!Q44+Bawana_NG!Q44+Bawana_RLNG!Q44+Bawana_Spot!Q44</f>
        <v>122.75879407880943</v>
      </c>
      <c r="G44" s="197">
        <f t="shared" si="1"/>
        <v>-2.8794078809440293E-2</v>
      </c>
      <c r="H44" s="196">
        <f>PPCL_NG!K44+PPCL_Spot!K44+GT_NG!K44+GT_Spot!K44+Bawana_NG!K44+Bawana_RLNG!K44+Bawana_Spot!K44</f>
        <v>23.46</v>
      </c>
      <c r="I44" s="196">
        <f>PPCL_NG!R44+PPCL_Spot!R44+GT_NG!R44+GT_Spot!R44+Bawana_NG!R44+Bawana_RLNG!R44+Bawana_Spot!R44</f>
        <v>23.459786907976358</v>
      </c>
      <c r="J44" s="197">
        <f t="shared" si="2"/>
        <v>2.1309202364250268E-4</v>
      </c>
      <c r="K44" s="196">
        <f>PPCL_NG!L44+PPCL_Spot!L44+GT_NG!L44+GT_Spot!L44+Bawana_NG!L44+Bawana_RLNG!L44+Bawana_Spot!L44</f>
        <v>108.39999999999999</v>
      </c>
      <c r="L44" s="196">
        <f>PPCL_NG!S44+PPCL_Spot!S44+GT_NG!S44+GT_Spot!S44+Bawana_NG!S44+Bawana_RLNG!S44+Bawana_Spot!S44</f>
        <v>108.41722009546089</v>
      </c>
      <c r="M44" s="197">
        <f t="shared" si="3"/>
        <v>-1.7220095460899643E-2</v>
      </c>
      <c r="N44" s="196">
        <f>PPCL_NG!M44+PPCL_Spot!M44+GT_NG!M44+GT_Spot!M44+Bawana_NG!M44+Bawana_RLNG!M44+Bawana_Spot!M44</f>
        <v>165.70999999999998</v>
      </c>
      <c r="O44" s="196">
        <f>PPCL_NG!T44+PPCL_Spot!T44+GT_NG!T44+GT_Spot!T44+Bawana_NG!T44+Bawana_RLNG!T44+Bawana_Spot!T44</f>
        <v>165.74565729429446</v>
      </c>
      <c r="P44" s="197">
        <f t="shared" si="4"/>
        <v>-3.5657294294480835E-2</v>
      </c>
      <c r="Q44" s="197">
        <f t="shared" si="5"/>
        <v>-0.13000000000008072</v>
      </c>
    </row>
    <row r="45" spans="1:17">
      <c r="A45" s="33" t="s">
        <v>87</v>
      </c>
      <c r="B45" s="196">
        <f>PPCL_NG!I45+PPCL_Spot!I45+GT_NG!I45+GT_Spot!I45+Bawana_NG!I45+Bawana_RLNG!I45+Bawana_Spot!I45</f>
        <v>330.92</v>
      </c>
      <c r="C45" s="196">
        <f>PPCL_NG!P45+PPCL_Spot!P45+GT_NG!P45+GT_Spot!P45+Bawana_NG!P45+Bawana_RLNG!P45+Bawana_Spot!P45</f>
        <v>330.96854162345892</v>
      </c>
      <c r="D45" s="197">
        <f t="shared" si="0"/>
        <v>-4.854162345890245E-2</v>
      </c>
      <c r="E45" s="196">
        <f>PPCL_NG!J45+PPCL_Spot!J45+GT_NG!J45+GT_Spot!J45+Bawana_NG!J45+Bawana_RLNG!J45+Bawana_Spot!J45</f>
        <v>122.72999999999999</v>
      </c>
      <c r="F45" s="196">
        <f>PPCL_NG!Q45+PPCL_Spot!Q45+GT_NG!Q45+GT_Spot!Q45+Bawana_NG!Q45+Bawana_RLNG!Q45+Bawana_Spot!Q45</f>
        <v>122.75879407880943</v>
      </c>
      <c r="G45" s="197">
        <f t="shared" si="1"/>
        <v>-2.8794078809440293E-2</v>
      </c>
      <c r="H45" s="196">
        <f>PPCL_NG!K45+PPCL_Spot!K45+GT_NG!K45+GT_Spot!K45+Bawana_NG!K45+Bawana_RLNG!K45+Bawana_Spot!K45</f>
        <v>23.46</v>
      </c>
      <c r="I45" s="196">
        <f>PPCL_NG!R45+PPCL_Spot!R45+GT_NG!R45+GT_Spot!R45+Bawana_NG!R45+Bawana_RLNG!R45+Bawana_Spot!R45</f>
        <v>23.459786907976358</v>
      </c>
      <c r="J45" s="197">
        <f t="shared" si="2"/>
        <v>2.1309202364250268E-4</v>
      </c>
      <c r="K45" s="196">
        <f>PPCL_NG!L45+PPCL_Spot!L45+GT_NG!L45+GT_Spot!L45+Bawana_NG!L45+Bawana_RLNG!L45+Bawana_Spot!L45</f>
        <v>108.39999999999999</v>
      </c>
      <c r="L45" s="196">
        <f>PPCL_NG!S45+PPCL_Spot!S45+GT_NG!S45+GT_Spot!S45+Bawana_NG!S45+Bawana_RLNG!S45+Bawana_Spot!S45</f>
        <v>108.41722009546089</v>
      </c>
      <c r="M45" s="197">
        <f t="shared" si="3"/>
        <v>-1.7220095460899643E-2</v>
      </c>
      <c r="N45" s="196">
        <f>PPCL_NG!M45+PPCL_Spot!M45+GT_NG!M45+GT_Spot!M45+Bawana_NG!M45+Bawana_RLNG!M45+Bawana_Spot!M45</f>
        <v>165.70999999999998</v>
      </c>
      <c r="O45" s="196">
        <f>PPCL_NG!T45+PPCL_Spot!T45+GT_NG!T45+GT_Spot!T45+Bawana_NG!T45+Bawana_RLNG!T45+Bawana_Spot!T45</f>
        <v>165.74565729429446</v>
      </c>
      <c r="P45" s="197">
        <f t="shared" si="4"/>
        <v>-3.5657294294480835E-2</v>
      </c>
      <c r="Q45" s="197">
        <f t="shared" si="5"/>
        <v>-0.13000000000008072</v>
      </c>
    </row>
    <row r="46" spans="1:17">
      <c r="A46" s="33" t="s">
        <v>88</v>
      </c>
      <c r="B46" s="196">
        <f>PPCL_NG!I46+PPCL_Spot!I46+GT_NG!I46+GT_Spot!I46+Bawana_NG!I46+Bawana_RLNG!I46+Bawana_Spot!I46</f>
        <v>330.92</v>
      </c>
      <c r="C46" s="196">
        <f>PPCL_NG!P46+PPCL_Spot!P46+GT_NG!P46+GT_Spot!P46+Bawana_NG!P46+Bawana_RLNG!P46+Bawana_Spot!P46</f>
        <v>330.96854162345892</v>
      </c>
      <c r="D46" s="197">
        <f t="shared" si="0"/>
        <v>-4.854162345890245E-2</v>
      </c>
      <c r="E46" s="196">
        <f>PPCL_NG!J46+PPCL_Spot!J46+GT_NG!J46+GT_Spot!J46+Bawana_NG!J46+Bawana_RLNG!J46+Bawana_Spot!J46</f>
        <v>122.72999999999999</v>
      </c>
      <c r="F46" s="196">
        <f>PPCL_NG!Q46+PPCL_Spot!Q46+GT_NG!Q46+GT_Spot!Q46+Bawana_NG!Q46+Bawana_RLNG!Q46+Bawana_Spot!Q46</f>
        <v>122.75879407880943</v>
      </c>
      <c r="G46" s="197">
        <f t="shared" si="1"/>
        <v>-2.8794078809440293E-2</v>
      </c>
      <c r="H46" s="196">
        <f>PPCL_NG!K46+PPCL_Spot!K46+GT_NG!K46+GT_Spot!K46+Bawana_NG!K46+Bawana_RLNG!K46+Bawana_Spot!K46</f>
        <v>23.46</v>
      </c>
      <c r="I46" s="196">
        <f>PPCL_NG!R46+PPCL_Spot!R46+GT_NG!R46+GT_Spot!R46+Bawana_NG!R46+Bawana_RLNG!R46+Bawana_Spot!R46</f>
        <v>23.459786907976358</v>
      </c>
      <c r="J46" s="197">
        <f t="shared" si="2"/>
        <v>2.1309202364250268E-4</v>
      </c>
      <c r="K46" s="196">
        <f>PPCL_NG!L46+PPCL_Spot!L46+GT_NG!L46+GT_Spot!L46+Bawana_NG!L46+Bawana_RLNG!L46+Bawana_Spot!L46</f>
        <v>108.39999999999999</v>
      </c>
      <c r="L46" s="196">
        <f>PPCL_NG!S46+PPCL_Spot!S46+GT_NG!S46+GT_Spot!S46+Bawana_NG!S46+Bawana_RLNG!S46+Bawana_Spot!S46</f>
        <v>108.41722009546089</v>
      </c>
      <c r="M46" s="197">
        <f t="shared" si="3"/>
        <v>-1.7220095460899643E-2</v>
      </c>
      <c r="N46" s="196">
        <f>PPCL_NG!M46+PPCL_Spot!M46+GT_NG!M46+GT_Spot!M46+Bawana_NG!M46+Bawana_RLNG!M46+Bawana_Spot!M46</f>
        <v>165.70999999999998</v>
      </c>
      <c r="O46" s="196">
        <f>PPCL_NG!T46+PPCL_Spot!T46+GT_NG!T46+GT_Spot!T46+Bawana_NG!T46+Bawana_RLNG!T46+Bawana_Spot!T46</f>
        <v>165.74565729429446</v>
      </c>
      <c r="P46" s="197">
        <f t="shared" si="4"/>
        <v>-3.5657294294480835E-2</v>
      </c>
      <c r="Q46" s="197">
        <f t="shared" si="5"/>
        <v>-0.13000000000008072</v>
      </c>
    </row>
    <row r="47" spans="1:17">
      <c r="A47" s="33" t="s">
        <v>89</v>
      </c>
      <c r="B47" s="196">
        <f>PPCL_NG!I47+PPCL_Spot!I47+GT_NG!I47+GT_Spot!I47+Bawana_NG!I47+Bawana_RLNG!I47+Bawana_Spot!I47</f>
        <v>329.62</v>
      </c>
      <c r="C47" s="196">
        <f>PPCL_NG!P47+PPCL_Spot!P47+GT_NG!P47+GT_Spot!P47+Bawana_NG!P47+Bawana_RLNG!P47+Bawana_Spot!P47</f>
        <v>329.66854162345885</v>
      </c>
      <c r="D47" s="197">
        <f t="shared" si="0"/>
        <v>-4.8541623458845606E-2</v>
      </c>
      <c r="E47" s="196">
        <f>PPCL_NG!J47+PPCL_Spot!J47+GT_NG!J47+GT_Spot!J47+Bawana_NG!J47+Bawana_RLNG!J47+Bawana_Spot!J47</f>
        <v>121.8</v>
      </c>
      <c r="F47" s="196">
        <f>PPCL_NG!Q47+PPCL_Spot!Q47+GT_NG!Q47+GT_Spot!Q47+Bawana_NG!Q47+Bawana_RLNG!Q47+Bawana_Spot!Q47</f>
        <v>121.82879407880944</v>
      </c>
      <c r="G47" s="197">
        <f t="shared" si="1"/>
        <v>-2.8794078809440293E-2</v>
      </c>
      <c r="H47" s="196">
        <f>PPCL_NG!K47+PPCL_Spot!K47+GT_NG!K47+GT_Spot!K47+Bawana_NG!K47+Bawana_RLNG!K47+Bawana_Spot!K47</f>
        <v>23.18</v>
      </c>
      <c r="I47" s="196">
        <f>PPCL_NG!R47+PPCL_Spot!R47+GT_NG!R47+GT_Spot!R47+Bawana_NG!R47+Bawana_RLNG!R47+Bawana_Spot!R47</f>
        <v>23.179786907976357</v>
      </c>
      <c r="J47" s="197">
        <f t="shared" si="2"/>
        <v>2.1309202364250268E-4</v>
      </c>
      <c r="K47" s="196">
        <f>PPCL_NG!L47+PPCL_Spot!L47+GT_NG!L47+GT_Spot!L47+Bawana_NG!L47+Bawana_RLNG!L47+Bawana_Spot!L47</f>
        <v>107.02</v>
      </c>
      <c r="L47" s="196">
        <f>PPCL_NG!S47+PPCL_Spot!S47+GT_NG!S47+GT_Spot!S47+Bawana_NG!S47+Bawana_RLNG!S47+Bawana_Spot!S47</f>
        <v>107.0372200954609</v>
      </c>
      <c r="M47" s="197">
        <f t="shared" si="3"/>
        <v>-1.7220095460899643E-2</v>
      </c>
      <c r="N47" s="196">
        <f>PPCL_NG!M47+PPCL_Spot!M47+GT_NG!M47+GT_Spot!M47+Bawana_NG!M47+Bawana_RLNG!M47+Bawana_Spot!M47</f>
        <v>164.60000000000002</v>
      </c>
      <c r="O47" s="196">
        <f>PPCL_NG!T47+PPCL_Spot!T47+GT_NG!T47+GT_Spot!T47+Bawana_NG!T47+Bawana_RLNG!T47+Bawana_Spot!T47</f>
        <v>164.63565729429445</v>
      </c>
      <c r="P47" s="197">
        <f t="shared" si="4"/>
        <v>-3.5657294294423991E-2</v>
      </c>
      <c r="Q47" s="197">
        <f t="shared" si="5"/>
        <v>-0.12999999999996703</v>
      </c>
    </row>
    <row r="48" spans="1:17">
      <c r="A48" s="33" t="s">
        <v>90</v>
      </c>
      <c r="B48" s="196">
        <f>PPCL_NG!I48+PPCL_Spot!I48+GT_NG!I48+GT_Spot!I48+Bawana_NG!I48+Bawana_RLNG!I48+Bawana_Spot!I48</f>
        <v>329.62</v>
      </c>
      <c r="C48" s="196">
        <f>PPCL_NG!P48+PPCL_Spot!P48+GT_NG!P48+GT_Spot!P48+Bawana_NG!P48+Bawana_RLNG!P48+Bawana_Spot!P48</f>
        <v>329.66854162345885</v>
      </c>
      <c r="D48" s="197">
        <f t="shared" si="0"/>
        <v>-4.8541623458845606E-2</v>
      </c>
      <c r="E48" s="196">
        <f>PPCL_NG!J48+PPCL_Spot!J48+GT_NG!J48+GT_Spot!J48+Bawana_NG!J48+Bawana_RLNG!J48+Bawana_Spot!J48</f>
        <v>121.8</v>
      </c>
      <c r="F48" s="196">
        <f>PPCL_NG!Q48+PPCL_Spot!Q48+GT_NG!Q48+GT_Spot!Q48+Bawana_NG!Q48+Bawana_RLNG!Q48+Bawana_Spot!Q48</f>
        <v>121.82879407880944</v>
      </c>
      <c r="G48" s="197">
        <f t="shared" si="1"/>
        <v>-2.8794078809440293E-2</v>
      </c>
      <c r="H48" s="196">
        <f>PPCL_NG!K48+PPCL_Spot!K48+GT_NG!K48+GT_Spot!K48+Bawana_NG!K48+Bawana_RLNG!K48+Bawana_Spot!K48</f>
        <v>23.18</v>
      </c>
      <c r="I48" s="196">
        <f>PPCL_NG!R48+PPCL_Spot!R48+GT_NG!R48+GT_Spot!R48+Bawana_NG!R48+Bawana_RLNG!R48+Bawana_Spot!R48</f>
        <v>23.179786907976357</v>
      </c>
      <c r="J48" s="197">
        <f t="shared" si="2"/>
        <v>2.1309202364250268E-4</v>
      </c>
      <c r="K48" s="196">
        <f>PPCL_NG!L48+PPCL_Spot!L48+GT_NG!L48+GT_Spot!L48+Bawana_NG!L48+Bawana_RLNG!L48+Bawana_Spot!L48</f>
        <v>107.02</v>
      </c>
      <c r="L48" s="196">
        <f>PPCL_NG!S48+PPCL_Spot!S48+GT_NG!S48+GT_Spot!S48+Bawana_NG!S48+Bawana_RLNG!S48+Bawana_Spot!S48</f>
        <v>107.0372200954609</v>
      </c>
      <c r="M48" s="197">
        <f t="shared" si="3"/>
        <v>-1.7220095460899643E-2</v>
      </c>
      <c r="N48" s="196">
        <f>PPCL_NG!M48+PPCL_Spot!M48+GT_NG!M48+GT_Spot!M48+Bawana_NG!M48+Bawana_RLNG!M48+Bawana_Spot!M48</f>
        <v>164.60000000000002</v>
      </c>
      <c r="O48" s="196">
        <f>PPCL_NG!T48+PPCL_Spot!T48+GT_NG!T48+GT_Spot!T48+Bawana_NG!T48+Bawana_RLNG!T48+Bawana_Spot!T48</f>
        <v>164.63565729429445</v>
      </c>
      <c r="P48" s="197">
        <f t="shared" si="4"/>
        <v>-3.5657294294423991E-2</v>
      </c>
      <c r="Q48" s="197">
        <f t="shared" si="5"/>
        <v>-0.12999999999996703</v>
      </c>
    </row>
    <row r="49" spans="1:17">
      <c r="A49" s="33" t="s">
        <v>91</v>
      </c>
      <c r="B49" s="196">
        <f>PPCL_NG!I49+PPCL_Spot!I49+GT_NG!I49+GT_Spot!I49+Bawana_NG!I49+Bawana_RLNG!I49+Bawana_Spot!I49</f>
        <v>329.62</v>
      </c>
      <c r="C49" s="196">
        <f>PPCL_NG!P49+PPCL_Spot!P49+GT_NG!P49+GT_Spot!P49+Bawana_NG!P49+Bawana_RLNG!P49+Bawana_Spot!P49</f>
        <v>329.66871453404707</v>
      </c>
      <c r="D49" s="197">
        <f t="shared" si="0"/>
        <v>-4.8714534047064717E-2</v>
      </c>
      <c r="E49" s="196">
        <f>PPCL_NG!J49+PPCL_Spot!J49+GT_NG!J49+GT_Spot!J49+Bawana_NG!J49+Bawana_RLNG!J49+Bawana_Spot!J49</f>
        <v>131.80000000000001</v>
      </c>
      <c r="F49" s="196">
        <f>PPCL_NG!Q49+PPCL_Spot!Q49+GT_NG!Q49+GT_Spot!Q49+Bawana_NG!Q49+Bawana_RLNG!Q49+Bawana_Spot!Q49</f>
        <v>131.8284998443593</v>
      </c>
      <c r="G49" s="197">
        <f t="shared" si="1"/>
        <v>-2.8499844359288318E-2</v>
      </c>
      <c r="H49" s="196">
        <f>PPCL_NG!K49+PPCL_Spot!K49+GT_NG!K49+GT_Spot!K49+Bawana_NG!K49+Bawana_RLNG!K49+Bawana_Spot!K49</f>
        <v>23.18</v>
      </c>
      <c r="I49" s="196">
        <f>PPCL_NG!R49+PPCL_Spot!R49+GT_NG!R49+GT_Spot!R49+Bawana_NG!R49+Bawana_RLNG!R49+Bawana_Spot!R49</f>
        <v>23.179794409631768</v>
      </c>
      <c r="J49" s="197">
        <f t="shared" si="2"/>
        <v>2.0559036823186716E-4</v>
      </c>
      <c r="K49" s="196">
        <f>PPCL_NG!L49+PPCL_Spot!L49+GT_NG!L49+GT_Spot!L49+Bawana_NG!L49+Bawana_RLNG!L49+Bawana_Spot!L49</f>
        <v>107.02</v>
      </c>
      <c r="L49" s="196">
        <f>PPCL_NG!S49+PPCL_Spot!S49+GT_NG!S49+GT_Spot!S49+Bawana_NG!S49+Bawana_RLNG!S49+Bawana_Spot!S49</f>
        <v>107.03724450153157</v>
      </c>
      <c r="M49" s="197">
        <f t="shared" si="3"/>
        <v>-1.7244501531578749E-2</v>
      </c>
      <c r="N49" s="196">
        <f>PPCL_NG!M49+PPCL_Spot!M49+GT_NG!M49+GT_Spot!M49+Bawana_NG!M49+Bawana_RLNG!M49+Bawana_Spot!M49</f>
        <v>164.60000000000002</v>
      </c>
      <c r="O49" s="196">
        <f>PPCL_NG!T49+PPCL_Spot!T49+GT_NG!T49+GT_Spot!T49+Bawana_NG!T49+Bawana_RLNG!T49+Bawana_Spot!T49</f>
        <v>164.63574671043028</v>
      </c>
      <c r="P49" s="197">
        <f t="shared" si="4"/>
        <v>-3.5746710430260009E-2</v>
      </c>
      <c r="Q49" s="197">
        <f t="shared" si="5"/>
        <v>-0.12999999999995993</v>
      </c>
    </row>
    <row r="50" spans="1:17">
      <c r="A50" s="33" t="s">
        <v>92</v>
      </c>
      <c r="B50" s="196">
        <f>PPCL_NG!I50+PPCL_Spot!I50+GT_NG!I50+GT_Spot!I50+Bawana_NG!I50+Bawana_RLNG!I50+Bawana_Spot!I50</f>
        <v>329.62</v>
      </c>
      <c r="C50" s="196">
        <f>PPCL_NG!P50+PPCL_Spot!P50+GT_NG!P50+GT_Spot!P50+Bawana_NG!P50+Bawana_RLNG!P50+Bawana_Spot!P50</f>
        <v>329.66871453404707</v>
      </c>
      <c r="D50" s="197">
        <f t="shared" si="0"/>
        <v>-4.8714534047064717E-2</v>
      </c>
      <c r="E50" s="196">
        <f>PPCL_NG!J50+PPCL_Spot!J50+GT_NG!J50+GT_Spot!J50+Bawana_NG!J50+Bawana_RLNG!J50+Bawana_Spot!J50</f>
        <v>131.80000000000001</v>
      </c>
      <c r="F50" s="196">
        <f>PPCL_NG!Q50+PPCL_Spot!Q50+GT_NG!Q50+GT_Spot!Q50+Bawana_NG!Q50+Bawana_RLNG!Q50+Bawana_Spot!Q50</f>
        <v>131.8284998443593</v>
      </c>
      <c r="G50" s="197">
        <f t="shared" si="1"/>
        <v>-2.8499844359288318E-2</v>
      </c>
      <c r="H50" s="196">
        <f>PPCL_NG!K50+PPCL_Spot!K50+GT_NG!K50+GT_Spot!K50+Bawana_NG!K50+Bawana_RLNG!K50+Bawana_Spot!K50</f>
        <v>23.18</v>
      </c>
      <c r="I50" s="196">
        <f>PPCL_NG!R50+PPCL_Spot!R50+GT_NG!R50+GT_Spot!R50+Bawana_NG!R50+Bawana_RLNG!R50+Bawana_Spot!R50</f>
        <v>23.179794409631768</v>
      </c>
      <c r="J50" s="197">
        <f t="shared" si="2"/>
        <v>2.0559036823186716E-4</v>
      </c>
      <c r="K50" s="196">
        <f>PPCL_NG!L50+PPCL_Spot!L50+GT_NG!L50+GT_Spot!L50+Bawana_NG!L50+Bawana_RLNG!L50+Bawana_Spot!L50</f>
        <v>107.02</v>
      </c>
      <c r="L50" s="196">
        <f>PPCL_NG!S50+PPCL_Spot!S50+GT_NG!S50+GT_Spot!S50+Bawana_NG!S50+Bawana_RLNG!S50+Bawana_Spot!S50</f>
        <v>107.03724450153157</v>
      </c>
      <c r="M50" s="197">
        <f t="shared" si="3"/>
        <v>-1.7244501531578749E-2</v>
      </c>
      <c r="N50" s="196">
        <f>PPCL_NG!M50+PPCL_Spot!M50+GT_NG!M50+GT_Spot!M50+Bawana_NG!M50+Bawana_RLNG!M50+Bawana_Spot!M50</f>
        <v>164.60000000000002</v>
      </c>
      <c r="O50" s="196">
        <f>PPCL_NG!T50+PPCL_Spot!T50+GT_NG!T50+GT_Spot!T50+Bawana_NG!T50+Bawana_RLNG!T50+Bawana_Spot!T50</f>
        <v>164.63574671043028</v>
      </c>
      <c r="P50" s="197">
        <f t="shared" si="4"/>
        <v>-3.5746710430260009E-2</v>
      </c>
      <c r="Q50" s="197">
        <f t="shared" si="5"/>
        <v>-0.12999999999995993</v>
      </c>
    </row>
    <row r="51" spans="1:17">
      <c r="A51" s="33" t="s">
        <v>93</v>
      </c>
      <c r="B51" s="196">
        <f>PPCL_NG!I51+PPCL_Spot!I51+GT_NG!I51+GT_Spot!I51+Bawana_NG!I51+Bawana_RLNG!I51+Bawana_Spot!I51</f>
        <v>327.87</v>
      </c>
      <c r="C51" s="196">
        <f>PPCL_NG!P51+PPCL_Spot!P51+GT_NG!P51+GT_Spot!P51+Bawana_NG!P51+Bawana_RLNG!P51+Bawana_Spot!P51</f>
        <v>327.92545332162712</v>
      </c>
      <c r="D51" s="197">
        <f t="shared" si="0"/>
        <v>-5.5453321627112473E-2</v>
      </c>
      <c r="E51" s="196">
        <f>PPCL_NG!J51+PPCL_Spot!J51+GT_NG!J51+GT_Spot!J51+Bawana_NG!J51+Bawana_RLNG!J51+Bawana_Spot!J51</f>
        <v>131</v>
      </c>
      <c r="F51" s="196">
        <f>PPCL_NG!Q51+PPCL_Spot!Q51+GT_NG!Q51+GT_Spot!Q51+Bawana_NG!Q51+Bawana_RLNG!Q51+Bawana_Spot!Q51</f>
        <v>131.03043605501901</v>
      </c>
      <c r="G51" s="197">
        <f t="shared" si="1"/>
        <v>-3.04360550190097E-2</v>
      </c>
      <c r="H51" s="196">
        <f>PPCL_NG!K51+PPCL_Spot!K51+GT_NG!K51+GT_Spot!K51+Bawana_NG!K51+Bawana_RLNG!K51+Bawana_Spot!K51</f>
        <v>22.93</v>
      </c>
      <c r="I51" s="196">
        <f>PPCL_NG!R51+PPCL_Spot!R51+GT_NG!R51+GT_Spot!R51+Bawana_NG!R51+Bawana_RLNG!R51+Bawana_Spot!R51</f>
        <v>22.93</v>
      </c>
      <c r="J51" s="197">
        <f t="shared" si="2"/>
        <v>0</v>
      </c>
      <c r="K51" s="196">
        <f>PPCL_NG!L51+PPCL_Spot!L51+GT_NG!L51+GT_Spot!L51+Bawana_NG!L51+Bawana_RLNG!L51+Bawana_Spot!L51</f>
        <v>105.78999999999999</v>
      </c>
      <c r="L51" s="196">
        <f>PPCL_NG!S51+PPCL_Spot!S51+GT_NG!S51+GT_Spot!S51+Bawana_NG!S51+Bawana_RLNG!S51+Bawana_Spot!S51</f>
        <v>105.80393652955672</v>
      </c>
      <c r="M51" s="197">
        <f t="shared" si="3"/>
        <v>-1.3936529556730193E-2</v>
      </c>
      <c r="N51" s="196">
        <f>PPCL_NG!M51+PPCL_Spot!M51+GT_NG!M51+GT_Spot!M51+Bawana_NG!M51+Bawana_RLNG!M51+Bawana_Spot!M51</f>
        <v>163.63</v>
      </c>
      <c r="O51" s="196">
        <f>PPCL_NG!T51+PPCL_Spot!T51+GT_NG!T51+GT_Spot!T51+Bawana_NG!T51+Bawana_RLNG!T51+Bawana_Spot!T51</f>
        <v>163.67017409379707</v>
      </c>
      <c r="P51" s="197">
        <f t="shared" si="4"/>
        <v>-4.0174093797077148E-2</v>
      </c>
      <c r="Q51" s="197">
        <f t="shared" si="5"/>
        <v>-0.13999999999992951</v>
      </c>
    </row>
    <row r="52" spans="1:17">
      <c r="A52" s="33" t="s">
        <v>94</v>
      </c>
      <c r="B52" s="196">
        <f>PPCL_NG!I52+PPCL_Spot!I52+GT_NG!I52+GT_Spot!I52+Bawana_NG!I52+Bawana_RLNG!I52+Bawana_Spot!I52</f>
        <v>329.5</v>
      </c>
      <c r="C52" s="196">
        <f>PPCL_NG!P52+PPCL_Spot!P52+GT_NG!P52+GT_Spot!P52+Bawana_NG!P52+Bawana_RLNG!P52+Bawana_Spot!P52</f>
        <v>329.55345332162716</v>
      </c>
      <c r="D52" s="197">
        <f t="shared" si="0"/>
        <v>-5.3453321627159767E-2</v>
      </c>
      <c r="E52" s="196">
        <f>PPCL_NG!J52+PPCL_Spot!J52+GT_NG!J52+GT_Spot!J52+Bawana_NG!J52+Bawana_RLNG!J52+Bawana_Spot!J52</f>
        <v>131.92000000000002</v>
      </c>
      <c r="F52" s="196">
        <f>PPCL_NG!Q52+PPCL_Spot!Q52+GT_NG!Q52+GT_Spot!Q52+Bawana_NG!Q52+Bawana_RLNG!Q52+Bawana_Spot!Q52</f>
        <v>131.950436055019</v>
      </c>
      <c r="G52" s="197">
        <f t="shared" si="1"/>
        <v>-3.0436055018981278E-2</v>
      </c>
      <c r="H52" s="196">
        <f>PPCL_NG!K52+PPCL_Spot!K52+GT_NG!K52+GT_Spot!K52+Bawana_NG!K52+Bawana_RLNG!K52+Bawana_Spot!K52</f>
        <v>23.16</v>
      </c>
      <c r="I52" s="196">
        <f>PPCL_NG!R52+PPCL_Spot!R52+GT_NG!R52+GT_Spot!R52+Bawana_NG!R52+Bawana_RLNG!R52+Bawana_Spot!R52</f>
        <v>23.16</v>
      </c>
      <c r="J52" s="197">
        <f t="shared" si="2"/>
        <v>0</v>
      </c>
      <c r="K52" s="196">
        <f>PPCL_NG!L52+PPCL_Spot!L52+GT_NG!L52+GT_Spot!L52+Bawana_NG!L52+Bawana_RLNG!L52+Bawana_Spot!L52</f>
        <v>106.89999999999999</v>
      </c>
      <c r="L52" s="196">
        <f>PPCL_NG!S52+PPCL_Spot!S52+GT_NG!S52+GT_Spot!S52+Bawana_NG!S52+Bawana_RLNG!S52+Bawana_Spot!S52</f>
        <v>106.90791337430494</v>
      </c>
      <c r="M52" s="197">
        <f t="shared" si="3"/>
        <v>-7.9133743049482064E-3</v>
      </c>
      <c r="N52" s="196">
        <f>PPCL_NG!M52+PPCL_Spot!M52+GT_NG!M52+GT_Spot!M52+Bawana_NG!M52+Bawana_RLNG!M52+Bawana_Spot!M52</f>
        <v>164.75</v>
      </c>
      <c r="O52" s="196">
        <f>PPCL_NG!T52+PPCL_Spot!T52+GT_NG!T52+GT_Spot!T52+Bawana_NG!T52+Bawana_RLNG!T52+Bawana_Spot!T52</f>
        <v>164.78819724904886</v>
      </c>
      <c r="P52" s="197">
        <f t="shared" si="4"/>
        <v>-3.8197249048863569E-2</v>
      </c>
      <c r="Q52" s="197">
        <f t="shared" si="5"/>
        <v>-0.12999999999995282</v>
      </c>
    </row>
    <row r="53" spans="1:17">
      <c r="A53" s="33" t="s">
        <v>95</v>
      </c>
      <c r="B53" s="196">
        <f>PPCL_NG!I53+PPCL_Spot!I53+GT_NG!I53+GT_Spot!I53+Bawana_NG!I53+Bawana_RLNG!I53+Bawana_Spot!I53</f>
        <v>329.5</v>
      </c>
      <c r="C53" s="196">
        <f>PPCL_NG!P53+PPCL_Spot!P53+GT_NG!P53+GT_Spot!P53+Bawana_NG!P53+Bawana_RLNG!P53+Bawana_Spot!P53</f>
        <v>329.55345332162716</v>
      </c>
      <c r="D53" s="197">
        <f t="shared" si="0"/>
        <v>-5.3453321627159767E-2</v>
      </c>
      <c r="E53" s="196">
        <f>PPCL_NG!J53+PPCL_Spot!J53+GT_NG!J53+GT_Spot!J53+Bawana_NG!J53+Bawana_RLNG!J53+Bawana_Spot!J53</f>
        <v>131.92000000000002</v>
      </c>
      <c r="F53" s="196">
        <f>PPCL_NG!Q53+PPCL_Spot!Q53+GT_NG!Q53+GT_Spot!Q53+Bawana_NG!Q53+Bawana_RLNG!Q53+Bawana_Spot!Q53</f>
        <v>131.950436055019</v>
      </c>
      <c r="G53" s="197">
        <f t="shared" si="1"/>
        <v>-3.0436055018981278E-2</v>
      </c>
      <c r="H53" s="196">
        <f>PPCL_NG!K53+PPCL_Spot!K53+GT_NG!K53+GT_Spot!K53+Bawana_NG!K53+Bawana_RLNG!K53+Bawana_Spot!K53</f>
        <v>23.16</v>
      </c>
      <c r="I53" s="196">
        <f>PPCL_NG!R53+PPCL_Spot!R53+GT_NG!R53+GT_Spot!R53+Bawana_NG!R53+Bawana_RLNG!R53+Bawana_Spot!R53</f>
        <v>23.16</v>
      </c>
      <c r="J53" s="197">
        <f t="shared" si="2"/>
        <v>0</v>
      </c>
      <c r="K53" s="196">
        <f>PPCL_NG!L53+PPCL_Spot!L53+GT_NG!L53+GT_Spot!L53+Bawana_NG!L53+Bawana_RLNG!L53+Bawana_Spot!L53</f>
        <v>106.89999999999999</v>
      </c>
      <c r="L53" s="196">
        <f>PPCL_NG!S53+PPCL_Spot!S53+GT_NG!S53+GT_Spot!S53+Bawana_NG!S53+Bawana_RLNG!S53+Bawana_Spot!S53</f>
        <v>106.90791337430494</v>
      </c>
      <c r="M53" s="197">
        <f t="shared" si="3"/>
        <v>-7.9133743049482064E-3</v>
      </c>
      <c r="N53" s="196">
        <f>PPCL_NG!M53+PPCL_Spot!M53+GT_NG!M53+GT_Spot!M53+Bawana_NG!M53+Bawana_RLNG!M53+Bawana_Spot!M53</f>
        <v>164.75</v>
      </c>
      <c r="O53" s="196">
        <f>PPCL_NG!T53+PPCL_Spot!T53+GT_NG!T53+GT_Spot!T53+Bawana_NG!T53+Bawana_RLNG!T53+Bawana_Spot!T53</f>
        <v>164.78819724904886</v>
      </c>
      <c r="P53" s="197">
        <f t="shared" si="4"/>
        <v>-3.8197249048863569E-2</v>
      </c>
      <c r="Q53" s="197">
        <f t="shared" si="5"/>
        <v>-0.12999999999995282</v>
      </c>
    </row>
    <row r="54" spans="1:17">
      <c r="A54" s="33" t="s">
        <v>96</v>
      </c>
      <c r="B54" s="196">
        <f>PPCL_NG!I54+PPCL_Spot!I54+GT_NG!I54+GT_Spot!I54+Bawana_NG!I54+Bawana_RLNG!I54+Bawana_Spot!I54</f>
        <v>329.5</v>
      </c>
      <c r="C54" s="196">
        <f>PPCL_NG!P54+PPCL_Spot!P54+GT_NG!P54+GT_Spot!P54+Bawana_NG!P54+Bawana_RLNG!P54+Bawana_Spot!P54</f>
        <v>329.55345332162716</v>
      </c>
      <c r="D54" s="197">
        <f t="shared" si="0"/>
        <v>-5.3453321627159767E-2</v>
      </c>
      <c r="E54" s="196">
        <f>PPCL_NG!J54+PPCL_Spot!J54+GT_NG!J54+GT_Spot!J54+Bawana_NG!J54+Bawana_RLNG!J54+Bawana_Spot!J54</f>
        <v>131.92000000000002</v>
      </c>
      <c r="F54" s="196">
        <f>PPCL_NG!Q54+PPCL_Spot!Q54+GT_NG!Q54+GT_Spot!Q54+Bawana_NG!Q54+Bawana_RLNG!Q54+Bawana_Spot!Q54</f>
        <v>131.950436055019</v>
      </c>
      <c r="G54" s="197">
        <f t="shared" si="1"/>
        <v>-3.0436055018981278E-2</v>
      </c>
      <c r="H54" s="196">
        <f>PPCL_NG!K54+PPCL_Spot!K54+GT_NG!K54+GT_Spot!K54+Bawana_NG!K54+Bawana_RLNG!K54+Bawana_Spot!K54</f>
        <v>23.16</v>
      </c>
      <c r="I54" s="196">
        <f>PPCL_NG!R54+PPCL_Spot!R54+GT_NG!R54+GT_Spot!R54+Bawana_NG!R54+Bawana_RLNG!R54+Bawana_Spot!R54</f>
        <v>23.16</v>
      </c>
      <c r="J54" s="197">
        <f t="shared" si="2"/>
        <v>0</v>
      </c>
      <c r="K54" s="196">
        <f>PPCL_NG!L54+PPCL_Spot!L54+GT_NG!L54+GT_Spot!L54+Bawana_NG!L54+Bawana_RLNG!L54+Bawana_Spot!L54</f>
        <v>106.89999999999999</v>
      </c>
      <c r="L54" s="196">
        <f>PPCL_NG!S54+PPCL_Spot!S54+GT_NG!S54+GT_Spot!S54+Bawana_NG!S54+Bawana_RLNG!S54+Bawana_Spot!S54</f>
        <v>106.90791337430494</v>
      </c>
      <c r="M54" s="197">
        <f t="shared" si="3"/>
        <v>-7.9133743049482064E-3</v>
      </c>
      <c r="N54" s="196">
        <f>PPCL_NG!M54+PPCL_Spot!M54+GT_NG!M54+GT_Spot!M54+Bawana_NG!M54+Bawana_RLNG!M54+Bawana_Spot!M54</f>
        <v>164.75</v>
      </c>
      <c r="O54" s="196">
        <f>PPCL_NG!T54+PPCL_Spot!T54+GT_NG!T54+GT_Spot!T54+Bawana_NG!T54+Bawana_RLNG!T54+Bawana_Spot!T54</f>
        <v>164.78819724904886</v>
      </c>
      <c r="P54" s="197">
        <f t="shared" si="4"/>
        <v>-3.8197249048863569E-2</v>
      </c>
      <c r="Q54" s="197">
        <f t="shared" si="5"/>
        <v>-0.12999999999995282</v>
      </c>
    </row>
    <row r="55" spans="1:17">
      <c r="A55" s="33" t="s">
        <v>97</v>
      </c>
      <c r="B55" s="196">
        <f>PPCL_NG!I55+PPCL_Spot!I55+GT_NG!I55+GT_Spot!I55+Bawana_NG!I55+Bawana_RLNG!I55+Bawana_Spot!I55</f>
        <v>329.5</v>
      </c>
      <c r="C55" s="196">
        <f>PPCL_NG!P55+PPCL_Spot!P55+GT_NG!P55+GT_Spot!P55+Bawana_NG!P55+Bawana_RLNG!P55+Bawana_Spot!P55</f>
        <v>329.55345332162716</v>
      </c>
      <c r="D55" s="197">
        <f t="shared" si="0"/>
        <v>-5.3453321627159767E-2</v>
      </c>
      <c r="E55" s="196">
        <f>PPCL_NG!J55+PPCL_Spot!J55+GT_NG!J55+GT_Spot!J55+Bawana_NG!J55+Bawana_RLNG!J55+Bawana_Spot!J55</f>
        <v>131.92000000000002</v>
      </c>
      <c r="F55" s="196">
        <f>PPCL_NG!Q55+PPCL_Spot!Q55+GT_NG!Q55+GT_Spot!Q55+Bawana_NG!Q55+Bawana_RLNG!Q55+Bawana_Spot!Q55</f>
        <v>131.950436055019</v>
      </c>
      <c r="G55" s="197">
        <f t="shared" si="1"/>
        <v>-3.0436055018981278E-2</v>
      </c>
      <c r="H55" s="196">
        <f>PPCL_NG!K55+PPCL_Spot!K55+GT_NG!K55+GT_Spot!K55+Bawana_NG!K55+Bawana_RLNG!K55+Bawana_Spot!K55</f>
        <v>23.16</v>
      </c>
      <c r="I55" s="196">
        <f>PPCL_NG!R55+PPCL_Spot!R55+GT_NG!R55+GT_Spot!R55+Bawana_NG!R55+Bawana_RLNG!R55+Bawana_Spot!R55</f>
        <v>23.16</v>
      </c>
      <c r="J55" s="197">
        <f t="shared" si="2"/>
        <v>0</v>
      </c>
      <c r="K55" s="196">
        <f>PPCL_NG!L55+PPCL_Spot!L55+GT_NG!L55+GT_Spot!L55+Bawana_NG!L55+Bawana_RLNG!L55+Bawana_Spot!L55</f>
        <v>106.89999999999999</v>
      </c>
      <c r="L55" s="196">
        <f>PPCL_NG!S55+PPCL_Spot!S55+GT_NG!S55+GT_Spot!S55+Bawana_NG!S55+Bawana_RLNG!S55+Bawana_Spot!S55</f>
        <v>106.90791337430494</v>
      </c>
      <c r="M55" s="197">
        <f t="shared" si="3"/>
        <v>-7.9133743049482064E-3</v>
      </c>
      <c r="N55" s="196">
        <f>PPCL_NG!M55+PPCL_Spot!M55+GT_NG!M55+GT_Spot!M55+Bawana_NG!M55+Bawana_RLNG!M55+Bawana_Spot!M55</f>
        <v>164.75</v>
      </c>
      <c r="O55" s="196">
        <f>PPCL_NG!T55+PPCL_Spot!T55+GT_NG!T55+GT_Spot!T55+Bawana_NG!T55+Bawana_RLNG!T55+Bawana_Spot!T55</f>
        <v>164.78819724904886</v>
      </c>
      <c r="P55" s="197">
        <f t="shared" si="4"/>
        <v>-3.8197249048863569E-2</v>
      </c>
      <c r="Q55" s="197">
        <f t="shared" si="5"/>
        <v>-0.12999999999995282</v>
      </c>
    </row>
    <row r="56" spans="1:17">
      <c r="A56" s="33" t="s">
        <v>98</v>
      </c>
      <c r="B56" s="196">
        <f>PPCL_NG!I56+PPCL_Spot!I56+GT_NG!I56+GT_Spot!I56+Bawana_NG!I56+Bawana_RLNG!I56+Bawana_Spot!I56</f>
        <v>329.5</v>
      </c>
      <c r="C56" s="196">
        <f>PPCL_NG!P56+PPCL_Spot!P56+GT_NG!P56+GT_Spot!P56+Bawana_NG!P56+Bawana_RLNG!P56+Bawana_Spot!P56</f>
        <v>329.55345332162716</v>
      </c>
      <c r="D56" s="197">
        <f t="shared" si="0"/>
        <v>-5.3453321627159767E-2</v>
      </c>
      <c r="E56" s="196">
        <f>PPCL_NG!J56+PPCL_Spot!J56+GT_NG!J56+GT_Spot!J56+Bawana_NG!J56+Bawana_RLNG!J56+Bawana_Spot!J56</f>
        <v>131.92000000000002</v>
      </c>
      <c r="F56" s="196">
        <f>PPCL_NG!Q56+PPCL_Spot!Q56+GT_NG!Q56+GT_Spot!Q56+Bawana_NG!Q56+Bawana_RLNG!Q56+Bawana_Spot!Q56</f>
        <v>131.950436055019</v>
      </c>
      <c r="G56" s="197">
        <f t="shared" si="1"/>
        <v>-3.0436055018981278E-2</v>
      </c>
      <c r="H56" s="196">
        <f>PPCL_NG!K56+PPCL_Spot!K56+GT_NG!K56+GT_Spot!K56+Bawana_NG!K56+Bawana_RLNG!K56+Bawana_Spot!K56</f>
        <v>23.16</v>
      </c>
      <c r="I56" s="196">
        <f>PPCL_NG!R56+PPCL_Spot!R56+GT_NG!R56+GT_Spot!R56+Bawana_NG!R56+Bawana_RLNG!R56+Bawana_Spot!R56</f>
        <v>23.16</v>
      </c>
      <c r="J56" s="197">
        <f t="shared" si="2"/>
        <v>0</v>
      </c>
      <c r="K56" s="196">
        <f>PPCL_NG!L56+PPCL_Spot!L56+GT_NG!L56+GT_Spot!L56+Bawana_NG!L56+Bawana_RLNG!L56+Bawana_Spot!L56</f>
        <v>106.89999999999999</v>
      </c>
      <c r="L56" s="196">
        <f>PPCL_NG!S56+PPCL_Spot!S56+GT_NG!S56+GT_Spot!S56+Bawana_NG!S56+Bawana_RLNG!S56+Bawana_Spot!S56</f>
        <v>106.90791337430494</v>
      </c>
      <c r="M56" s="197">
        <f t="shared" si="3"/>
        <v>-7.9133743049482064E-3</v>
      </c>
      <c r="N56" s="196">
        <f>PPCL_NG!M56+PPCL_Spot!M56+GT_NG!M56+GT_Spot!M56+Bawana_NG!M56+Bawana_RLNG!M56+Bawana_Spot!M56</f>
        <v>164.75</v>
      </c>
      <c r="O56" s="196">
        <f>PPCL_NG!T56+PPCL_Spot!T56+GT_NG!T56+GT_Spot!T56+Bawana_NG!T56+Bawana_RLNG!T56+Bawana_Spot!T56</f>
        <v>164.78819724904886</v>
      </c>
      <c r="P56" s="197">
        <f t="shared" si="4"/>
        <v>-3.8197249048863569E-2</v>
      </c>
      <c r="Q56" s="197">
        <f t="shared" si="5"/>
        <v>-0.12999999999995282</v>
      </c>
    </row>
    <row r="57" spans="1:17">
      <c r="A57" s="33" t="s">
        <v>99</v>
      </c>
      <c r="B57" s="196">
        <f>PPCL_NG!I57+PPCL_Spot!I57+GT_NG!I57+GT_Spot!I57+Bawana_NG!I57+Bawana_RLNG!I57+Bawana_Spot!I57</f>
        <v>329.5</v>
      </c>
      <c r="C57" s="196">
        <f>PPCL_NG!P57+PPCL_Spot!P57+GT_NG!P57+GT_Spot!P57+Bawana_NG!P57+Bawana_RLNG!P57+Bawana_Spot!P57</f>
        <v>329.55345332162716</v>
      </c>
      <c r="D57" s="197">
        <f t="shared" si="0"/>
        <v>-5.3453321627159767E-2</v>
      </c>
      <c r="E57" s="196">
        <f>PPCL_NG!J57+PPCL_Spot!J57+GT_NG!J57+GT_Spot!J57+Bawana_NG!J57+Bawana_RLNG!J57+Bawana_Spot!J57</f>
        <v>131.92000000000002</v>
      </c>
      <c r="F57" s="196">
        <f>PPCL_NG!Q57+PPCL_Spot!Q57+GT_NG!Q57+GT_Spot!Q57+Bawana_NG!Q57+Bawana_RLNG!Q57+Bawana_Spot!Q57</f>
        <v>131.950436055019</v>
      </c>
      <c r="G57" s="197">
        <f t="shared" si="1"/>
        <v>-3.0436055018981278E-2</v>
      </c>
      <c r="H57" s="196">
        <f>PPCL_NG!K57+PPCL_Spot!K57+GT_NG!K57+GT_Spot!K57+Bawana_NG!K57+Bawana_RLNG!K57+Bawana_Spot!K57</f>
        <v>23.16</v>
      </c>
      <c r="I57" s="196">
        <f>PPCL_NG!R57+PPCL_Spot!R57+GT_NG!R57+GT_Spot!R57+Bawana_NG!R57+Bawana_RLNG!R57+Bawana_Spot!R57</f>
        <v>23.16</v>
      </c>
      <c r="J57" s="197">
        <f t="shared" si="2"/>
        <v>0</v>
      </c>
      <c r="K57" s="196">
        <f>PPCL_NG!L57+PPCL_Spot!L57+GT_NG!L57+GT_Spot!L57+Bawana_NG!L57+Bawana_RLNG!L57+Bawana_Spot!L57</f>
        <v>106.89999999999999</v>
      </c>
      <c r="L57" s="196">
        <f>PPCL_NG!S57+PPCL_Spot!S57+GT_NG!S57+GT_Spot!S57+Bawana_NG!S57+Bawana_RLNG!S57+Bawana_Spot!S57</f>
        <v>106.90791337430494</v>
      </c>
      <c r="M57" s="197">
        <f t="shared" si="3"/>
        <v>-7.9133743049482064E-3</v>
      </c>
      <c r="N57" s="196">
        <f>PPCL_NG!M57+PPCL_Spot!M57+GT_NG!M57+GT_Spot!M57+Bawana_NG!M57+Bawana_RLNG!M57+Bawana_Spot!M57</f>
        <v>164.75</v>
      </c>
      <c r="O57" s="196">
        <f>PPCL_NG!T57+PPCL_Spot!T57+GT_NG!T57+GT_Spot!T57+Bawana_NG!T57+Bawana_RLNG!T57+Bawana_Spot!T57</f>
        <v>164.78819724904886</v>
      </c>
      <c r="P57" s="197">
        <f t="shared" si="4"/>
        <v>-3.8197249048863569E-2</v>
      </c>
      <c r="Q57" s="197">
        <f t="shared" si="5"/>
        <v>-0.12999999999995282</v>
      </c>
    </row>
    <row r="58" spans="1:17">
      <c r="A58" s="33" t="s">
        <v>100</v>
      </c>
      <c r="B58" s="196">
        <f>PPCL_NG!I58+PPCL_Spot!I58+GT_NG!I58+GT_Spot!I58+Bawana_NG!I58+Bawana_RLNG!I58+Bawana_Spot!I58</f>
        <v>329.5</v>
      </c>
      <c r="C58" s="196">
        <f>PPCL_NG!P58+PPCL_Spot!P58+GT_NG!P58+GT_Spot!P58+Bawana_NG!P58+Bawana_RLNG!P58+Bawana_Spot!P58</f>
        <v>329.55345332162716</v>
      </c>
      <c r="D58" s="197">
        <f t="shared" si="0"/>
        <v>-5.3453321627159767E-2</v>
      </c>
      <c r="E58" s="196">
        <f>PPCL_NG!J58+PPCL_Spot!J58+GT_NG!J58+GT_Spot!J58+Bawana_NG!J58+Bawana_RLNG!J58+Bawana_Spot!J58</f>
        <v>131.92000000000002</v>
      </c>
      <c r="F58" s="196">
        <f>PPCL_NG!Q58+PPCL_Spot!Q58+GT_NG!Q58+GT_Spot!Q58+Bawana_NG!Q58+Bawana_RLNG!Q58+Bawana_Spot!Q58</f>
        <v>131.950436055019</v>
      </c>
      <c r="G58" s="197">
        <f t="shared" si="1"/>
        <v>-3.0436055018981278E-2</v>
      </c>
      <c r="H58" s="196">
        <f>PPCL_NG!K58+PPCL_Spot!K58+GT_NG!K58+GT_Spot!K58+Bawana_NG!K58+Bawana_RLNG!K58+Bawana_Spot!K58</f>
        <v>23.16</v>
      </c>
      <c r="I58" s="196">
        <f>PPCL_NG!R58+PPCL_Spot!R58+GT_NG!R58+GT_Spot!R58+Bawana_NG!R58+Bawana_RLNG!R58+Bawana_Spot!R58</f>
        <v>23.16</v>
      </c>
      <c r="J58" s="197">
        <f t="shared" si="2"/>
        <v>0</v>
      </c>
      <c r="K58" s="196">
        <f>PPCL_NG!L58+PPCL_Spot!L58+GT_NG!L58+GT_Spot!L58+Bawana_NG!L58+Bawana_RLNG!L58+Bawana_Spot!L58</f>
        <v>106.89999999999999</v>
      </c>
      <c r="L58" s="196">
        <f>PPCL_NG!S58+PPCL_Spot!S58+GT_NG!S58+GT_Spot!S58+Bawana_NG!S58+Bawana_RLNG!S58+Bawana_Spot!S58</f>
        <v>106.90791337430494</v>
      </c>
      <c r="M58" s="197">
        <f t="shared" si="3"/>
        <v>-7.9133743049482064E-3</v>
      </c>
      <c r="N58" s="196">
        <f>PPCL_NG!M58+PPCL_Spot!M58+GT_NG!M58+GT_Spot!M58+Bawana_NG!M58+Bawana_RLNG!M58+Bawana_Spot!M58</f>
        <v>164.75</v>
      </c>
      <c r="O58" s="196">
        <f>PPCL_NG!T58+PPCL_Spot!T58+GT_NG!T58+GT_Spot!T58+Bawana_NG!T58+Bawana_RLNG!T58+Bawana_Spot!T58</f>
        <v>164.78819724904886</v>
      </c>
      <c r="P58" s="197">
        <f t="shared" si="4"/>
        <v>-3.8197249048863569E-2</v>
      </c>
      <c r="Q58" s="197">
        <f t="shared" si="5"/>
        <v>-0.12999999999995282</v>
      </c>
    </row>
    <row r="59" spans="1:17">
      <c r="A59" s="33" t="s">
        <v>101</v>
      </c>
      <c r="B59" s="196">
        <f>PPCL_NG!I59+PPCL_Spot!I59+GT_NG!I59+GT_Spot!I59+Bawana_NG!I59+Bawana_RLNG!I59+Bawana_Spot!I59</f>
        <v>329.5</v>
      </c>
      <c r="C59" s="196">
        <f>PPCL_NG!P59+PPCL_Spot!P59+GT_NG!P59+GT_Spot!P59+Bawana_NG!P59+Bawana_RLNG!P59+Bawana_Spot!P59</f>
        <v>329.55345332162716</v>
      </c>
      <c r="D59" s="197">
        <f t="shared" si="0"/>
        <v>-5.3453321627159767E-2</v>
      </c>
      <c r="E59" s="196">
        <f>PPCL_NG!J59+PPCL_Spot!J59+GT_NG!J59+GT_Spot!J59+Bawana_NG!J59+Bawana_RLNG!J59+Bawana_Spot!J59</f>
        <v>163.92000000000002</v>
      </c>
      <c r="F59" s="196">
        <f>PPCL_NG!Q59+PPCL_Spot!Q59+GT_NG!Q59+GT_Spot!Q59+Bawana_NG!Q59+Bawana_RLNG!Q59+Bawana_Spot!Q59</f>
        <v>163.950436055019</v>
      </c>
      <c r="G59" s="197">
        <f t="shared" si="1"/>
        <v>-3.0436055018981278E-2</v>
      </c>
      <c r="H59" s="196">
        <f>PPCL_NG!K59+PPCL_Spot!K59+GT_NG!K59+GT_Spot!K59+Bawana_NG!K59+Bawana_RLNG!K59+Bawana_Spot!K59</f>
        <v>23.16</v>
      </c>
      <c r="I59" s="196">
        <f>PPCL_NG!R59+PPCL_Spot!R59+GT_NG!R59+GT_Spot!R59+Bawana_NG!R59+Bawana_RLNG!R59+Bawana_Spot!R59</f>
        <v>23.16</v>
      </c>
      <c r="J59" s="197">
        <f t="shared" si="2"/>
        <v>0</v>
      </c>
      <c r="K59" s="196">
        <f>PPCL_NG!L59+PPCL_Spot!L59+GT_NG!L59+GT_Spot!L59+Bawana_NG!L59+Bawana_RLNG!L59+Bawana_Spot!L59</f>
        <v>106.89999999999999</v>
      </c>
      <c r="L59" s="196">
        <f>PPCL_NG!S59+PPCL_Spot!S59+GT_NG!S59+GT_Spot!S59+Bawana_NG!S59+Bawana_RLNG!S59+Bawana_Spot!S59</f>
        <v>106.90791337430494</v>
      </c>
      <c r="M59" s="197">
        <f t="shared" si="3"/>
        <v>-7.9133743049482064E-3</v>
      </c>
      <c r="N59" s="196">
        <f>PPCL_NG!M59+PPCL_Spot!M59+GT_NG!M59+GT_Spot!M59+Bawana_NG!M59+Bawana_RLNG!M59+Bawana_Spot!M59</f>
        <v>164.75</v>
      </c>
      <c r="O59" s="196">
        <f>PPCL_NG!T59+PPCL_Spot!T59+GT_NG!T59+GT_Spot!T59+Bawana_NG!T59+Bawana_RLNG!T59+Bawana_Spot!T59</f>
        <v>164.78819724904886</v>
      </c>
      <c r="P59" s="197">
        <f t="shared" si="4"/>
        <v>-3.8197249048863569E-2</v>
      </c>
      <c r="Q59" s="197">
        <f t="shared" si="5"/>
        <v>-0.12999999999995282</v>
      </c>
    </row>
    <row r="60" spans="1:17">
      <c r="A60" s="33" t="s">
        <v>102</v>
      </c>
      <c r="B60" s="196">
        <f>PPCL_NG!I60+PPCL_Spot!I60+GT_NG!I60+GT_Spot!I60+Bawana_NG!I60+Bawana_RLNG!I60+Bawana_Spot!I60</f>
        <v>329.5</v>
      </c>
      <c r="C60" s="196">
        <f>PPCL_NG!P60+PPCL_Spot!P60+GT_NG!P60+GT_Spot!P60+Bawana_NG!P60+Bawana_RLNG!P60+Bawana_Spot!P60</f>
        <v>329.55345332162716</v>
      </c>
      <c r="D60" s="197">
        <f t="shared" si="0"/>
        <v>-5.3453321627159767E-2</v>
      </c>
      <c r="E60" s="196">
        <f>PPCL_NG!J60+PPCL_Spot!J60+GT_NG!J60+GT_Spot!J60+Bawana_NG!J60+Bawana_RLNG!J60+Bawana_Spot!J60</f>
        <v>163.92000000000002</v>
      </c>
      <c r="F60" s="196">
        <f>PPCL_NG!Q60+PPCL_Spot!Q60+GT_NG!Q60+GT_Spot!Q60+Bawana_NG!Q60+Bawana_RLNG!Q60+Bawana_Spot!Q60</f>
        <v>163.950436055019</v>
      </c>
      <c r="G60" s="197">
        <f t="shared" si="1"/>
        <v>-3.0436055018981278E-2</v>
      </c>
      <c r="H60" s="196">
        <f>PPCL_NG!K60+PPCL_Spot!K60+GT_NG!K60+GT_Spot!K60+Bawana_NG!K60+Bawana_RLNG!K60+Bawana_Spot!K60</f>
        <v>23.16</v>
      </c>
      <c r="I60" s="196">
        <f>PPCL_NG!R60+PPCL_Spot!R60+GT_NG!R60+GT_Spot!R60+Bawana_NG!R60+Bawana_RLNG!R60+Bawana_Spot!R60</f>
        <v>23.16</v>
      </c>
      <c r="J60" s="197">
        <f t="shared" si="2"/>
        <v>0</v>
      </c>
      <c r="K60" s="196">
        <f>PPCL_NG!L60+PPCL_Spot!L60+GT_NG!L60+GT_Spot!L60+Bawana_NG!L60+Bawana_RLNG!L60+Bawana_Spot!L60</f>
        <v>106.89999999999999</v>
      </c>
      <c r="L60" s="196">
        <f>PPCL_NG!S60+PPCL_Spot!S60+GT_NG!S60+GT_Spot!S60+Bawana_NG!S60+Bawana_RLNG!S60+Bawana_Spot!S60</f>
        <v>106.90791337430494</v>
      </c>
      <c r="M60" s="197">
        <f t="shared" si="3"/>
        <v>-7.9133743049482064E-3</v>
      </c>
      <c r="N60" s="196">
        <f>PPCL_NG!M60+PPCL_Spot!M60+GT_NG!M60+GT_Spot!M60+Bawana_NG!M60+Bawana_RLNG!M60+Bawana_Spot!M60</f>
        <v>164.75</v>
      </c>
      <c r="O60" s="196">
        <f>PPCL_NG!T60+PPCL_Spot!T60+GT_NG!T60+GT_Spot!T60+Bawana_NG!T60+Bawana_RLNG!T60+Bawana_Spot!T60</f>
        <v>164.78819724904886</v>
      </c>
      <c r="P60" s="197">
        <f t="shared" si="4"/>
        <v>-3.8197249048863569E-2</v>
      </c>
      <c r="Q60" s="197">
        <f t="shared" si="5"/>
        <v>-0.12999999999995282</v>
      </c>
    </row>
    <row r="61" spans="1:17">
      <c r="A61" s="33" t="s">
        <v>103</v>
      </c>
      <c r="B61" s="196">
        <f>PPCL_NG!I61+PPCL_Spot!I61+GT_NG!I61+GT_Spot!I61+Bawana_NG!I61+Bawana_RLNG!I61+Bawana_Spot!I61</f>
        <v>329.5</v>
      </c>
      <c r="C61" s="196">
        <f>PPCL_NG!P61+PPCL_Spot!P61+GT_NG!P61+GT_Spot!P61+Bawana_NG!P61+Bawana_RLNG!P61+Bawana_Spot!P61</f>
        <v>329.55345332162716</v>
      </c>
      <c r="D61" s="197">
        <f t="shared" si="0"/>
        <v>-5.3453321627159767E-2</v>
      </c>
      <c r="E61" s="196">
        <f>PPCL_NG!J61+PPCL_Spot!J61+GT_NG!J61+GT_Spot!J61+Bawana_NG!J61+Bawana_RLNG!J61+Bawana_Spot!J61</f>
        <v>163.92000000000002</v>
      </c>
      <c r="F61" s="196">
        <f>PPCL_NG!Q61+PPCL_Spot!Q61+GT_NG!Q61+GT_Spot!Q61+Bawana_NG!Q61+Bawana_RLNG!Q61+Bawana_Spot!Q61</f>
        <v>163.950436055019</v>
      </c>
      <c r="G61" s="197">
        <f t="shared" si="1"/>
        <v>-3.0436055018981278E-2</v>
      </c>
      <c r="H61" s="196">
        <f>PPCL_NG!K61+PPCL_Spot!K61+GT_NG!K61+GT_Spot!K61+Bawana_NG!K61+Bawana_RLNG!K61+Bawana_Spot!K61</f>
        <v>23.16</v>
      </c>
      <c r="I61" s="196">
        <f>PPCL_NG!R61+PPCL_Spot!R61+GT_NG!R61+GT_Spot!R61+Bawana_NG!R61+Bawana_RLNG!R61+Bawana_Spot!R61</f>
        <v>23.16</v>
      </c>
      <c r="J61" s="197">
        <f t="shared" si="2"/>
        <v>0</v>
      </c>
      <c r="K61" s="196">
        <f>PPCL_NG!L61+PPCL_Spot!L61+GT_NG!L61+GT_Spot!L61+Bawana_NG!L61+Bawana_RLNG!L61+Bawana_Spot!L61</f>
        <v>106.89999999999999</v>
      </c>
      <c r="L61" s="196">
        <f>PPCL_NG!S61+PPCL_Spot!S61+GT_NG!S61+GT_Spot!S61+Bawana_NG!S61+Bawana_RLNG!S61+Bawana_Spot!S61</f>
        <v>106.90791337430494</v>
      </c>
      <c r="M61" s="197">
        <f t="shared" si="3"/>
        <v>-7.9133743049482064E-3</v>
      </c>
      <c r="N61" s="196">
        <f>PPCL_NG!M61+PPCL_Spot!M61+GT_NG!M61+GT_Spot!M61+Bawana_NG!M61+Bawana_RLNG!M61+Bawana_Spot!M61</f>
        <v>164.75</v>
      </c>
      <c r="O61" s="196">
        <f>PPCL_NG!T61+PPCL_Spot!T61+GT_NG!T61+GT_Spot!T61+Bawana_NG!T61+Bawana_RLNG!T61+Bawana_Spot!T61</f>
        <v>164.78819724904886</v>
      </c>
      <c r="P61" s="197">
        <f t="shared" si="4"/>
        <v>-3.8197249048863569E-2</v>
      </c>
      <c r="Q61" s="197">
        <f t="shared" si="5"/>
        <v>-0.12999999999995282</v>
      </c>
    </row>
    <row r="62" spans="1:17">
      <c r="A62" s="33" t="s">
        <v>104</v>
      </c>
      <c r="B62" s="196">
        <f>PPCL_NG!I62+PPCL_Spot!I62+GT_NG!I62+GT_Spot!I62+Bawana_NG!I62+Bawana_RLNG!I62+Bawana_Spot!I62</f>
        <v>301.45</v>
      </c>
      <c r="C62" s="196">
        <f>PPCL_NG!P62+PPCL_Spot!P62+GT_NG!P62+GT_Spot!P62+Bawana_NG!P62+Bawana_RLNG!P62+Bawana_Spot!P62</f>
        <v>301.49929098421848</v>
      </c>
      <c r="D62" s="197">
        <f t="shared" si="0"/>
        <v>-4.929098421848721E-2</v>
      </c>
      <c r="E62" s="196">
        <f>PPCL_NG!J62+PPCL_Spot!J62+GT_NG!J62+GT_Spot!J62+Bawana_NG!J62+Bawana_RLNG!J62+Bawana_Spot!J62</f>
        <v>163.92000000000002</v>
      </c>
      <c r="F62" s="196">
        <f>PPCL_NG!Q62+PPCL_Spot!Q62+GT_NG!Q62+GT_Spot!Q62+Bawana_NG!Q62+Bawana_RLNG!Q62+Bawana_Spot!Q62</f>
        <v>163.94828770143909</v>
      </c>
      <c r="G62" s="197">
        <f t="shared" si="1"/>
        <v>-2.8287701439069224E-2</v>
      </c>
      <c r="H62" s="196">
        <f>PPCL_NG!K62+PPCL_Spot!K62+GT_NG!K62+GT_Spot!K62+Bawana_NG!K62+Bawana_RLNG!K62+Bawana_Spot!K62</f>
        <v>23.16</v>
      </c>
      <c r="I62" s="196">
        <f>PPCL_NG!R62+PPCL_Spot!R62+GT_NG!R62+GT_Spot!R62+Bawana_NG!R62+Bawana_RLNG!R62+Bawana_Spot!R62</f>
        <v>23.159771883910786</v>
      </c>
      <c r="J62" s="197">
        <f t="shared" si="2"/>
        <v>2.281160892145806E-4</v>
      </c>
      <c r="K62" s="196">
        <f>PPCL_NG!L62+PPCL_Spot!L62+GT_NG!L62+GT_Spot!L62+Bawana_NG!L62+Bawana_RLNG!L62+Bawana_Spot!L62</f>
        <v>106.89999999999999</v>
      </c>
      <c r="L62" s="196">
        <f>PPCL_NG!S62+PPCL_Spot!S62+GT_NG!S62+GT_Spot!S62+Bawana_NG!S62+Bawana_RLNG!S62+Bawana_Spot!S62</f>
        <v>106.9071712157955</v>
      </c>
      <c r="M62" s="197">
        <f t="shared" si="3"/>
        <v>-7.1712157955090561E-3</v>
      </c>
      <c r="N62" s="196">
        <f>PPCL_NG!M62+PPCL_Spot!M62+GT_NG!M62+GT_Spot!M62+Bawana_NG!M62+Bawana_RLNG!M62+Bawana_Spot!M62</f>
        <v>164.75</v>
      </c>
      <c r="O62" s="196">
        <f>PPCL_NG!T62+PPCL_Spot!T62+GT_NG!T62+GT_Spot!T62+Bawana_NG!T62+Bawana_RLNG!T62+Bawana_Spot!T62</f>
        <v>164.78547821463616</v>
      </c>
      <c r="P62" s="197">
        <f t="shared" si="4"/>
        <v>-3.547821463615719E-2</v>
      </c>
      <c r="Q62" s="197">
        <f t="shared" si="5"/>
        <v>-0.1200000000000081</v>
      </c>
    </row>
    <row r="63" spans="1:17">
      <c r="A63" s="33" t="s">
        <v>105</v>
      </c>
      <c r="B63" s="196">
        <f>PPCL_NG!I63+PPCL_Spot!I63+GT_NG!I63+GT_Spot!I63+Bawana_NG!I63+Bawana_RLNG!I63+Bawana_Spot!I63</f>
        <v>301.45</v>
      </c>
      <c r="C63" s="196">
        <f>PPCL_NG!P63+PPCL_Spot!P63+GT_NG!P63+GT_Spot!P63+Bawana_NG!P63+Bawana_RLNG!P63+Bawana_Spot!P63</f>
        <v>301.49929098421848</v>
      </c>
      <c r="D63" s="197">
        <f t="shared" si="0"/>
        <v>-4.929098421848721E-2</v>
      </c>
      <c r="E63" s="196">
        <f>PPCL_NG!J63+PPCL_Spot!J63+GT_NG!J63+GT_Spot!J63+Bawana_NG!J63+Bawana_RLNG!J63+Bawana_Spot!J63</f>
        <v>163.92000000000002</v>
      </c>
      <c r="F63" s="196">
        <f>PPCL_NG!Q63+PPCL_Spot!Q63+GT_NG!Q63+GT_Spot!Q63+Bawana_NG!Q63+Bawana_RLNG!Q63+Bawana_Spot!Q63</f>
        <v>163.94828770143909</v>
      </c>
      <c r="G63" s="197">
        <f t="shared" si="1"/>
        <v>-2.8287701439069224E-2</v>
      </c>
      <c r="H63" s="196">
        <f>PPCL_NG!K63+PPCL_Spot!K63+GT_NG!K63+GT_Spot!K63+Bawana_NG!K63+Bawana_RLNG!K63+Bawana_Spot!K63</f>
        <v>23.16</v>
      </c>
      <c r="I63" s="196">
        <f>PPCL_NG!R63+PPCL_Spot!R63+GT_NG!R63+GT_Spot!R63+Bawana_NG!R63+Bawana_RLNG!R63+Bawana_Spot!R63</f>
        <v>23.159771883910786</v>
      </c>
      <c r="J63" s="197">
        <f t="shared" si="2"/>
        <v>2.281160892145806E-4</v>
      </c>
      <c r="K63" s="196">
        <f>PPCL_NG!L63+PPCL_Spot!L63+GT_NG!L63+GT_Spot!L63+Bawana_NG!L63+Bawana_RLNG!L63+Bawana_Spot!L63</f>
        <v>106.89999999999999</v>
      </c>
      <c r="L63" s="196">
        <f>PPCL_NG!S63+PPCL_Spot!S63+GT_NG!S63+GT_Spot!S63+Bawana_NG!S63+Bawana_RLNG!S63+Bawana_Spot!S63</f>
        <v>106.9071712157955</v>
      </c>
      <c r="M63" s="197">
        <f t="shared" si="3"/>
        <v>-7.1712157955090561E-3</v>
      </c>
      <c r="N63" s="196">
        <f>PPCL_NG!M63+PPCL_Spot!M63+GT_NG!M63+GT_Spot!M63+Bawana_NG!M63+Bawana_RLNG!M63+Bawana_Spot!M63</f>
        <v>164.75</v>
      </c>
      <c r="O63" s="196">
        <f>PPCL_NG!T63+PPCL_Spot!T63+GT_NG!T63+GT_Spot!T63+Bawana_NG!T63+Bawana_RLNG!T63+Bawana_Spot!T63</f>
        <v>164.78547821463616</v>
      </c>
      <c r="P63" s="197">
        <f t="shared" si="4"/>
        <v>-3.547821463615719E-2</v>
      </c>
      <c r="Q63" s="197">
        <f t="shared" si="5"/>
        <v>-0.1200000000000081</v>
      </c>
    </row>
    <row r="64" spans="1:17">
      <c r="A64" s="33" t="s">
        <v>106</v>
      </c>
      <c r="B64" s="196">
        <f>PPCL_NG!I64+PPCL_Spot!I64+GT_NG!I64+GT_Spot!I64+Bawana_NG!I64+Bawana_RLNG!I64+Bawana_Spot!I64</f>
        <v>301.45</v>
      </c>
      <c r="C64" s="196">
        <f>PPCL_NG!P64+PPCL_Spot!P64+GT_NG!P64+GT_Spot!P64+Bawana_NG!P64+Bawana_RLNG!P64+Bawana_Spot!P64</f>
        <v>301.49929098421848</v>
      </c>
      <c r="D64" s="197">
        <f t="shared" si="0"/>
        <v>-4.929098421848721E-2</v>
      </c>
      <c r="E64" s="196">
        <f>PPCL_NG!J64+PPCL_Spot!J64+GT_NG!J64+GT_Spot!J64+Bawana_NG!J64+Bawana_RLNG!J64+Bawana_Spot!J64</f>
        <v>163.92000000000002</v>
      </c>
      <c r="F64" s="196">
        <f>PPCL_NG!Q64+PPCL_Spot!Q64+GT_NG!Q64+GT_Spot!Q64+Bawana_NG!Q64+Bawana_RLNG!Q64+Bawana_Spot!Q64</f>
        <v>163.94828770143909</v>
      </c>
      <c r="G64" s="197">
        <f t="shared" si="1"/>
        <v>-2.8287701439069224E-2</v>
      </c>
      <c r="H64" s="196">
        <f>PPCL_NG!K64+PPCL_Spot!K64+GT_NG!K64+GT_Spot!K64+Bawana_NG!K64+Bawana_RLNG!K64+Bawana_Spot!K64</f>
        <v>23.16</v>
      </c>
      <c r="I64" s="196">
        <f>PPCL_NG!R64+PPCL_Spot!R64+GT_NG!R64+GT_Spot!R64+Bawana_NG!R64+Bawana_RLNG!R64+Bawana_Spot!R64</f>
        <v>23.159771883910786</v>
      </c>
      <c r="J64" s="197">
        <f t="shared" si="2"/>
        <v>2.281160892145806E-4</v>
      </c>
      <c r="K64" s="196">
        <f>PPCL_NG!L64+PPCL_Spot!L64+GT_NG!L64+GT_Spot!L64+Bawana_NG!L64+Bawana_RLNG!L64+Bawana_Spot!L64</f>
        <v>106.89999999999999</v>
      </c>
      <c r="L64" s="196">
        <f>PPCL_NG!S64+PPCL_Spot!S64+GT_NG!S64+GT_Spot!S64+Bawana_NG!S64+Bawana_RLNG!S64+Bawana_Spot!S64</f>
        <v>106.9071712157955</v>
      </c>
      <c r="M64" s="197">
        <f t="shared" si="3"/>
        <v>-7.1712157955090561E-3</v>
      </c>
      <c r="N64" s="196">
        <f>PPCL_NG!M64+PPCL_Spot!M64+GT_NG!M64+GT_Spot!M64+Bawana_NG!M64+Bawana_RLNG!M64+Bawana_Spot!M64</f>
        <v>164.75</v>
      </c>
      <c r="O64" s="196">
        <f>PPCL_NG!T64+PPCL_Spot!T64+GT_NG!T64+GT_Spot!T64+Bawana_NG!T64+Bawana_RLNG!T64+Bawana_Spot!T64</f>
        <v>164.78547821463616</v>
      </c>
      <c r="P64" s="197">
        <f t="shared" si="4"/>
        <v>-3.547821463615719E-2</v>
      </c>
      <c r="Q64" s="197">
        <f t="shared" si="5"/>
        <v>-0.1200000000000081</v>
      </c>
    </row>
    <row r="65" spans="1:17">
      <c r="A65" s="33" t="s">
        <v>107</v>
      </c>
      <c r="B65" s="196">
        <f>PPCL_NG!I65+PPCL_Spot!I65+GT_NG!I65+GT_Spot!I65+Bawana_NG!I65+Bawana_RLNG!I65+Bawana_Spot!I65</f>
        <v>301.45</v>
      </c>
      <c r="C65" s="196">
        <f>PPCL_NG!P65+PPCL_Spot!P65+GT_NG!P65+GT_Spot!P65+Bawana_NG!P65+Bawana_RLNG!P65+Bawana_Spot!P65</f>
        <v>301.49929098421848</v>
      </c>
      <c r="D65" s="197">
        <f t="shared" si="0"/>
        <v>-4.929098421848721E-2</v>
      </c>
      <c r="E65" s="196">
        <f>PPCL_NG!J65+PPCL_Spot!J65+GT_NG!J65+GT_Spot!J65+Bawana_NG!J65+Bawana_RLNG!J65+Bawana_Spot!J65</f>
        <v>163.92000000000002</v>
      </c>
      <c r="F65" s="196">
        <f>PPCL_NG!Q65+PPCL_Spot!Q65+GT_NG!Q65+GT_Spot!Q65+Bawana_NG!Q65+Bawana_RLNG!Q65+Bawana_Spot!Q65</f>
        <v>163.94828770143909</v>
      </c>
      <c r="G65" s="197">
        <f t="shared" si="1"/>
        <v>-2.8287701439069224E-2</v>
      </c>
      <c r="H65" s="196">
        <f>PPCL_NG!K65+PPCL_Spot!K65+GT_NG!K65+GT_Spot!K65+Bawana_NG!K65+Bawana_RLNG!K65+Bawana_Spot!K65</f>
        <v>23.16</v>
      </c>
      <c r="I65" s="196">
        <f>PPCL_NG!R65+PPCL_Spot!R65+GT_NG!R65+GT_Spot!R65+Bawana_NG!R65+Bawana_RLNG!R65+Bawana_Spot!R65</f>
        <v>23.159771883910786</v>
      </c>
      <c r="J65" s="197">
        <f t="shared" si="2"/>
        <v>2.281160892145806E-4</v>
      </c>
      <c r="K65" s="196">
        <f>PPCL_NG!L65+PPCL_Spot!L65+GT_NG!L65+GT_Spot!L65+Bawana_NG!L65+Bawana_RLNG!L65+Bawana_Spot!L65</f>
        <v>106.89999999999999</v>
      </c>
      <c r="L65" s="196">
        <f>PPCL_NG!S65+PPCL_Spot!S65+GT_NG!S65+GT_Spot!S65+Bawana_NG!S65+Bawana_RLNG!S65+Bawana_Spot!S65</f>
        <v>106.9071712157955</v>
      </c>
      <c r="M65" s="197">
        <f t="shared" si="3"/>
        <v>-7.1712157955090561E-3</v>
      </c>
      <c r="N65" s="196">
        <f>PPCL_NG!M65+PPCL_Spot!M65+GT_NG!M65+GT_Spot!M65+Bawana_NG!M65+Bawana_RLNG!M65+Bawana_Spot!M65</f>
        <v>164.75</v>
      </c>
      <c r="O65" s="196">
        <f>PPCL_NG!T65+PPCL_Spot!T65+GT_NG!T65+GT_Spot!T65+Bawana_NG!T65+Bawana_RLNG!T65+Bawana_Spot!T65</f>
        <v>164.78547821463616</v>
      </c>
      <c r="P65" s="197">
        <f t="shared" si="4"/>
        <v>-3.547821463615719E-2</v>
      </c>
      <c r="Q65" s="197">
        <f t="shared" si="5"/>
        <v>-0.1200000000000081</v>
      </c>
    </row>
    <row r="66" spans="1:17">
      <c r="A66" s="33" t="s">
        <v>108</v>
      </c>
      <c r="B66" s="196">
        <f>PPCL_NG!I66+PPCL_Spot!I66+GT_NG!I66+GT_Spot!I66+Bawana_NG!I66+Bawana_RLNG!I66+Bawana_Spot!I66</f>
        <v>301.45</v>
      </c>
      <c r="C66" s="196">
        <f>PPCL_NG!P66+PPCL_Spot!P66+GT_NG!P66+GT_Spot!P66+Bawana_NG!P66+Bawana_RLNG!P66+Bawana_Spot!P66</f>
        <v>301.49929098421848</v>
      </c>
      <c r="D66" s="197">
        <f t="shared" si="0"/>
        <v>-4.929098421848721E-2</v>
      </c>
      <c r="E66" s="196">
        <f>PPCL_NG!J66+PPCL_Spot!J66+GT_NG!J66+GT_Spot!J66+Bawana_NG!J66+Bawana_RLNG!J66+Bawana_Spot!J66</f>
        <v>163.92000000000002</v>
      </c>
      <c r="F66" s="196">
        <f>PPCL_NG!Q66+PPCL_Spot!Q66+GT_NG!Q66+GT_Spot!Q66+Bawana_NG!Q66+Bawana_RLNG!Q66+Bawana_Spot!Q66</f>
        <v>163.94828770143909</v>
      </c>
      <c r="G66" s="197">
        <f t="shared" si="1"/>
        <v>-2.8287701439069224E-2</v>
      </c>
      <c r="H66" s="196">
        <f>PPCL_NG!K66+PPCL_Spot!K66+GT_NG!K66+GT_Spot!K66+Bawana_NG!K66+Bawana_RLNG!K66+Bawana_Spot!K66</f>
        <v>23.16</v>
      </c>
      <c r="I66" s="196">
        <f>PPCL_NG!R66+PPCL_Spot!R66+GT_NG!R66+GT_Spot!R66+Bawana_NG!R66+Bawana_RLNG!R66+Bawana_Spot!R66</f>
        <v>23.159771883910786</v>
      </c>
      <c r="J66" s="197">
        <f t="shared" si="2"/>
        <v>2.281160892145806E-4</v>
      </c>
      <c r="K66" s="196">
        <f>PPCL_NG!L66+PPCL_Spot!L66+GT_NG!L66+GT_Spot!L66+Bawana_NG!L66+Bawana_RLNG!L66+Bawana_Spot!L66</f>
        <v>106.89999999999999</v>
      </c>
      <c r="L66" s="196">
        <f>PPCL_NG!S66+PPCL_Spot!S66+GT_NG!S66+GT_Spot!S66+Bawana_NG!S66+Bawana_RLNG!S66+Bawana_Spot!S66</f>
        <v>106.9071712157955</v>
      </c>
      <c r="M66" s="197">
        <f t="shared" si="3"/>
        <v>-7.1712157955090561E-3</v>
      </c>
      <c r="N66" s="196">
        <f>PPCL_NG!M66+PPCL_Spot!M66+GT_NG!M66+GT_Spot!M66+Bawana_NG!M66+Bawana_RLNG!M66+Bawana_Spot!M66</f>
        <v>164.75</v>
      </c>
      <c r="O66" s="196">
        <f>PPCL_NG!T66+PPCL_Spot!T66+GT_NG!T66+GT_Spot!T66+Bawana_NG!T66+Bawana_RLNG!T66+Bawana_Spot!T66</f>
        <v>164.78547821463616</v>
      </c>
      <c r="P66" s="197">
        <f t="shared" si="4"/>
        <v>-3.547821463615719E-2</v>
      </c>
      <c r="Q66" s="197">
        <f t="shared" si="5"/>
        <v>-0.1200000000000081</v>
      </c>
    </row>
    <row r="67" spans="1:17">
      <c r="A67" s="33" t="s">
        <v>109</v>
      </c>
      <c r="B67" s="196">
        <f>PPCL_NG!I67+PPCL_Spot!I67+GT_NG!I67+GT_Spot!I67+Bawana_NG!I67+Bawana_RLNG!I67+Bawana_Spot!I67</f>
        <v>301.45</v>
      </c>
      <c r="C67" s="196">
        <f>PPCL_NG!P67+PPCL_Spot!P67+GT_NG!P67+GT_Spot!P67+Bawana_NG!P67+Bawana_RLNG!P67+Bawana_Spot!P67</f>
        <v>301.49929098421848</v>
      </c>
      <c r="D67" s="197">
        <f t="shared" ref="D67:D99" si="6">B67-C67</f>
        <v>-4.929098421848721E-2</v>
      </c>
      <c r="E67" s="196">
        <f>PPCL_NG!J67+PPCL_Spot!J67+GT_NG!J67+GT_Spot!J67+Bawana_NG!J67+Bawana_RLNG!J67+Bawana_Spot!J67</f>
        <v>163.92000000000002</v>
      </c>
      <c r="F67" s="196">
        <f>PPCL_NG!Q67+PPCL_Spot!Q67+GT_NG!Q67+GT_Spot!Q67+Bawana_NG!Q67+Bawana_RLNG!Q67+Bawana_Spot!Q67</f>
        <v>163.94828770143909</v>
      </c>
      <c r="G67" s="197">
        <f t="shared" ref="G67:G99" si="7">E67-F67</f>
        <v>-2.8287701439069224E-2</v>
      </c>
      <c r="H67" s="196">
        <f>PPCL_NG!K67+PPCL_Spot!K67+GT_NG!K67+GT_Spot!K67+Bawana_NG!K67+Bawana_RLNG!K67+Bawana_Spot!K67</f>
        <v>23.16</v>
      </c>
      <c r="I67" s="196">
        <f>PPCL_NG!R67+PPCL_Spot!R67+GT_NG!R67+GT_Spot!R67+Bawana_NG!R67+Bawana_RLNG!R67+Bawana_Spot!R67</f>
        <v>23.159771883910786</v>
      </c>
      <c r="J67" s="197">
        <f t="shared" ref="J67:J99" si="8">H67-I67</f>
        <v>2.281160892145806E-4</v>
      </c>
      <c r="K67" s="196">
        <f>PPCL_NG!L67+PPCL_Spot!L67+GT_NG!L67+GT_Spot!L67+Bawana_NG!L67+Bawana_RLNG!L67+Bawana_Spot!L67</f>
        <v>106.89999999999999</v>
      </c>
      <c r="L67" s="196">
        <f>PPCL_NG!S67+PPCL_Spot!S67+GT_NG!S67+GT_Spot!S67+Bawana_NG!S67+Bawana_RLNG!S67+Bawana_Spot!S67</f>
        <v>106.9071712157955</v>
      </c>
      <c r="M67" s="197">
        <f t="shared" ref="M67:M99" si="9">K67-L67</f>
        <v>-7.1712157955090561E-3</v>
      </c>
      <c r="N67" s="196">
        <f>PPCL_NG!M67+PPCL_Spot!M67+GT_NG!M67+GT_Spot!M67+Bawana_NG!M67+Bawana_RLNG!M67+Bawana_Spot!M67</f>
        <v>164.75</v>
      </c>
      <c r="O67" s="196">
        <f>PPCL_NG!T67+PPCL_Spot!T67+GT_NG!T67+GT_Spot!T67+Bawana_NG!T67+Bawana_RLNG!T67+Bawana_Spot!T67</f>
        <v>164.78547821463616</v>
      </c>
      <c r="P67" s="197">
        <f t="shared" ref="P67:P99" si="10">N67-O67</f>
        <v>-3.547821463615719E-2</v>
      </c>
      <c r="Q67" s="197">
        <f t="shared" si="5"/>
        <v>-0.1200000000000081</v>
      </c>
    </row>
    <row r="68" spans="1:17">
      <c r="A68" s="33" t="s">
        <v>110</v>
      </c>
      <c r="B68" s="196">
        <f>PPCL_NG!I68+PPCL_Spot!I68+GT_NG!I68+GT_Spot!I68+Bawana_NG!I68+Bawana_RLNG!I68+Bawana_Spot!I68</f>
        <v>301.45</v>
      </c>
      <c r="C68" s="196">
        <f>PPCL_NG!P68+PPCL_Spot!P68+GT_NG!P68+GT_Spot!P68+Bawana_NG!P68+Bawana_RLNG!P68+Bawana_Spot!P68</f>
        <v>301.49929098421848</v>
      </c>
      <c r="D68" s="197">
        <f t="shared" si="6"/>
        <v>-4.929098421848721E-2</v>
      </c>
      <c r="E68" s="196">
        <f>PPCL_NG!J68+PPCL_Spot!J68+GT_NG!J68+GT_Spot!J68+Bawana_NG!J68+Bawana_RLNG!J68+Bawana_Spot!J68</f>
        <v>163.92000000000002</v>
      </c>
      <c r="F68" s="196">
        <f>PPCL_NG!Q68+PPCL_Spot!Q68+GT_NG!Q68+GT_Spot!Q68+Bawana_NG!Q68+Bawana_RLNG!Q68+Bawana_Spot!Q68</f>
        <v>163.94828770143909</v>
      </c>
      <c r="G68" s="197">
        <f t="shared" si="7"/>
        <v>-2.8287701439069224E-2</v>
      </c>
      <c r="H68" s="196">
        <f>PPCL_NG!K68+PPCL_Spot!K68+GT_NG!K68+GT_Spot!K68+Bawana_NG!K68+Bawana_RLNG!K68+Bawana_Spot!K68</f>
        <v>23.16</v>
      </c>
      <c r="I68" s="196">
        <f>PPCL_NG!R68+PPCL_Spot!R68+GT_NG!R68+GT_Spot!R68+Bawana_NG!R68+Bawana_RLNG!R68+Bawana_Spot!R68</f>
        <v>23.159771883910786</v>
      </c>
      <c r="J68" s="197">
        <f t="shared" si="8"/>
        <v>2.281160892145806E-4</v>
      </c>
      <c r="K68" s="196">
        <f>PPCL_NG!L68+PPCL_Spot!L68+GT_NG!L68+GT_Spot!L68+Bawana_NG!L68+Bawana_RLNG!L68+Bawana_Spot!L68</f>
        <v>106.89999999999999</v>
      </c>
      <c r="L68" s="196">
        <f>PPCL_NG!S68+PPCL_Spot!S68+GT_NG!S68+GT_Spot!S68+Bawana_NG!S68+Bawana_RLNG!S68+Bawana_Spot!S68</f>
        <v>106.9071712157955</v>
      </c>
      <c r="M68" s="197">
        <f t="shared" si="9"/>
        <v>-7.1712157955090561E-3</v>
      </c>
      <c r="N68" s="196">
        <f>PPCL_NG!M68+PPCL_Spot!M68+GT_NG!M68+GT_Spot!M68+Bawana_NG!M68+Bawana_RLNG!M68+Bawana_Spot!M68</f>
        <v>164.75</v>
      </c>
      <c r="O68" s="196">
        <f>PPCL_NG!T68+PPCL_Spot!T68+GT_NG!T68+GT_Spot!T68+Bawana_NG!T68+Bawana_RLNG!T68+Bawana_Spot!T68</f>
        <v>164.78547821463616</v>
      </c>
      <c r="P68" s="197">
        <f t="shared" si="10"/>
        <v>-3.547821463615719E-2</v>
      </c>
      <c r="Q68" s="197">
        <f t="shared" ref="Q68:Q99" si="11">D68+G68+J68+M68+P68</f>
        <v>-0.1200000000000081</v>
      </c>
    </row>
    <row r="69" spans="1:17">
      <c r="A69" s="33" t="s">
        <v>111</v>
      </c>
      <c r="B69" s="196">
        <f>PPCL_NG!I69+PPCL_Spot!I69+GT_NG!I69+GT_Spot!I69+Bawana_NG!I69+Bawana_RLNG!I69+Bawana_Spot!I69</f>
        <v>301.45</v>
      </c>
      <c r="C69" s="196">
        <f>PPCL_NG!P69+PPCL_Spot!P69+GT_NG!P69+GT_Spot!P69+Bawana_NG!P69+Bawana_RLNG!P69+Bawana_Spot!P69</f>
        <v>301.49929098421848</v>
      </c>
      <c r="D69" s="197">
        <f t="shared" si="6"/>
        <v>-4.929098421848721E-2</v>
      </c>
      <c r="E69" s="196">
        <f>PPCL_NG!J69+PPCL_Spot!J69+GT_NG!J69+GT_Spot!J69+Bawana_NG!J69+Bawana_RLNG!J69+Bawana_Spot!J69</f>
        <v>163.92000000000002</v>
      </c>
      <c r="F69" s="196">
        <f>PPCL_NG!Q69+PPCL_Spot!Q69+GT_NG!Q69+GT_Spot!Q69+Bawana_NG!Q69+Bawana_RLNG!Q69+Bawana_Spot!Q69</f>
        <v>163.94828770143909</v>
      </c>
      <c r="G69" s="197">
        <f t="shared" si="7"/>
        <v>-2.8287701439069224E-2</v>
      </c>
      <c r="H69" s="196">
        <f>PPCL_NG!K69+PPCL_Spot!K69+GT_NG!K69+GT_Spot!K69+Bawana_NG!K69+Bawana_RLNG!K69+Bawana_Spot!K69</f>
        <v>23.16</v>
      </c>
      <c r="I69" s="196">
        <f>PPCL_NG!R69+PPCL_Spot!R69+GT_NG!R69+GT_Spot!R69+Bawana_NG!R69+Bawana_RLNG!R69+Bawana_Spot!R69</f>
        <v>23.159771883910786</v>
      </c>
      <c r="J69" s="197">
        <f t="shared" si="8"/>
        <v>2.281160892145806E-4</v>
      </c>
      <c r="K69" s="196">
        <f>PPCL_NG!L69+PPCL_Spot!L69+GT_NG!L69+GT_Spot!L69+Bawana_NG!L69+Bawana_RLNG!L69+Bawana_Spot!L69</f>
        <v>106.89999999999999</v>
      </c>
      <c r="L69" s="196">
        <f>PPCL_NG!S69+PPCL_Spot!S69+GT_NG!S69+GT_Spot!S69+Bawana_NG!S69+Bawana_RLNG!S69+Bawana_Spot!S69</f>
        <v>106.9071712157955</v>
      </c>
      <c r="M69" s="197">
        <f t="shared" si="9"/>
        <v>-7.1712157955090561E-3</v>
      </c>
      <c r="N69" s="196">
        <f>PPCL_NG!M69+PPCL_Spot!M69+GT_NG!M69+GT_Spot!M69+Bawana_NG!M69+Bawana_RLNG!M69+Bawana_Spot!M69</f>
        <v>164.75</v>
      </c>
      <c r="O69" s="196">
        <f>PPCL_NG!T69+PPCL_Spot!T69+GT_NG!T69+GT_Spot!T69+Bawana_NG!T69+Bawana_RLNG!T69+Bawana_Spot!T69</f>
        <v>164.78547821463616</v>
      </c>
      <c r="P69" s="197">
        <f t="shared" si="10"/>
        <v>-3.547821463615719E-2</v>
      </c>
      <c r="Q69" s="197">
        <f t="shared" si="11"/>
        <v>-0.1200000000000081</v>
      </c>
    </row>
    <row r="70" spans="1:17">
      <c r="A70" s="33" t="s">
        <v>112</v>
      </c>
      <c r="B70" s="196">
        <f>PPCL_NG!I70+PPCL_Spot!I70+GT_NG!I70+GT_Spot!I70+Bawana_NG!I70+Bawana_RLNG!I70+Bawana_Spot!I70</f>
        <v>301.45</v>
      </c>
      <c r="C70" s="196">
        <f>PPCL_NG!P70+PPCL_Spot!P70+GT_NG!P70+GT_Spot!P70+Bawana_NG!P70+Bawana_RLNG!P70+Bawana_Spot!P70</f>
        <v>301.49929098421848</v>
      </c>
      <c r="D70" s="197">
        <f t="shared" si="6"/>
        <v>-4.929098421848721E-2</v>
      </c>
      <c r="E70" s="196">
        <f>PPCL_NG!J70+PPCL_Spot!J70+GT_NG!J70+GT_Spot!J70+Bawana_NG!J70+Bawana_RLNG!J70+Bawana_Spot!J70</f>
        <v>163.92000000000002</v>
      </c>
      <c r="F70" s="196">
        <f>PPCL_NG!Q70+PPCL_Spot!Q70+GT_NG!Q70+GT_Spot!Q70+Bawana_NG!Q70+Bawana_RLNG!Q70+Bawana_Spot!Q70</f>
        <v>163.94828770143909</v>
      </c>
      <c r="G70" s="197">
        <f t="shared" si="7"/>
        <v>-2.8287701439069224E-2</v>
      </c>
      <c r="H70" s="196">
        <f>PPCL_NG!K70+PPCL_Spot!K70+GT_NG!K70+GT_Spot!K70+Bawana_NG!K70+Bawana_RLNG!K70+Bawana_Spot!K70</f>
        <v>23.16</v>
      </c>
      <c r="I70" s="196">
        <f>PPCL_NG!R70+PPCL_Spot!R70+GT_NG!R70+GT_Spot!R70+Bawana_NG!R70+Bawana_RLNG!R70+Bawana_Spot!R70</f>
        <v>23.159771883910786</v>
      </c>
      <c r="J70" s="197">
        <f t="shared" si="8"/>
        <v>2.281160892145806E-4</v>
      </c>
      <c r="K70" s="196">
        <f>PPCL_NG!L70+PPCL_Spot!L70+GT_NG!L70+GT_Spot!L70+Bawana_NG!L70+Bawana_RLNG!L70+Bawana_Spot!L70</f>
        <v>106.89999999999999</v>
      </c>
      <c r="L70" s="196">
        <f>PPCL_NG!S70+PPCL_Spot!S70+GT_NG!S70+GT_Spot!S70+Bawana_NG!S70+Bawana_RLNG!S70+Bawana_Spot!S70</f>
        <v>106.9071712157955</v>
      </c>
      <c r="M70" s="197">
        <f t="shared" si="9"/>
        <v>-7.1712157955090561E-3</v>
      </c>
      <c r="N70" s="196">
        <f>PPCL_NG!M70+PPCL_Spot!M70+GT_NG!M70+GT_Spot!M70+Bawana_NG!M70+Bawana_RLNG!M70+Bawana_Spot!M70</f>
        <v>164.75</v>
      </c>
      <c r="O70" s="196">
        <f>PPCL_NG!T70+PPCL_Spot!T70+GT_NG!T70+GT_Spot!T70+Bawana_NG!T70+Bawana_RLNG!T70+Bawana_Spot!T70</f>
        <v>164.78547821463616</v>
      </c>
      <c r="P70" s="197">
        <f t="shared" si="10"/>
        <v>-3.547821463615719E-2</v>
      </c>
      <c r="Q70" s="197">
        <f t="shared" si="11"/>
        <v>-0.1200000000000081</v>
      </c>
    </row>
    <row r="71" spans="1:17">
      <c r="A71" s="33" t="s">
        <v>113</v>
      </c>
      <c r="B71" s="196">
        <f>PPCL_NG!I71+PPCL_Spot!I71+GT_NG!I71+GT_Spot!I71+Bawana_NG!I71+Bawana_RLNG!I71+Bawana_Spot!I71</f>
        <v>301.45</v>
      </c>
      <c r="C71" s="196">
        <f>PPCL_NG!P71+PPCL_Spot!P71+GT_NG!P71+GT_Spot!P71+Bawana_NG!P71+Bawana_RLNG!P71+Bawana_Spot!P71</f>
        <v>301.49929098421848</v>
      </c>
      <c r="D71" s="197">
        <f t="shared" si="6"/>
        <v>-4.929098421848721E-2</v>
      </c>
      <c r="E71" s="196">
        <f>PPCL_NG!J71+PPCL_Spot!J71+GT_NG!J71+GT_Spot!J71+Bawana_NG!J71+Bawana_RLNG!J71+Bawana_Spot!J71</f>
        <v>163.92000000000002</v>
      </c>
      <c r="F71" s="196">
        <f>PPCL_NG!Q71+PPCL_Spot!Q71+GT_NG!Q71+GT_Spot!Q71+Bawana_NG!Q71+Bawana_RLNG!Q71+Bawana_Spot!Q71</f>
        <v>163.94828770143909</v>
      </c>
      <c r="G71" s="197">
        <f t="shared" si="7"/>
        <v>-2.8287701439069224E-2</v>
      </c>
      <c r="H71" s="196">
        <f>PPCL_NG!K71+PPCL_Spot!K71+GT_NG!K71+GT_Spot!K71+Bawana_NG!K71+Bawana_RLNG!K71+Bawana_Spot!K71</f>
        <v>23.16</v>
      </c>
      <c r="I71" s="196">
        <f>PPCL_NG!R71+PPCL_Spot!R71+GT_NG!R71+GT_Spot!R71+Bawana_NG!R71+Bawana_RLNG!R71+Bawana_Spot!R71</f>
        <v>23.159771883910786</v>
      </c>
      <c r="J71" s="197">
        <f t="shared" si="8"/>
        <v>2.281160892145806E-4</v>
      </c>
      <c r="K71" s="196">
        <f>PPCL_NG!L71+PPCL_Spot!L71+GT_NG!L71+GT_Spot!L71+Bawana_NG!L71+Bawana_RLNG!L71+Bawana_Spot!L71</f>
        <v>106.89999999999999</v>
      </c>
      <c r="L71" s="196">
        <f>PPCL_NG!S71+PPCL_Spot!S71+GT_NG!S71+GT_Spot!S71+Bawana_NG!S71+Bawana_RLNG!S71+Bawana_Spot!S71</f>
        <v>106.9071712157955</v>
      </c>
      <c r="M71" s="197">
        <f t="shared" si="9"/>
        <v>-7.1712157955090561E-3</v>
      </c>
      <c r="N71" s="196">
        <f>PPCL_NG!M71+PPCL_Spot!M71+GT_NG!M71+GT_Spot!M71+Bawana_NG!M71+Bawana_RLNG!M71+Bawana_Spot!M71</f>
        <v>164.75</v>
      </c>
      <c r="O71" s="196">
        <f>PPCL_NG!T71+PPCL_Spot!T71+GT_NG!T71+GT_Spot!T71+Bawana_NG!T71+Bawana_RLNG!T71+Bawana_Spot!T71</f>
        <v>164.78547821463616</v>
      </c>
      <c r="P71" s="197">
        <f t="shared" si="10"/>
        <v>-3.547821463615719E-2</v>
      </c>
      <c r="Q71" s="197">
        <f t="shared" si="11"/>
        <v>-0.1200000000000081</v>
      </c>
    </row>
    <row r="72" spans="1:17">
      <c r="A72" s="33" t="s">
        <v>114</v>
      </c>
      <c r="B72" s="196">
        <f>PPCL_NG!I72+PPCL_Spot!I72+GT_NG!I72+GT_Spot!I72+Bawana_NG!I72+Bawana_RLNG!I72+Bawana_Spot!I72</f>
        <v>301.45</v>
      </c>
      <c r="C72" s="196">
        <f>PPCL_NG!P72+PPCL_Spot!P72+GT_NG!P72+GT_Spot!P72+Bawana_NG!P72+Bawana_RLNG!P72+Bawana_Spot!P72</f>
        <v>301.49929098421848</v>
      </c>
      <c r="D72" s="197">
        <f t="shared" si="6"/>
        <v>-4.929098421848721E-2</v>
      </c>
      <c r="E72" s="196">
        <f>PPCL_NG!J72+PPCL_Spot!J72+GT_NG!J72+GT_Spot!J72+Bawana_NG!J72+Bawana_RLNG!J72+Bawana_Spot!J72</f>
        <v>163.92000000000002</v>
      </c>
      <c r="F72" s="196">
        <f>PPCL_NG!Q72+PPCL_Spot!Q72+GT_NG!Q72+GT_Spot!Q72+Bawana_NG!Q72+Bawana_RLNG!Q72+Bawana_Spot!Q72</f>
        <v>163.94828770143909</v>
      </c>
      <c r="G72" s="197">
        <f t="shared" si="7"/>
        <v>-2.8287701439069224E-2</v>
      </c>
      <c r="H72" s="196">
        <f>PPCL_NG!K72+PPCL_Spot!K72+GT_NG!K72+GT_Spot!K72+Bawana_NG!K72+Bawana_RLNG!K72+Bawana_Spot!K72</f>
        <v>23.16</v>
      </c>
      <c r="I72" s="196">
        <f>PPCL_NG!R72+PPCL_Spot!R72+GT_NG!R72+GT_Spot!R72+Bawana_NG!R72+Bawana_RLNG!R72+Bawana_Spot!R72</f>
        <v>23.159771883910786</v>
      </c>
      <c r="J72" s="197">
        <f t="shared" si="8"/>
        <v>2.281160892145806E-4</v>
      </c>
      <c r="K72" s="196">
        <f>PPCL_NG!L72+PPCL_Spot!L72+GT_NG!L72+GT_Spot!L72+Bawana_NG!L72+Bawana_RLNG!L72+Bawana_Spot!L72</f>
        <v>106.89999999999999</v>
      </c>
      <c r="L72" s="196">
        <f>PPCL_NG!S72+PPCL_Spot!S72+GT_NG!S72+GT_Spot!S72+Bawana_NG!S72+Bawana_RLNG!S72+Bawana_Spot!S72</f>
        <v>106.9071712157955</v>
      </c>
      <c r="M72" s="197">
        <f t="shared" si="9"/>
        <v>-7.1712157955090561E-3</v>
      </c>
      <c r="N72" s="196">
        <f>PPCL_NG!M72+PPCL_Spot!M72+GT_NG!M72+GT_Spot!M72+Bawana_NG!M72+Bawana_RLNG!M72+Bawana_Spot!M72</f>
        <v>164.75</v>
      </c>
      <c r="O72" s="196">
        <f>PPCL_NG!T72+PPCL_Spot!T72+GT_NG!T72+GT_Spot!T72+Bawana_NG!T72+Bawana_RLNG!T72+Bawana_Spot!T72</f>
        <v>164.78547821463616</v>
      </c>
      <c r="P72" s="197">
        <f t="shared" si="10"/>
        <v>-3.547821463615719E-2</v>
      </c>
      <c r="Q72" s="197">
        <f t="shared" si="11"/>
        <v>-0.1200000000000081</v>
      </c>
    </row>
    <row r="73" spans="1:17">
      <c r="A73" s="33" t="s">
        <v>115</v>
      </c>
      <c r="B73" s="196">
        <f>PPCL_NG!I73+PPCL_Spot!I73+GT_NG!I73+GT_Spot!I73+Bawana_NG!I73+Bawana_RLNG!I73+Bawana_Spot!I73</f>
        <v>301.45</v>
      </c>
      <c r="C73" s="196">
        <f>PPCL_NG!P73+PPCL_Spot!P73+GT_NG!P73+GT_Spot!P73+Bawana_NG!P73+Bawana_RLNG!P73+Bawana_Spot!P73</f>
        <v>301.49929098421848</v>
      </c>
      <c r="D73" s="197">
        <f t="shared" si="6"/>
        <v>-4.929098421848721E-2</v>
      </c>
      <c r="E73" s="196">
        <f>PPCL_NG!J73+PPCL_Spot!J73+GT_NG!J73+GT_Spot!J73+Bawana_NG!J73+Bawana_RLNG!J73+Bawana_Spot!J73</f>
        <v>163.92000000000002</v>
      </c>
      <c r="F73" s="196">
        <f>PPCL_NG!Q73+PPCL_Spot!Q73+GT_NG!Q73+GT_Spot!Q73+Bawana_NG!Q73+Bawana_RLNG!Q73+Bawana_Spot!Q73</f>
        <v>163.94828770143909</v>
      </c>
      <c r="G73" s="197">
        <f t="shared" si="7"/>
        <v>-2.8287701439069224E-2</v>
      </c>
      <c r="H73" s="196">
        <f>PPCL_NG!K73+PPCL_Spot!K73+GT_NG!K73+GT_Spot!K73+Bawana_NG!K73+Bawana_RLNG!K73+Bawana_Spot!K73</f>
        <v>23.16</v>
      </c>
      <c r="I73" s="196">
        <f>PPCL_NG!R73+PPCL_Spot!R73+GT_NG!R73+GT_Spot!R73+Bawana_NG!R73+Bawana_RLNG!R73+Bawana_Spot!R73</f>
        <v>23.159771883910786</v>
      </c>
      <c r="J73" s="197">
        <f t="shared" si="8"/>
        <v>2.281160892145806E-4</v>
      </c>
      <c r="K73" s="196">
        <f>PPCL_NG!L73+PPCL_Spot!L73+GT_NG!L73+GT_Spot!L73+Bawana_NG!L73+Bawana_RLNG!L73+Bawana_Spot!L73</f>
        <v>106.89999999999999</v>
      </c>
      <c r="L73" s="196">
        <f>PPCL_NG!S73+PPCL_Spot!S73+GT_NG!S73+GT_Spot!S73+Bawana_NG!S73+Bawana_RLNG!S73+Bawana_Spot!S73</f>
        <v>106.9071712157955</v>
      </c>
      <c r="M73" s="197">
        <f t="shared" si="9"/>
        <v>-7.1712157955090561E-3</v>
      </c>
      <c r="N73" s="196">
        <f>PPCL_NG!M73+PPCL_Spot!M73+GT_NG!M73+GT_Spot!M73+Bawana_NG!M73+Bawana_RLNG!M73+Bawana_Spot!M73</f>
        <v>164.75</v>
      </c>
      <c r="O73" s="196">
        <f>PPCL_NG!T73+PPCL_Spot!T73+GT_NG!T73+GT_Spot!T73+Bawana_NG!T73+Bawana_RLNG!T73+Bawana_Spot!T73</f>
        <v>164.78547821463616</v>
      </c>
      <c r="P73" s="197">
        <f t="shared" si="10"/>
        <v>-3.547821463615719E-2</v>
      </c>
      <c r="Q73" s="197">
        <f t="shared" si="11"/>
        <v>-0.1200000000000081</v>
      </c>
    </row>
    <row r="74" spans="1:17">
      <c r="A74" s="33" t="s">
        <v>116</v>
      </c>
      <c r="B74" s="196">
        <f>PPCL_NG!I74+PPCL_Spot!I74+GT_NG!I74+GT_Spot!I74+Bawana_NG!I74+Bawana_RLNG!I74+Bawana_Spot!I74</f>
        <v>301.45</v>
      </c>
      <c r="C74" s="196">
        <f>PPCL_NG!P74+PPCL_Spot!P74+GT_NG!P74+GT_Spot!P74+Bawana_NG!P74+Bawana_RLNG!P74+Bawana_Spot!P74</f>
        <v>301.49929098421848</v>
      </c>
      <c r="D74" s="197">
        <f t="shared" si="6"/>
        <v>-4.929098421848721E-2</v>
      </c>
      <c r="E74" s="196">
        <f>PPCL_NG!J74+PPCL_Spot!J74+GT_NG!J74+GT_Spot!J74+Bawana_NG!J74+Bawana_RLNG!J74+Bawana_Spot!J74</f>
        <v>163.92000000000002</v>
      </c>
      <c r="F74" s="196">
        <f>PPCL_NG!Q74+PPCL_Spot!Q74+GT_NG!Q74+GT_Spot!Q74+Bawana_NG!Q74+Bawana_RLNG!Q74+Bawana_Spot!Q74</f>
        <v>163.94828770143909</v>
      </c>
      <c r="G74" s="197">
        <f t="shared" si="7"/>
        <v>-2.8287701439069224E-2</v>
      </c>
      <c r="H74" s="196">
        <f>PPCL_NG!K74+PPCL_Spot!K74+GT_NG!K74+GT_Spot!K74+Bawana_NG!K74+Bawana_RLNG!K74+Bawana_Spot!K74</f>
        <v>23.16</v>
      </c>
      <c r="I74" s="196">
        <f>PPCL_NG!R74+PPCL_Spot!R74+GT_NG!R74+GT_Spot!R74+Bawana_NG!R74+Bawana_RLNG!R74+Bawana_Spot!R74</f>
        <v>23.159771883910786</v>
      </c>
      <c r="J74" s="197">
        <f t="shared" si="8"/>
        <v>2.281160892145806E-4</v>
      </c>
      <c r="K74" s="196">
        <f>PPCL_NG!L74+PPCL_Spot!L74+GT_NG!L74+GT_Spot!L74+Bawana_NG!L74+Bawana_RLNG!L74+Bawana_Spot!L74</f>
        <v>106.89999999999999</v>
      </c>
      <c r="L74" s="196">
        <f>PPCL_NG!S74+PPCL_Spot!S74+GT_NG!S74+GT_Spot!S74+Bawana_NG!S74+Bawana_RLNG!S74+Bawana_Spot!S74</f>
        <v>106.9071712157955</v>
      </c>
      <c r="M74" s="197">
        <f t="shared" si="9"/>
        <v>-7.1712157955090561E-3</v>
      </c>
      <c r="N74" s="196">
        <f>PPCL_NG!M74+PPCL_Spot!M74+GT_NG!M74+GT_Spot!M74+Bawana_NG!M74+Bawana_RLNG!M74+Bawana_Spot!M74</f>
        <v>164.75</v>
      </c>
      <c r="O74" s="196">
        <f>PPCL_NG!T74+PPCL_Spot!T74+GT_NG!T74+GT_Spot!T74+Bawana_NG!T74+Bawana_RLNG!T74+Bawana_Spot!T74</f>
        <v>164.78547821463616</v>
      </c>
      <c r="P74" s="197">
        <f t="shared" si="10"/>
        <v>-3.547821463615719E-2</v>
      </c>
      <c r="Q74" s="197">
        <f t="shared" si="11"/>
        <v>-0.1200000000000081</v>
      </c>
    </row>
    <row r="75" spans="1:17">
      <c r="A75" s="33" t="s">
        <v>117</v>
      </c>
      <c r="B75" s="196">
        <f>PPCL_NG!I75+PPCL_Spot!I75+GT_NG!I75+GT_Spot!I75+Bawana_NG!I75+Bawana_RLNG!I75+Bawana_Spot!I75</f>
        <v>301.57</v>
      </c>
      <c r="C75" s="196">
        <f>PPCL_NG!P75+PPCL_Spot!P75+GT_NG!P75+GT_Spot!P75+Bawana_NG!P75+Bawana_RLNG!P75+Bawana_Spot!P75</f>
        <v>301.74264480335808</v>
      </c>
      <c r="D75" s="197">
        <f t="shared" si="6"/>
        <v>-0.1726448033580823</v>
      </c>
      <c r="E75" s="196">
        <f>PPCL_NG!J75+PPCL_Spot!J75+GT_NG!J75+GT_Spot!J75+Bawana_NG!J75+Bawana_RLNG!J75+Bawana_Spot!J75</f>
        <v>131.80000000000001</v>
      </c>
      <c r="F75" s="196">
        <f>PPCL_NG!Q75+PPCL_Spot!Q75+GT_NG!Q75+GT_Spot!Q75+Bawana_NG!Q75+Bawana_RLNG!Q75+Bawana_Spot!Q75</f>
        <v>131.898524751483</v>
      </c>
      <c r="G75" s="197">
        <f t="shared" si="7"/>
        <v>-9.8524751482983675E-2</v>
      </c>
      <c r="H75" s="196">
        <f>PPCL_NG!K75+PPCL_Spot!K75+GT_NG!K75+GT_Spot!K75+Bawana_NG!K75+Bawana_RLNG!K75+Bawana_Spot!K75</f>
        <v>23.18</v>
      </c>
      <c r="I75" s="196">
        <f>PPCL_NG!R75+PPCL_Spot!R75+GT_NG!R75+GT_Spot!R75+Bawana_NG!R75+Bawana_RLNG!R75+Bawana_Spot!R75</f>
        <v>23.179771883910785</v>
      </c>
      <c r="J75" s="197">
        <f t="shared" si="8"/>
        <v>2.281160892145806E-4</v>
      </c>
      <c r="K75" s="196">
        <f>PPCL_NG!L75+PPCL_Spot!L75+GT_NG!L75+GT_Spot!L75+Bawana_NG!L75+Bawana_RLNG!L75+Bawana_Spot!L75</f>
        <v>107.02</v>
      </c>
      <c r="L75" s="196">
        <f>PPCL_NG!S75+PPCL_Spot!S75+GT_NG!S75+GT_Spot!S75+Bawana_NG!S75+Bawana_RLNG!S75+Bawana_Spot!S75</f>
        <v>107.0554328488069</v>
      </c>
      <c r="M75" s="197">
        <f t="shared" si="9"/>
        <v>-3.5432848806905781E-2</v>
      </c>
      <c r="N75" s="196">
        <f>PPCL_NG!M75+PPCL_Spot!M75+GT_NG!M75+GT_Spot!M75+Bawana_NG!M75+Bawana_RLNG!M75+Bawana_Spot!M75</f>
        <v>164.60000000000002</v>
      </c>
      <c r="O75" s="196">
        <f>PPCL_NG!T75+PPCL_Spot!T75+GT_NG!T75+GT_Spot!T75+Bawana_NG!T75+Bawana_RLNG!T75+Bawana_Spot!T75</f>
        <v>164.72362571244125</v>
      </c>
      <c r="P75" s="197">
        <f t="shared" si="10"/>
        <v>-0.12362571244122478</v>
      </c>
      <c r="Q75" s="197">
        <f t="shared" si="11"/>
        <v>-0.42999999999998195</v>
      </c>
    </row>
    <row r="76" spans="1:17">
      <c r="A76" s="33" t="s">
        <v>118</v>
      </c>
      <c r="B76" s="196">
        <f>PPCL_NG!I76+PPCL_Spot!I76+GT_NG!I76+GT_Spot!I76+Bawana_NG!I76+Bawana_RLNG!I76+Bawana_Spot!I76</f>
        <v>301.57</v>
      </c>
      <c r="C76" s="196">
        <f>PPCL_NG!P76+PPCL_Spot!P76+GT_NG!P76+GT_Spot!P76+Bawana_NG!P76+Bawana_RLNG!P76+Bawana_Spot!P76</f>
        <v>301.74264480335808</v>
      </c>
      <c r="D76" s="197">
        <f t="shared" si="6"/>
        <v>-0.1726448033580823</v>
      </c>
      <c r="E76" s="196">
        <f>PPCL_NG!J76+PPCL_Spot!J76+GT_NG!J76+GT_Spot!J76+Bawana_NG!J76+Bawana_RLNG!J76+Bawana_Spot!J76</f>
        <v>131.80000000000001</v>
      </c>
      <c r="F76" s="196">
        <f>PPCL_NG!Q76+PPCL_Spot!Q76+GT_NG!Q76+GT_Spot!Q76+Bawana_NG!Q76+Bawana_RLNG!Q76+Bawana_Spot!Q76</f>
        <v>131.898524751483</v>
      </c>
      <c r="G76" s="197">
        <f t="shared" si="7"/>
        <v>-9.8524751482983675E-2</v>
      </c>
      <c r="H76" s="196">
        <f>PPCL_NG!K76+PPCL_Spot!K76+GT_NG!K76+GT_Spot!K76+Bawana_NG!K76+Bawana_RLNG!K76+Bawana_Spot!K76</f>
        <v>23.18</v>
      </c>
      <c r="I76" s="196">
        <f>PPCL_NG!R76+PPCL_Spot!R76+GT_NG!R76+GT_Spot!R76+Bawana_NG!R76+Bawana_RLNG!R76+Bawana_Spot!R76</f>
        <v>23.179771883910785</v>
      </c>
      <c r="J76" s="197">
        <f t="shared" si="8"/>
        <v>2.281160892145806E-4</v>
      </c>
      <c r="K76" s="196">
        <f>PPCL_NG!L76+PPCL_Spot!L76+GT_NG!L76+GT_Spot!L76+Bawana_NG!L76+Bawana_RLNG!L76+Bawana_Spot!L76</f>
        <v>107.02</v>
      </c>
      <c r="L76" s="196">
        <f>PPCL_NG!S76+PPCL_Spot!S76+GT_NG!S76+GT_Spot!S76+Bawana_NG!S76+Bawana_RLNG!S76+Bawana_Spot!S76</f>
        <v>107.0554328488069</v>
      </c>
      <c r="M76" s="197">
        <f t="shared" si="9"/>
        <v>-3.5432848806905781E-2</v>
      </c>
      <c r="N76" s="196">
        <f>PPCL_NG!M76+PPCL_Spot!M76+GT_NG!M76+GT_Spot!M76+Bawana_NG!M76+Bawana_RLNG!M76+Bawana_Spot!M76</f>
        <v>164.60000000000002</v>
      </c>
      <c r="O76" s="196">
        <f>PPCL_NG!T76+PPCL_Spot!T76+GT_NG!T76+GT_Spot!T76+Bawana_NG!T76+Bawana_RLNG!T76+Bawana_Spot!T76</f>
        <v>164.72362571244125</v>
      </c>
      <c r="P76" s="197">
        <f t="shared" si="10"/>
        <v>-0.12362571244122478</v>
      </c>
      <c r="Q76" s="197">
        <f t="shared" si="11"/>
        <v>-0.42999999999998195</v>
      </c>
    </row>
    <row r="77" spans="1:17">
      <c r="A77" s="33" t="s">
        <v>119</v>
      </c>
      <c r="B77" s="196">
        <f>PPCL_NG!I77+PPCL_Spot!I77+GT_NG!I77+GT_Spot!I77+Bawana_NG!I77+Bawana_RLNG!I77+Bawana_Spot!I77</f>
        <v>301.57</v>
      </c>
      <c r="C77" s="196">
        <f>PPCL_NG!P77+PPCL_Spot!P77+GT_NG!P77+GT_Spot!P77+Bawana_NG!P77+Bawana_RLNG!P77+Bawana_Spot!P77</f>
        <v>301.74264480335808</v>
      </c>
      <c r="D77" s="197">
        <f t="shared" si="6"/>
        <v>-0.1726448033580823</v>
      </c>
      <c r="E77" s="196">
        <f>PPCL_NG!J77+PPCL_Spot!J77+GT_NG!J77+GT_Spot!J77+Bawana_NG!J77+Bawana_RLNG!J77+Bawana_Spot!J77</f>
        <v>131.80000000000001</v>
      </c>
      <c r="F77" s="196">
        <f>PPCL_NG!Q77+PPCL_Spot!Q77+GT_NG!Q77+GT_Spot!Q77+Bawana_NG!Q77+Bawana_RLNG!Q77+Bawana_Spot!Q77</f>
        <v>131.898524751483</v>
      </c>
      <c r="G77" s="197">
        <f t="shared" si="7"/>
        <v>-9.8524751482983675E-2</v>
      </c>
      <c r="H77" s="196">
        <f>PPCL_NG!K77+PPCL_Spot!K77+GT_NG!K77+GT_Spot!K77+Bawana_NG!K77+Bawana_RLNG!K77+Bawana_Spot!K77</f>
        <v>23.18</v>
      </c>
      <c r="I77" s="196">
        <f>PPCL_NG!R77+PPCL_Spot!R77+GT_NG!R77+GT_Spot!R77+Bawana_NG!R77+Bawana_RLNG!R77+Bawana_Spot!R77</f>
        <v>23.179771883910785</v>
      </c>
      <c r="J77" s="197">
        <f t="shared" si="8"/>
        <v>2.281160892145806E-4</v>
      </c>
      <c r="K77" s="196">
        <f>PPCL_NG!L77+PPCL_Spot!L77+GT_NG!L77+GT_Spot!L77+Bawana_NG!L77+Bawana_RLNG!L77+Bawana_Spot!L77</f>
        <v>107.02</v>
      </c>
      <c r="L77" s="196">
        <f>PPCL_NG!S77+PPCL_Spot!S77+GT_NG!S77+GT_Spot!S77+Bawana_NG!S77+Bawana_RLNG!S77+Bawana_Spot!S77</f>
        <v>107.0554328488069</v>
      </c>
      <c r="M77" s="197">
        <f t="shared" si="9"/>
        <v>-3.5432848806905781E-2</v>
      </c>
      <c r="N77" s="196">
        <f>PPCL_NG!M77+PPCL_Spot!M77+GT_NG!M77+GT_Spot!M77+Bawana_NG!M77+Bawana_RLNG!M77+Bawana_Spot!M77</f>
        <v>164.60000000000002</v>
      </c>
      <c r="O77" s="196">
        <f>PPCL_NG!T77+PPCL_Spot!T77+GT_NG!T77+GT_Spot!T77+Bawana_NG!T77+Bawana_RLNG!T77+Bawana_Spot!T77</f>
        <v>164.72362571244125</v>
      </c>
      <c r="P77" s="197">
        <f t="shared" si="10"/>
        <v>-0.12362571244122478</v>
      </c>
      <c r="Q77" s="197">
        <f t="shared" si="11"/>
        <v>-0.42999999999998195</v>
      </c>
    </row>
    <row r="78" spans="1:17">
      <c r="A78" s="33" t="s">
        <v>120</v>
      </c>
      <c r="B78" s="196">
        <f>PPCL_NG!I78+PPCL_Spot!I78+GT_NG!I78+GT_Spot!I78+Bawana_NG!I78+Bawana_RLNG!I78+Bawana_Spot!I78</f>
        <v>301.57</v>
      </c>
      <c r="C78" s="196">
        <f>PPCL_NG!P78+PPCL_Spot!P78+GT_NG!P78+GT_Spot!P78+Bawana_NG!P78+Bawana_RLNG!P78+Bawana_Spot!P78</f>
        <v>301.74264480335808</v>
      </c>
      <c r="D78" s="197">
        <f t="shared" si="6"/>
        <v>-0.1726448033580823</v>
      </c>
      <c r="E78" s="196">
        <f>PPCL_NG!J78+PPCL_Spot!J78+GT_NG!J78+GT_Spot!J78+Bawana_NG!J78+Bawana_RLNG!J78+Bawana_Spot!J78</f>
        <v>131.80000000000001</v>
      </c>
      <c r="F78" s="196">
        <f>PPCL_NG!Q78+PPCL_Spot!Q78+GT_NG!Q78+GT_Spot!Q78+Bawana_NG!Q78+Bawana_RLNG!Q78+Bawana_Spot!Q78</f>
        <v>131.898524751483</v>
      </c>
      <c r="G78" s="197">
        <f t="shared" si="7"/>
        <v>-9.8524751482983675E-2</v>
      </c>
      <c r="H78" s="196">
        <f>PPCL_NG!K78+PPCL_Spot!K78+GT_NG!K78+GT_Spot!K78+Bawana_NG!K78+Bawana_RLNG!K78+Bawana_Spot!K78</f>
        <v>23.18</v>
      </c>
      <c r="I78" s="196">
        <f>PPCL_NG!R78+PPCL_Spot!R78+GT_NG!R78+GT_Spot!R78+Bawana_NG!R78+Bawana_RLNG!R78+Bawana_Spot!R78</f>
        <v>23.179771883910785</v>
      </c>
      <c r="J78" s="197">
        <f t="shared" si="8"/>
        <v>2.281160892145806E-4</v>
      </c>
      <c r="K78" s="196">
        <f>PPCL_NG!L78+PPCL_Spot!L78+GT_NG!L78+GT_Spot!L78+Bawana_NG!L78+Bawana_RLNG!L78+Bawana_Spot!L78</f>
        <v>107.02</v>
      </c>
      <c r="L78" s="196">
        <f>PPCL_NG!S78+PPCL_Spot!S78+GT_NG!S78+GT_Spot!S78+Bawana_NG!S78+Bawana_RLNG!S78+Bawana_Spot!S78</f>
        <v>107.0554328488069</v>
      </c>
      <c r="M78" s="197">
        <f t="shared" si="9"/>
        <v>-3.5432848806905781E-2</v>
      </c>
      <c r="N78" s="196">
        <f>PPCL_NG!M78+PPCL_Spot!M78+GT_NG!M78+GT_Spot!M78+Bawana_NG!M78+Bawana_RLNG!M78+Bawana_Spot!M78</f>
        <v>164.60000000000002</v>
      </c>
      <c r="O78" s="196">
        <f>PPCL_NG!T78+PPCL_Spot!T78+GT_NG!T78+GT_Spot!T78+Bawana_NG!T78+Bawana_RLNG!T78+Bawana_Spot!T78</f>
        <v>164.72362571244125</v>
      </c>
      <c r="P78" s="197">
        <f t="shared" si="10"/>
        <v>-0.12362571244122478</v>
      </c>
      <c r="Q78" s="197">
        <f t="shared" si="11"/>
        <v>-0.42999999999998195</v>
      </c>
    </row>
    <row r="79" spans="1:17">
      <c r="A79" s="33" t="s">
        <v>121</v>
      </c>
      <c r="B79" s="196">
        <f>PPCL_NG!I79+PPCL_Spot!I79+GT_NG!I79+GT_Spot!I79+Bawana_NG!I79+Bawana_RLNG!I79+Bawana_Spot!I79</f>
        <v>506.66</v>
      </c>
      <c r="C79" s="196">
        <f>PPCL_NG!P79+PPCL_Spot!P79+GT_NG!P79+GT_Spot!P79+Bawana_NG!P79+Bawana_RLNG!P79+Bawana_Spot!P79</f>
        <v>506.83105602919397</v>
      </c>
      <c r="D79" s="197">
        <f t="shared" si="6"/>
        <v>-0.17105602919394869</v>
      </c>
      <c r="E79" s="196">
        <f>PPCL_NG!J79+PPCL_Spot!J79+GT_NG!J79+GT_Spot!J79+Bawana_NG!J79+Bawana_RLNG!J79+Bawana_Spot!J79</f>
        <v>121.8</v>
      </c>
      <c r="F79" s="196">
        <f>PPCL_NG!Q79+PPCL_Spot!Q79+GT_NG!Q79+GT_Spot!Q79+Bawana_NG!Q79+Bawana_RLNG!Q79+Bawana_Spot!Q79</f>
        <v>121.89896144033072</v>
      </c>
      <c r="G79" s="197">
        <f t="shared" si="7"/>
        <v>-9.8961440330725736E-2</v>
      </c>
      <c r="H79" s="196">
        <f>PPCL_NG!K79+PPCL_Spot!K79+GT_NG!K79+GT_Spot!K79+Bawana_NG!K79+Bawana_RLNG!K79+Bawana_Spot!K79</f>
        <v>23.18</v>
      </c>
      <c r="I79" s="196">
        <f>PPCL_NG!R79+PPCL_Spot!R79+GT_NG!R79+GT_Spot!R79+Bawana_NG!R79+Bawana_RLNG!R79+Bawana_Spot!R79</f>
        <v>23.179786907976357</v>
      </c>
      <c r="J79" s="197">
        <f t="shared" si="8"/>
        <v>2.1309202364250268E-4</v>
      </c>
      <c r="K79" s="196">
        <f>PPCL_NG!L79+PPCL_Spot!L79+GT_NG!L79+GT_Spot!L79+Bawana_NG!L79+Bawana_RLNG!L79+Bawana_Spot!L79</f>
        <v>107.02</v>
      </c>
      <c r="L79" s="196">
        <f>PPCL_NG!S79+PPCL_Spot!S79+GT_NG!S79+GT_Spot!S79+Bawana_NG!S79+Bawana_RLNG!S79+Bawana_Spot!S79</f>
        <v>107.0554817284723</v>
      </c>
      <c r="M79" s="197">
        <f t="shared" si="9"/>
        <v>-3.5481728472305463E-2</v>
      </c>
      <c r="N79" s="196">
        <f>PPCL_NG!M79+PPCL_Spot!M79+GT_NG!M79+GT_Spot!M79+Bawana_NG!M79+Bawana_RLNG!M79+Bawana_Spot!M79</f>
        <v>164.60000000000002</v>
      </c>
      <c r="O79" s="196">
        <f>PPCL_NG!T79+PPCL_Spot!T79+GT_NG!T79+GT_Spot!T79+Bawana_NG!T79+Bawana_RLNG!T79+Bawana_Spot!T79</f>
        <v>164.72371389402659</v>
      </c>
      <c r="P79" s="197">
        <f t="shared" si="10"/>
        <v>-0.12371389402656519</v>
      </c>
      <c r="Q79" s="197">
        <f t="shared" si="11"/>
        <v>-0.42899999999990257</v>
      </c>
    </row>
    <row r="80" spans="1:17">
      <c r="A80" s="33" t="s">
        <v>122</v>
      </c>
      <c r="B80" s="196">
        <f>PPCL_NG!I80+PPCL_Spot!I80+GT_NG!I80+GT_Spot!I80+Bawana_NG!I80+Bawana_RLNG!I80+Bawana_Spot!I80</f>
        <v>506.66</v>
      </c>
      <c r="C80" s="196">
        <f>PPCL_NG!P80+PPCL_Spot!P80+GT_NG!P80+GT_Spot!P80+Bawana_NG!P80+Bawana_RLNG!P80+Bawana_Spot!P80</f>
        <v>506.83105602919397</v>
      </c>
      <c r="D80" s="197">
        <f t="shared" si="6"/>
        <v>-0.17105602919394869</v>
      </c>
      <c r="E80" s="196">
        <f>PPCL_NG!J80+PPCL_Spot!J80+GT_NG!J80+GT_Spot!J80+Bawana_NG!J80+Bawana_RLNG!J80+Bawana_Spot!J80</f>
        <v>121.8</v>
      </c>
      <c r="F80" s="196">
        <f>PPCL_NG!Q80+PPCL_Spot!Q80+GT_NG!Q80+GT_Spot!Q80+Bawana_NG!Q80+Bawana_RLNG!Q80+Bawana_Spot!Q80</f>
        <v>121.89896144033072</v>
      </c>
      <c r="G80" s="197">
        <f t="shared" si="7"/>
        <v>-9.8961440330725736E-2</v>
      </c>
      <c r="H80" s="196">
        <f>PPCL_NG!K80+PPCL_Spot!K80+GT_NG!K80+GT_Spot!K80+Bawana_NG!K80+Bawana_RLNG!K80+Bawana_Spot!K80</f>
        <v>23.18</v>
      </c>
      <c r="I80" s="196">
        <f>PPCL_NG!R80+PPCL_Spot!R80+GT_NG!R80+GT_Spot!R80+Bawana_NG!R80+Bawana_RLNG!R80+Bawana_Spot!R80</f>
        <v>23.179786907976357</v>
      </c>
      <c r="J80" s="197">
        <f t="shared" si="8"/>
        <v>2.1309202364250268E-4</v>
      </c>
      <c r="K80" s="196">
        <f>PPCL_NG!L80+PPCL_Spot!L80+GT_NG!L80+GT_Spot!L80+Bawana_NG!L80+Bawana_RLNG!L80+Bawana_Spot!L80</f>
        <v>107.02</v>
      </c>
      <c r="L80" s="196">
        <f>PPCL_NG!S80+PPCL_Spot!S80+GT_NG!S80+GT_Spot!S80+Bawana_NG!S80+Bawana_RLNG!S80+Bawana_Spot!S80</f>
        <v>107.0554817284723</v>
      </c>
      <c r="M80" s="197">
        <f t="shared" si="9"/>
        <v>-3.5481728472305463E-2</v>
      </c>
      <c r="N80" s="196">
        <f>PPCL_NG!M80+PPCL_Spot!M80+GT_NG!M80+GT_Spot!M80+Bawana_NG!M80+Bawana_RLNG!M80+Bawana_Spot!M80</f>
        <v>164.60000000000002</v>
      </c>
      <c r="O80" s="196">
        <f>PPCL_NG!T80+PPCL_Spot!T80+GT_NG!T80+GT_Spot!T80+Bawana_NG!T80+Bawana_RLNG!T80+Bawana_Spot!T80</f>
        <v>164.72371389402659</v>
      </c>
      <c r="P80" s="197">
        <f t="shared" si="10"/>
        <v>-0.12371389402656519</v>
      </c>
      <c r="Q80" s="197">
        <f t="shared" si="11"/>
        <v>-0.42899999999990257</v>
      </c>
    </row>
    <row r="81" spans="1:17">
      <c r="A81" s="33" t="s">
        <v>123</v>
      </c>
      <c r="B81" s="196">
        <f>PPCL_NG!I81+PPCL_Spot!I81+GT_NG!I81+GT_Spot!I81+Bawana_NG!I81+Bawana_RLNG!I81+Bawana_Spot!I81</f>
        <v>454.62</v>
      </c>
      <c r="C81" s="196">
        <f>PPCL_NG!P81+PPCL_Spot!P81+GT_NG!P81+GT_Spot!P81+Bawana_NG!P81+Bawana_RLNG!P81+Bawana_Spot!P81</f>
        <v>454.79206835318666</v>
      </c>
      <c r="D81" s="197">
        <f t="shared" si="6"/>
        <v>-0.17206835318665981</v>
      </c>
      <c r="E81" s="196">
        <f>PPCL_NG!J81+PPCL_Spot!J81+GT_NG!J81+GT_Spot!J81+Bawana_NG!J81+Bawana_RLNG!J81+Bawana_Spot!J81</f>
        <v>131.80000000000001</v>
      </c>
      <c r="F81" s="196">
        <f>PPCL_NG!Q81+PPCL_Spot!Q81+GT_NG!Q81+GT_Spot!Q81+Bawana_NG!Q81+Bawana_RLNG!Q81+Bawana_Spot!Q81</f>
        <v>131.89873689440321</v>
      </c>
      <c r="G81" s="197">
        <f t="shared" si="7"/>
        <v>-9.8736894403202768E-2</v>
      </c>
      <c r="H81" s="196">
        <f>PPCL_NG!K81+PPCL_Spot!K81+GT_NG!K81+GT_Spot!K81+Bawana_NG!K81+Bawana_RLNG!K81+Bawana_Spot!K81</f>
        <v>23.18</v>
      </c>
      <c r="I81" s="196">
        <f>PPCL_NG!R81+PPCL_Spot!R81+GT_NG!R81+GT_Spot!R81+Bawana_NG!R81+Bawana_RLNG!R81+Bawana_Spot!R81</f>
        <v>23.179794409631768</v>
      </c>
      <c r="J81" s="197">
        <f t="shared" si="8"/>
        <v>2.0559036823186716E-4</v>
      </c>
      <c r="K81" s="196">
        <f>PPCL_NG!L81+PPCL_Spot!L81+GT_NG!L81+GT_Spot!L81+Bawana_NG!L81+Bawana_RLNG!L81+Bawana_Spot!L81</f>
        <v>107.02</v>
      </c>
      <c r="L81" s="196">
        <f>PPCL_NG!S81+PPCL_Spot!S81+GT_NG!S81+GT_Spot!S81+Bawana_NG!S81+Bawana_RLNG!S81+Bawana_Spot!S81</f>
        <v>107.05550613454298</v>
      </c>
      <c r="M81" s="197">
        <f t="shared" si="9"/>
        <v>-3.5506134542984569E-2</v>
      </c>
      <c r="N81" s="196">
        <f>PPCL_NG!M81+PPCL_Spot!M81+GT_NG!M81+GT_Spot!M81+Bawana_NG!M81+Bawana_RLNG!M81+Bawana_Spot!M81</f>
        <v>164.60000000000002</v>
      </c>
      <c r="O81" s="196">
        <f>PPCL_NG!T81+PPCL_Spot!T81+GT_NG!T81+GT_Spot!T81+Bawana_NG!T81+Bawana_RLNG!T81+Bawana_Spot!T81</f>
        <v>164.72389420823538</v>
      </c>
      <c r="P81" s="197">
        <f t="shared" si="10"/>
        <v>-0.12389420823535602</v>
      </c>
      <c r="Q81" s="197">
        <f t="shared" si="11"/>
        <v>-0.42999999999997129</v>
      </c>
    </row>
    <row r="82" spans="1:17">
      <c r="A82" s="33" t="s">
        <v>124</v>
      </c>
      <c r="B82" s="196">
        <f>PPCL_NG!I82+PPCL_Spot!I82+GT_NG!I82+GT_Spot!I82+Bawana_NG!I82+Bawana_RLNG!I82+Bawana_Spot!I82</f>
        <v>489.62</v>
      </c>
      <c r="C82" s="196">
        <f>PPCL_NG!P82+PPCL_Spot!P82+GT_NG!P82+GT_Spot!P82+Bawana_NG!P82+Bawana_RLNG!P82+Bawana_Spot!P82</f>
        <v>489.79206835318666</v>
      </c>
      <c r="D82" s="197">
        <f t="shared" si="6"/>
        <v>-0.17206835318665981</v>
      </c>
      <c r="E82" s="196">
        <f>PPCL_NG!J82+PPCL_Spot!J82+GT_NG!J82+GT_Spot!J82+Bawana_NG!J82+Bawana_RLNG!J82+Bawana_Spot!J82</f>
        <v>131.80000000000001</v>
      </c>
      <c r="F82" s="196">
        <f>PPCL_NG!Q82+PPCL_Spot!Q82+GT_NG!Q82+GT_Spot!Q82+Bawana_NG!Q82+Bawana_RLNG!Q82+Bawana_Spot!Q82</f>
        <v>131.89873689440321</v>
      </c>
      <c r="G82" s="197">
        <f t="shared" si="7"/>
        <v>-9.8736894403202768E-2</v>
      </c>
      <c r="H82" s="196">
        <f>PPCL_NG!K82+PPCL_Spot!K82+GT_NG!K82+GT_Spot!K82+Bawana_NG!K82+Bawana_RLNG!K82+Bawana_Spot!K82</f>
        <v>23.18</v>
      </c>
      <c r="I82" s="196">
        <f>PPCL_NG!R82+PPCL_Spot!R82+GT_NG!R82+GT_Spot!R82+Bawana_NG!R82+Bawana_RLNG!R82+Bawana_Spot!R82</f>
        <v>23.179794409631768</v>
      </c>
      <c r="J82" s="197">
        <f t="shared" si="8"/>
        <v>2.0559036823186716E-4</v>
      </c>
      <c r="K82" s="196">
        <f>PPCL_NG!L82+PPCL_Spot!L82+GT_NG!L82+GT_Spot!L82+Bawana_NG!L82+Bawana_RLNG!L82+Bawana_Spot!L82</f>
        <v>107.02</v>
      </c>
      <c r="L82" s="196">
        <f>PPCL_NG!S82+PPCL_Spot!S82+GT_NG!S82+GT_Spot!S82+Bawana_NG!S82+Bawana_RLNG!S82+Bawana_Spot!S82</f>
        <v>107.05550613454298</v>
      </c>
      <c r="M82" s="197">
        <f t="shared" si="9"/>
        <v>-3.5506134542984569E-2</v>
      </c>
      <c r="N82" s="196">
        <f>PPCL_NG!M82+PPCL_Spot!M82+GT_NG!M82+GT_Spot!M82+Bawana_NG!M82+Bawana_RLNG!M82+Bawana_Spot!M82</f>
        <v>164.60000000000002</v>
      </c>
      <c r="O82" s="196">
        <f>PPCL_NG!T82+PPCL_Spot!T82+GT_NG!T82+GT_Spot!T82+Bawana_NG!T82+Bawana_RLNG!T82+Bawana_Spot!T82</f>
        <v>164.72389420823538</v>
      </c>
      <c r="P82" s="197">
        <f t="shared" si="10"/>
        <v>-0.12389420823535602</v>
      </c>
      <c r="Q82" s="197">
        <f t="shared" si="11"/>
        <v>-0.42999999999997129</v>
      </c>
    </row>
    <row r="83" spans="1:17">
      <c r="A83" s="33" t="s">
        <v>125</v>
      </c>
      <c r="B83" s="196">
        <f>PPCL_NG!I83+PPCL_Spot!I83+GT_NG!I83+GT_Spot!I83+Bawana_NG!I83+Bawana_RLNG!I83+Bawana_Spot!I83</f>
        <v>557.04</v>
      </c>
      <c r="C83" s="196">
        <f>PPCL_NG!P83+PPCL_Spot!P83+GT_NG!P83+GT_Spot!P83+Bawana_NG!P83+Bawana_RLNG!P83+Bawana_Spot!P83</f>
        <v>557.21179991981467</v>
      </c>
      <c r="D83" s="197">
        <f t="shared" si="6"/>
        <v>-0.17179991981470266</v>
      </c>
      <c r="E83" s="196">
        <f>PPCL_NG!J83+PPCL_Spot!J83+GT_NG!J83+GT_Spot!J83+Bawana_NG!J83+Bawana_RLNG!J83+Bawana_Spot!J83</f>
        <v>144.6</v>
      </c>
      <c r="F83" s="196">
        <f>PPCL_NG!Q83+PPCL_Spot!Q83+GT_NG!Q83+GT_Spot!Q83+Bawana_NG!Q83+Bawana_RLNG!Q83+Bawana_Spot!Q83</f>
        <v>144.69844122723708</v>
      </c>
      <c r="G83" s="197">
        <f t="shared" si="7"/>
        <v>-9.8441227237088924E-2</v>
      </c>
      <c r="H83" s="196">
        <f>PPCL_NG!K83+PPCL_Spot!K83+GT_NG!K83+GT_Spot!K83+Bawana_NG!K83+Bawana_RLNG!K83+Bawana_Spot!K83</f>
        <v>23.49</v>
      </c>
      <c r="I83" s="196">
        <f>PPCL_NG!R83+PPCL_Spot!R83+GT_NG!R83+GT_Spot!R83+Bawana_NG!R83+Bawana_RLNG!R83+Bawana_Spot!R83</f>
        <v>23.489771883910784</v>
      </c>
      <c r="J83" s="197">
        <f t="shared" si="8"/>
        <v>2.281160892145806E-4</v>
      </c>
      <c r="K83" s="196">
        <f>PPCL_NG!L83+PPCL_Spot!L83+GT_NG!L83+GT_Spot!L83+Bawana_NG!L83+Bawana_RLNG!L83+Bawana_Spot!L83</f>
        <v>108.53</v>
      </c>
      <c r="L83" s="196">
        <f>PPCL_NG!S83+PPCL_Spot!S83+GT_NG!S83+GT_Spot!S83+Bawana_NG!S83+Bawana_RLNG!S83+Bawana_Spot!S83</f>
        <v>108.55543284880693</v>
      </c>
      <c r="M83" s="197">
        <f t="shared" si="9"/>
        <v>-2.5432848806929087E-2</v>
      </c>
      <c r="N83" s="196">
        <f>PPCL_NG!M83+PPCL_Spot!M83+GT_NG!M83+GT_Spot!M83+Bawana_NG!M83+Bawana_RLNG!M83+Bawana_Spot!M83</f>
        <v>165.56</v>
      </c>
      <c r="O83" s="196">
        <f>PPCL_NG!T83+PPCL_Spot!T83+GT_NG!T83+GT_Spot!T83+Bawana_NG!T83+Bawana_RLNG!T83+Bawana_Spot!T83</f>
        <v>165.6835541202305</v>
      </c>
      <c r="P83" s="197">
        <f t="shared" si="10"/>
        <v>-0.12355412023049439</v>
      </c>
      <c r="Q83" s="197">
        <f t="shared" si="11"/>
        <v>-0.41900000000000048</v>
      </c>
    </row>
    <row r="84" spans="1:17">
      <c r="A84" s="33" t="s">
        <v>126</v>
      </c>
      <c r="B84" s="196">
        <f>PPCL_NG!I84+PPCL_Spot!I84+GT_NG!I84+GT_Spot!I84+Bawana_NG!I84+Bawana_RLNG!I84+Bawana_Spot!I84</f>
        <v>582.04</v>
      </c>
      <c r="C84" s="196">
        <f>PPCL_NG!P84+PPCL_Spot!P84+GT_NG!P84+GT_Spot!P84+Bawana_NG!P84+Bawana_RLNG!P84+Bawana_Spot!P84</f>
        <v>582.21180629349169</v>
      </c>
      <c r="D84" s="197">
        <f t="shared" si="6"/>
        <v>-0.17180629349172705</v>
      </c>
      <c r="E84" s="196">
        <f>PPCL_NG!J84+PPCL_Spot!J84+GT_NG!J84+GT_Spot!J84+Bawana_NG!J84+Bawana_RLNG!J84+Bawana_Spot!J84</f>
        <v>152.6</v>
      </c>
      <c r="F84" s="196">
        <f>PPCL_NG!Q84+PPCL_Spot!Q84+GT_NG!Q84+GT_Spot!Q84+Bawana_NG!Q84+Bawana_RLNG!Q84+Bawana_Spot!Q84</f>
        <v>152.69842962715768</v>
      </c>
      <c r="G84" s="197">
        <f t="shared" si="7"/>
        <v>-9.8429627157685218E-2</v>
      </c>
      <c r="H84" s="196">
        <f>PPCL_NG!K84+PPCL_Spot!K84+GT_NG!K84+GT_Spot!K84+Bawana_NG!K84+Bawana_RLNG!K84+Bawana_Spot!K84</f>
        <v>23.49</v>
      </c>
      <c r="I84" s="196">
        <f>PPCL_NG!R84+PPCL_Spot!R84+GT_NG!R84+GT_Spot!R84+Bawana_NG!R84+Bawana_RLNG!R84+Bawana_Spot!R84</f>
        <v>23.489771883910784</v>
      </c>
      <c r="J84" s="197">
        <f t="shared" si="8"/>
        <v>2.281160892145806E-4</v>
      </c>
      <c r="K84" s="196">
        <f>PPCL_NG!L84+PPCL_Spot!L84+GT_NG!L84+GT_Spot!L84+Bawana_NG!L84+Bawana_RLNG!L84+Bawana_Spot!L84</f>
        <v>108.53</v>
      </c>
      <c r="L84" s="196">
        <f>PPCL_NG!S84+PPCL_Spot!S84+GT_NG!S84+GT_Spot!S84+Bawana_NG!S84+Bawana_RLNG!S84+Bawana_Spot!S84</f>
        <v>108.55543284880693</v>
      </c>
      <c r="M84" s="197">
        <f t="shared" si="9"/>
        <v>-2.5432848806929087E-2</v>
      </c>
      <c r="N84" s="196">
        <f>PPCL_NG!M84+PPCL_Spot!M84+GT_NG!M84+GT_Spot!M84+Bawana_NG!M84+Bawana_RLNG!M84+Bawana_Spot!M84</f>
        <v>165.56</v>
      </c>
      <c r="O84" s="196">
        <f>PPCL_NG!T84+PPCL_Spot!T84+GT_NG!T84+GT_Spot!T84+Bawana_NG!T84+Bawana_RLNG!T84+Bawana_Spot!T84</f>
        <v>165.68355934663293</v>
      </c>
      <c r="P84" s="197">
        <f t="shared" si="10"/>
        <v>-0.12355934663293056</v>
      </c>
      <c r="Q84" s="197">
        <f t="shared" si="11"/>
        <v>-0.41900000000005733</v>
      </c>
    </row>
    <row r="85" spans="1:17">
      <c r="A85" s="33" t="s">
        <v>127</v>
      </c>
      <c r="B85" s="196">
        <f>PPCL_NG!I85+PPCL_Spot!I85+GT_NG!I85+GT_Spot!I85+Bawana_NG!I85+Bawana_RLNG!I85+Bawana_Spot!I85</f>
        <v>612.04</v>
      </c>
      <c r="C85" s="196">
        <f>PPCL_NG!P85+PPCL_Spot!P85+GT_NG!P85+GT_Spot!P85+Bawana_NG!P85+Bawana_RLNG!P85+Bawana_Spot!P85</f>
        <v>612.21175951204123</v>
      </c>
      <c r="D85" s="197">
        <f t="shared" si="6"/>
        <v>-0.1717595120412625</v>
      </c>
      <c r="E85" s="196">
        <f>PPCL_NG!J85+PPCL_Spot!J85+GT_NG!J85+GT_Spot!J85+Bawana_NG!J85+Bawana_RLNG!J85+Bawana_Spot!J85</f>
        <v>132.6</v>
      </c>
      <c r="F85" s="196">
        <f>PPCL_NG!Q85+PPCL_Spot!Q85+GT_NG!Q85+GT_Spot!Q85+Bawana_NG!Q85+Bawana_RLNG!Q85+Bawana_Spot!Q85</f>
        <v>132.69847497224308</v>
      </c>
      <c r="G85" s="197">
        <f t="shared" si="7"/>
        <v>-9.8474972243081993E-2</v>
      </c>
      <c r="H85" s="196">
        <f>PPCL_NG!K85+PPCL_Spot!K85+GT_NG!K85+GT_Spot!K85+Bawana_NG!K85+Bawana_RLNG!K85+Bawana_Spot!K85</f>
        <v>23.49</v>
      </c>
      <c r="I85" s="196">
        <f>PPCL_NG!R85+PPCL_Spot!R85+GT_NG!R85+GT_Spot!R85+Bawana_NG!R85+Bawana_RLNG!R85+Bawana_Spot!R85</f>
        <v>23.489771883910784</v>
      </c>
      <c r="J85" s="197">
        <f t="shared" si="8"/>
        <v>2.281160892145806E-4</v>
      </c>
      <c r="K85" s="196">
        <f>PPCL_NG!L85+PPCL_Spot!L85+GT_NG!L85+GT_Spot!L85+Bawana_NG!L85+Bawana_RLNG!L85+Bawana_Spot!L85</f>
        <v>108.53</v>
      </c>
      <c r="L85" s="196">
        <f>PPCL_NG!S85+PPCL_Spot!S85+GT_NG!S85+GT_Spot!S85+Bawana_NG!S85+Bawana_RLNG!S85+Bawana_Spot!S85</f>
        <v>108.55543284880693</v>
      </c>
      <c r="M85" s="197">
        <f t="shared" si="9"/>
        <v>-2.5432848806929087E-2</v>
      </c>
      <c r="N85" s="196">
        <f>PPCL_NG!M85+PPCL_Spot!M85+GT_NG!M85+GT_Spot!M85+Bawana_NG!M85+Bawana_RLNG!M85+Bawana_Spot!M85</f>
        <v>165.56</v>
      </c>
      <c r="O85" s="196">
        <f>PPCL_NG!T85+PPCL_Spot!T85+GT_NG!T85+GT_Spot!T85+Bawana_NG!T85+Bawana_RLNG!T85+Bawana_Spot!T85</f>
        <v>165.68356078299792</v>
      </c>
      <c r="P85" s="197">
        <f t="shared" si="10"/>
        <v>-0.12356078299791307</v>
      </c>
      <c r="Q85" s="197">
        <f t="shared" si="11"/>
        <v>-0.41899999999997206</v>
      </c>
    </row>
    <row r="86" spans="1:17">
      <c r="A86" s="33" t="s">
        <v>128</v>
      </c>
      <c r="B86" s="196">
        <f>PPCL_NG!I86+PPCL_Spot!I86+GT_NG!I86+GT_Spot!I86+Bawana_NG!I86+Bawana_RLNG!I86+Bawana_Spot!I86</f>
        <v>659.04</v>
      </c>
      <c r="C86" s="196">
        <f>PPCL_NG!P86+PPCL_Spot!P86+GT_NG!P86+GT_Spot!P86+Bawana_NG!P86+Bawana_RLNG!P86+Bawana_Spot!P86</f>
        <v>659.21176955385715</v>
      </c>
      <c r="D86" s="197">
        <f t="shared" si="6"/>
        <v>-0.17176955385718884</v>
      </c>
      <c r="E86" s="196">
        <f>PPCL_NG!J86+PPCL_Spot!J86+GT_NG!J86+GT_Spot!J86+Bawana_NG!J86+Bawana_RLNG!J86+Bawana_Spot!J86</f>
        <v>144.6</v>
      </c>
      <c r="F86" s="196">
        <f>PPCL_NG!Q86+PPCL_Spot!Q86+GT_NG!Q86+GT_Spot!Q86+Bawana_NG!Q86+Bawana_RLNG!Q86+Bawana_Spot!Q86</f>
        <v>144.69845757813738</v>
      </c>
      <c r="G86" s="197">
        <f t="shared" si="7"/>
        <v>-9.8457578137384871E-2</v>
      </c>
      <c r="H86" s="196">
        <f>PPCL_NG!K86+PPCL_Spot!K86+GT_NG!K86+GT_Spot!K86+Bawana_NG!K86+Bawana_RLNG!K86+Bawana_Spot!K86</f>
        <v>23.49</v>
      </c>
      <c r="I86" s="196">
        <f>PPCL_NG!R86+PPCL_Spot!R86+GT_NG!R86+GT_Spot!R86+Bawana_NG!R86+Bawana_RLNG!R86+Bawana_Spot!R86</f>
        <v>23.489771883910784</v>
      </c>
      <c r="J86" s="197">
        <f t="shared" si="8"/>
        <v>2.281160892145806E-4</v>
      </c>
      <c r="K86" s="196">
        <f>PPCL_NG!L86+PPCL_Spot!L86+GT_NG!L86+GT_Spot!L86+Bawana_NG!L86+Bawana_RLNG!L86+Bawana_Spot!L86</f>
        <v>108.53</v>
      </c>
      <c r="L86" s="196">
        <f>PPCL_NG!S86+PPCL_Spot!S86+GT_NG!S86+GT_Spot!S86+Bawana_NG!S86+Bawana_RLNG!S86+Bawana_Spot!S86</f>
        <v>108.55543284880693</v>
      </c>
      <c r="M86" s="197">
        <f t="shared" si="9"/>
        <v>-2.5432848806929087E-2</v>
      </c>
      <c r="N86" s="196">
        <f>PPCL_NG!M86+PPCL_Spot!M86+GT_NG!M86+GT_Spot!M86+Bawana_NG!M86+Bawana_RLNG!M86+Bawana_Spot!M86</f>
        <v>165.56</v>
      </c>
      <c r="O86" s="196">
        <f>PPCL_NG!T86+PPCL_Spot!T86+GT_NG!T86+GT_Spot!T86+Bawana_NG!T86+Bawana_RLNG!T86+Bawana_Spot!T86</f>
        <v>165.68356813528789</v>
      </c>
      <c r="P86" s="197">
        <f t="shared" si="10"/>
        <v>-0.1235681352878828</v>
      </c>
      <c r="Q86" s="197">
        <f t="shared" si="11"/>
        <v>-0.41900000000017101</v>
      </c>
    </row>
    <row r="87" spans="1:17">
      <c r="A87" s="33" t="s">
        <v>129</v>
      </c>
      <c r="B87" s="196">
        <f>PPCL_NG!I87+PPCL_Spot!I87+GT_NG!I87+GT_Spot!I87+Bawana_NG!I87+Bawana_RLNG!I87+Bawana_Spot!I87</f>
        <v>569.04</v>
      </c>
      <c r="C87" s="196">
        <f>PPCL_NG!P87+PPCL_Spot!P87+GT_NG!P87+GT_Spot!P87+Bawana_NG!P87+Bawana_RLNG!P87+Bawana_Spot!P87</f>
        <v>569.2126448033581</v>
      </c>
      <c r="D87" s="197">
        <f t="shared" si="6"/>
        <v>-0.17264480335813914</v>
      </c>
      <c r="E87" s="196">
        <f>PPCL_NG!J87+PPCL_Spot!J87+GT_NG!J87+GT_Spot!J87+Bawana_NG!J87+Bawana_RLNG!J87+Bawana_Spot!J87</f>
        <v>132.6</v>
      </c>
      <c r="F87" s="196">
        <f>PPCL_NG!Q87+PPCL_Spot!Q87+GT_NG!Q87+GT_Spot!Q87+Bawana_NG!Q87+Bawana_RLNG!Q87+Bawana_Spot!Q87</f>
        <v>132.69852475148298</v>
      </c>
      <c r="G87" s="197">
        <f t="shared" si="7"/>
        <v>-9.8524751482983675E-2</v>
      </c>
      <c r="H87" s="196">
        <f>PPCL_NG!K87+PPCL_Spot!K87+GT_NG!K87+GT_Spot!K87+Bawana_NG!K87+Bawana_RLNG!K87+Bawana_Spot!K87</f>
        <v>23.49</v>
      </c>
      <c r="I87" s="196">
        <f>PPCL_NG!R87+PPCL_Spot!R87+GT_NG!R87+GT_Spot!R87+Bawana_NG!R87+Bawana_RLNG!R87+Bawana_Spot!R87</f>
        <v>23.489771883910784</v>
      </c>
      <c r="J87" s="197">
        <f t="shared" si="8"/>
        <v>2.281160892145806E-4</v>
      </c>
      <c r="K87" s="196">
        <f>PPCL_NG!L87+PPCL_Spot!L87+GT_NG!L87+GT_Spot!L87+Bawana_NG!L87+Bawana_RLNG!L87+Bawana_Spot!L87</f>
        <v>108.53</v>
      </c>
      <c r="L87" s="196">
        <f>PPCL_NG!S87+PPCL_Spot!S87+GT_NG!S87+GT_Spot!S87+Bawana_NG!S87+Bawana_RLNG!S87+Bawana_Spot!S87</f>
        <v>108.55543284880693</v>
      </c>
      <c r="M87" s="197">
        <f t="shared" si="9"/>
        <v>-2.5432848806929087E-2</v>
      </c>
      <c r="N87" s="196">
        <f>PPCL_NG!M87+PPCL_Spot!M87+GT_NG!M87+GT_Spot!M87+Bawana_NG!M87+Bawana_RLNG!M87+Bawana_Spot!M87</f>
        <v>165.56</v>
      </c>
      <c r="O87" s="196">
        <f>PPCL_NG!T87+PPCL_Spot!T87+GT_NG!T87+GT_Spot!T87+Bawana_NG!T87+Bawana_RLNG!T87+Bawana_Spot!T87</f>
        <v>165.68362571244126</v>
      </c>
      <c r="P87" s="197">
        <f t="shared" si="10"/>
        <v>-0.1236257124412532</v>
      </c>
      <c r="Q87" s="197">
        <f t="shared" si="11"/>
        <v>-0.42000000000009052</v>
      </c>
    </row>
    <row r="88" spans="1:17">
      <c r="A88" s="33" t="s">
        <v>130</v>
      </c>
      <c r="B88" s="196">
        <f>PPCL_NG!I88+PPCL_Spot!I88+GT_NG!I88+GT_Spot!I88+Bawana_NG!I88+Bawana_RLNG!I88+Bawana_Spot!I88</f>
        <v>680.04</v>
      </c>
      <c r="C88" s="196">
        <f>PPCL_NG!P88+PPCL_Spot!P88+GT_NG!P88+GT_Spot!P88+Bawana_NG!P88+Bawana_RLNG!P88+Bawana_Spot!P88</f>
        <v>680.21179603814562</v>
      </c>
      <c r="D88" s="197">
        <f t="shared" si="6"/>
        <v>-0.1717960381456578</v>
      </c>
      <c r="E88" s="196">
        <f>PPCL_NG!J88+PPCL_Spot!J88+GT_NG!J88+GT_Spot!J88+Bawana_NG!J88+Bawana_RLNG!J88+Bawana_Spot!J88</f>
        <v>164.6</v>
      </c>
      <c r="F88" s="196">
        <f>PPCL_NG!Q88+PPCL_Spot!Q88+GT_NG!Q88+GT_Spot!Q88+Bawana_NG!Q88+Bawana_RLNG!Q88+Bawana_Spot!Q88</f>
        <v>164.69842689367925</v>
      </c>
      <c r="G88" s="197">
        <f t="shared" si="7"/>
        <v>-9.8426893679260274E-2</v>
      </c>
      <c r="H88" s="196">
        <f>PPCL_NG!K88+PPCL_Spot!K88+GT_NG!K88+GT_Spot!K88+Bawana_NG!K88+Bawana_RLNG!K88+Bawana_Spot!K88</f>
        <v>23.49</v>
      </c>
      <c r="I88" s="196">
        <f>PPCL_NG!R88+PPCL_Spot!R88+GT_NG!R88+GT_Spot!R88+Bawana_NG!R88+Bawana_RLNG!R88+Bawana_Spot!R88</f>
        <v>23.489771883910784</v>
      </c>
      <c r="J88" s="197">
        <f t="shared" si="8"/>
        <v>2.281160892145806E-4</v>
      </c>
      <c r="K88" s="196">
        <f>PPCL_NG!L88+PPCL_Spot!L88+GT_NG!L88+GT_Spot!L88+Bawana_NG!L88+Bawana_RLNG!L88+Bawana_Spot!L88</f>
        <v>108.53</v>
      </c>
      <c r="L88" s="196">
        <f>PPCL_NG!S88+PPCL_Spot!S88+GT_NG!S88+GT_Spot!S88+Bawana_NG!S88+Bawana_RLNG!S88+Bawana_Spot!S88</f>
        <v>108.55543284880693</v>
      </c>
      <c r="M88" s="197">
        <f t="shared" si="9"/>
        <v>-2.5432848806929087E-2</v>
      </c>
      <c r="N88" s="196">
        <f>PPCL_NG!M88+PPCL_Spot!M88+GT_NG!M88+GT_Spot!M88+Bawana_NG!M88+Bawana_RLNG!M88+Bawana_Spot!M88</f>
        <v>165.56</v>
      </c>
      <c r="O88" s="196">
        <f>PPCL_NG!T88+PPCL_Spot!T88+GT_NG!T88+GT_Spot!T88+Bawana_NG!T88+Bawana_RLNG!T88+Bawana_Spot!T88</f>
        <v>165.68357233545743</v>
      </c>
      <c r="P88" s="197">
        <f t="shared" si="10"/>
        <v>-0.12357233545742474</v>
      </c>
      <c r="Q88" s="197">
        <f t="shared" si="11"/>
        <v>-0.41900000000005733</v>
      </c>
    </row>
    <row r="89" spans="1:17">
      <c r="A89" s="33" t="s">
        <v>131</v>
      </c>
      <c r="B89" s="196">
        <f>PPCL_NG!I89+PPCL_Spot!I89+GT_NG!I89+GT_Spot!I89+Bawana_NG!I89+Bawana_RLNG!I89+Bawana_Spot!I89</f>
        <v>730.04</v>
      </c>
      <c r="C89" s="196">
        <f>PPCL_NG!P89+PPCL_Spot!P89+GT_NG!P89+GT_Spot!P89+Bawana_NG!P89+Bawana_RLNG!P89+Bawana_Spot!P89</f>
        <v>730.21264480335799</v>
      </c>
      <c r="D89" s="197">
        <f t="shared" si="6"/>
        <v>-0.17264480335802546</v>
      </c>
      <c r="E89" s="196">
        <f>PPCL_NG!J89+PPCL_Spot!J89+GT_NG!J89+GT_Spot!J89+Bawana_NG!J89+Bawana_RLNG!J89+Bawana_Spot!J89</f>
        <v>224.6</v>
      </c>
      <c r="F89" s="196">
        <f>PPCL_NG!Q89+PPCL_Spot!Q89+GT_NG!Q89+GT_Spot!Q89+Bawana_NG!Q89+Bawana_RLNG!Q89+Bawana_Spot!Q89</f>
        <v>224.69852475148298</v>
      </c>
      <c r="G89" s="197">
        <f t="shared" si="7"/>
        <v>-9.8524751482983675E-2</v>
      </c>
      <c r="H89" s="196">
        <f>PPCL_NG!K89+PPCL_Spot!K89+GT_NG!K89+GT_Spot!K89+Bawana_NG!K89+Bawana_RLNG!K89+Bawana_Spot!K89</f>
        <v>23.49</v>
      </c>
      <c r="I89" s="196">
        <f>PPCL_NG!R89+PPCL_Spot!R89+GT_NG!R89+GT_Spot!R89+Bawana_NG!R89+Bawana_RLNG!R89+Bawana_Spot!R89</f>
        <v>23.489771883910784</v>
      </c>
      <c r="J89" s="197">
        <f t="shared" si="8"/>
        <v>2.281160892145806E-4</v>
      </c>
      <c r="K89" s="196">
        <f>PPCL_NG!L89+PPCL_Spot!L89+GT_NG!L89+GT_Spot!L89+Bawana_NG!L89+Bawana_RLNG!L89+Bawana_Spot!L89</f>
        <v>108.53</v>
      </c>
      <c r="L89" s="196">
        <f>PPCL_NG!S89+PPCL_Spot!S89+GT_NG!S89+GT_Spot!S89+Bawana_NG!S89+Bawana_RLNG!S89+Bawana_Spot!S89</f>
        <v>108.55543284880693</v>
      </c>
      <c r="M89" s="197">
        <f t="shared" si="9"/>
        <v>-2.5432848806929087E-2</v>
      </c>
      <c r="N89" s="196">
        <f>PPCL_NG!M89+PPCL_Spot!M89+GT_NG!M89+GT_Spot!M89+Bawana_NG!M89+Bawana_RLNG!M89+Bawana_Spot!M89</f>
        <v>205.56</v>
      </c>
      <c r="O89" s="196">
        <f>PPCL_NG!T89+PPCL_Spot!T89+GT_NG!T89+GT_Spot!T89+Bawana_NG!T89+Bawana_RLNG!T89+Bawana_Spot!T89</f>
        <v>205.68362571244126</v>
      </c>
      <c r="P89" s="197">
        <f t="shared" si="10"/>
        <v>-0.1236257124412532</v>
      </c>
      <c r="Q89" s="197">
        <f t="shared" si="11"/>
        <v>-0.41999999999997684</v>
      </c>
    </row>
    <row r="90" spans="1:17">
      <c r="A90" s="33" t="s">
        <v>132</v>
      </c>
      <c r="B90" s="196">
        <f>PPCL_NG!I90+PPCL_Spot!I90+GT_NG!I90+GT_Spot!I90+Bawana_NG!I90+Bawana_RLNG!I90+Bawana_Spot!I90</f>
        <v>760.04</v>
      </c>
      <c r="C90" s="196">
        <f>PPCL_NG!P90+PPCL_Spot!P90+GT_NG!P90+GT_Spot!P90+Bawana_NG!P90+Bawana_RLNG!P90+Bawana_Spot!P90</f>
        <v>760.21264480335799</v>
      </c>
      <c r="D90" s="197">
        <f t="shared" si="6"/>
        <v>-0.17264480335802546</v>
      </c>
      <c r="E90" s="196">
        <f>PPCL_NG!J90+PPCL_Spot!J90+GT_NG!J90+GT_Spot!J90+Bawana_NG!J90+Bawana_RLNG!J90+Bawana_Spot!J90</f>
        <v>239.6</v>
      </c>
      <c r="F90" s="196">
        <f>PPCL_NG!Q90+PPCL_Spot!Q90+GT_NG!Q90+GT_Spot!Q90+Bawana_NG!Q90+Bawana_RLNG!Q90+Bawana_Spot!Q90</f>
        <v>239.69852475148298</v>
      </c>
      <c r="G90" s="197">
        <f t="shared" si="7"/>
        <v>-9.8524751482983675E-2</v>
      </c>
      <c r="H90" s="196">
        <f>PPCL_NG!K90+PPCL_Spot!K90+GT_NG!K90+GT_Spot!K90+Bawana_NG!K90+Bawana_RLNG!K90+Bawana_Spot!K90</f>
        <v>23.49</v>
      </c>
      <c r="I90" s="196">
        <f>PPCL_NG!R90+PPCL_Spot!R90+GT_NG!R90+GT_Spot!R90+Bawana_NG!R90+Bawana_RLNG!R90+Bawana_Spot!R90</f>
        <v>23.489771883910784</v>
      </c>
      <c r="J90" s="197">
        <f t="shared" si="8"/>
        <v>2.281160892145806E-4</v>
      </c>
      <c r="K90" s="196">
        <f>PPCL_NG!L90+PPCL_Spot!L90+GT_NG!L90+GT_Spot!L90+Bawana_NG!L90+Bawana_RLNG!L90+Bawana_Spot!L90</f>
        <v>108.53</v>
      </c>
      <c r="L90" s="196">
        <f>PPCL_NG!S90+PPCL_Spot!S90+GT_NG!S90+GT_Spot!S90+Bawana_NG!S90+Bawana_RLNG!S90+Bawana_Spot!S90</f>
        <v>108.55543284880693</v>
      </c>
      <c r="M90" s="197">
        <f t="shared" si="9"/>
        <v>-2.5432848806929087E-2</v>
      </c>
      <c r="N90" s="196">
        <f>PPCL_NG!M90+PPCL_Spot!M90+GT_NG!M90+GT_Spot!M90+Bawana_NG!M90+Bawana_RLNG!M90+Bawana_Spot!M90</f>
        <v>205.56</v>
      </c>
      <c r="O90" s="196">
        <f>PPCL_NG!T90+PPCL_Spot!T90+GT_NG!T90+GT_Spot!T90+Bawana_NG!T90+Bawana_RLNG!T90+Bawana_Spot!T90</f>
        <v>205.68362571244126</v>
      </c>
      <c r="P90" s="197">
        <f t="shared" si="10"/>
        <v>-0.1236257124412532</v>
      </c>
      <c r="Q90" s="197">
        <f t="shared" si="11"/>
        <v>-0.41999999999997684</v>
      </c>
    </row>
    <row r="91" spans="1:17">
      <c r="A91" s="33" t="s">
        <v>133</v>
      </c>
      <c r="B91" s="196">
        <f>PPCL_NG!I91+PPCL_Spot!I91+GT_NG!I91+GT_Spot!I91+Bawana_NG!I91+Bawana_RLNG!I91+Bawana_Spot!I91</f>
        <v>826.9</v>
      </c>
      <c r="C91" s="196">
        <f>PPCL_NG!P91+PPCL_Spot!P91+GT_NG!P91+GT_Spot!P91+Bawana_NG!P91+Bawana_RLNG!P91+Bawana_Spot!P91</f>
        <v>826.97524086492024</v>
      </c>
      <c r="D91" s="197">
        <f t="shared" si="6"/>
        <v>-7.5240864920260719E-2</v>
      </c>
      <c r="E91" s="196">
        <f>PPCL_NG!J91+PPCL_Spot!J91+GT_NG!J91+GT_Spot!J91+Bawana_NG!J91+Bawana_RLNG!J91+Bawana_Spot!J91</f>
        <v>275.63</v>
      </c>
      <c r="F91" s="196">
        <f>PPCL_NG!Q91+PPCL_Spot!Q91+GT_NG!Q91+GT_Spot!Q91+Bawana_NG!Q91+Bawana_RLNG!Q91+Bawana_Spot!Q91</f>
        <v>275.72996227232983</v>
      </c>
      <c r="G91" s="197">
        <f t="shared" si="7"/>
        <v>-9.9962272329833013E-2</v>
      </c>
      <c r="H91" s="196">
        <f>PPCL_NG!K91+PPCL_Spot!K91+GT_NG!K91+GT_Spot!K91+Bawana_NG!K91+Bawana_RLNG!K91+Bawana_Spot!K91</f>
        <v>23.49</v>
      </c>
      <c r="I91" s="196">
        <f>PPCL_NG!R91+PPCL_Spot!R91+GT_NG!R91+GT_Spot!R91+Bawana_NG!R91+Bawana_RLNG!R91+Bawana_Spot!R91</f>
        <v>23.489771883910784</v>
      </c>
      <c r="J91" s="197">
        <f t="shared" si="8"/>
        <v>2.281160892145806E-4</v>
      </c>
      <c r="K91" s="196">
        <f>PPCL_NG!L91+PPCL_Spot!L91+GT_NG!L91+GT_Spot!L91+Bawana_NG!L91+Bawana_RLNG!L91+Bawana_Spot!L91</f>
        <v>108.07000000000001</v>
      </c>
      <c r="L91" s="196">
        <f>PPCL_NG!S91+PPCL_Spot!S91+GT_NG!S91+GT_Spot!S91+Bawana_NG!S91+Bawana_RLNG!S91+Bawana_Spot!S91</f>
        <v>108.08104823450367</v>
      </c>
      <c r="M91" s="197">
        <f t="shared" si="9"/>
        <v>-1.1048234503661547E-2</v>
      </c>
      <c r="N91" s="196">
        <f>PPCL_NG!M91+PPCL_Spot!M91+GT_NG!M91+GT_Spot!M91+Bawana_NG!M91+Bawana_RLNG!M91+Bawana_Spot!M91</f>
        <v>203.31</v>
      </c>
      <c r="O91" s="196">
        <f>PPCL_NG!T91+PPCL_Spot!T91+GT_NG!T91+GT_Spot!T91+Bawana_NG!T91+Bawana_RLNG!T91+Bawana_Spot!T91</f>
        <v>203.36397674433545</v>
      </c>
      <c r="P91" s="197">
        <f t="shared" si="10"/>
        <v>-5.3976744335443527E-2</v>
      </c>
      <c r="Q91" s="197">
        <f t="shared" si="11"/>
        <v>-0.23999999999998423</v>
      </c>
    </row>
    <row r="92" spans="1:17">
      <c r="A92" s="33" t="s">
        <v>134</v>
      </c>
      <c r="B92" s="196">
        <f>PPCL_NG!I92+PPCL_Spot!I92+GT_NG!I92+GT_Spot!I92+Bawana_NG!I92+Bawana_RLNG!I92+Bawana_Spot!I92</f>
        <v>854.51</v>
      </c>
      <c r="C92" s="196">
        <f>PPCL_NG!P92+PPCL_Spot!P92+GT_NG!P92+GT_Spot!P92+Bawana_NG!P92+Bawana_RLNG!P92+Bawana_Spot!P92</f>
        <v>854.58524086492025</v>
      </c>
      <c r="D92" s="197">
        <f t="shared" si="6"/>
        <v>-7.5240864920260719E-2</v>
      </c>
      <c r="E92" s="196">
        <f>PPCL_NG!J92+PPCL_Spot!J92+GT_NG!J92+GT_Spot!J92+Bawana_NG!J92+Bawana_RLNG!J92+Bawana_Spot!J92</f>
        <v>320.63</v>
      </c>
      <c r="F92" s="196">
        <f>PPCL_NG!Q92+PPCL_Spot!Q92+GT_NG!Q92+GT_Spot!Q92+Bawana_NG!Q92+Bawana_RLNG!Q92+Bawana_Spot!Q92</f>
        <v>320.72996227232977</v>
      </c>
      <c r="G92" s="197">
        <f t="shared" si="7"/>
        <v>-9.9962272329776169E-2</v>
      </c>
      <c r="H92" s="196">
        <f>PPCL_NG!K92+PPCL_Spot!K92+GT_NG!K92+GT_Spot!K92+Bawana_NG!K92+Bawana_RLNG!K92+Bawana_Spot!K92</f>
        <v>21.84</v>
      </c>
      <c r="I92" s="196">
        <f>PPCL_NG!R92+PPCL_Spot!R92+GT_NG!R92+GT_Spot!R92+Bawana_NG!R92+Bawana_RLNG!R92+Bawana_Spot!R92</f>
        <v>21.839771883910785</v>
      </c>
      <c r="J92" s="197">
        <f t="shared" si="8"/>
        <v>2.281160892145806E-4</v>
      </c>
      <c r="K92" s="196">
        <f>PPCL_NG!L92+PPCL_Spot!L92+GT_NG!L92+GT_Spot!L92+Bawana_NG!L92+Bawana_RLNG!L92+Bawana_Spot!L92</f>
        <v>67.11</v>
      </c>
      <c r="L92" s="196">
        <f>PPCL_NG!S92+PPCL_Spot!S92+GT_NG!S92+GT_Spot!S92+Bawana_NG!S92+Bawana_RLNG!S92+Bawana_Spot!S92</f>
        <v>67.121048234503661</v>
      </c>
      <c r="M92" s="197">
        <f t="shared" si="9"/>
        <v>-1.1048234503661547E-2</v>
      </c>
      <c r="N92" s="196">
        <f>PPCL_NG!M92+PPCL_Spot!M92+GT_NG!M92+GT_Spot!M92+Bawana_NG!M92+Bawana_RLNG!M92+Bawana_Spot!M92</f>
        <v>203.31</v>
      </c>
      <c r="O92" s="196">
        <f>PPCL_NG!T92+PPCL_Spot!T92+GT_NG!T92+GT_Spot!T92+Bawana_NG!T92+Bawana_RLNG!T92+Bawana_Spot!T92</f>
        <v>203.36397674433545</v>
      </c>
      <c r="P92" s="197">
        <f t="shared" si="10"/>
        <v>-5.3976744335443527E-2</v>
      </c>
      <c r="Q92" s="197">
        <f t="shared" si="11"/>
        <v>-0.23999999999992738</v>
      </c>
    </row>
    <row r="93" spans="1:17">
      <c r="A93" s="33" t="s">
        <v>135</v>
      </c>
      <c r="B93" s="196">
        <f>PPCL_NG!I93+PPCL_Spot!I93+GT_NG!I93+GT_Spot!I93+Bawana_NG!I93+Bawana_RLNG!I93+Bawana_Spot!I93</f>
        <v>857.47</v>
      </c>
      <c r="C93" s="196">
        <f>PPCL_NG!P93+PPCL_Spot!P93+GT_NG!P93+GT_Spot!P93+Bawana_NG!P93+Bawana_RLNG!P93+Bawana_Spot!P93</f>
        <v>857.54524086492029</v>
      </c>
      <c r="D93" s="197">
        <f t="shared" si="6"/>
        <v>-7.5240864920260719E-2</v>
      </c>
      <c r="E93" s="196">
        <f>PPCL_NG!J93+PPCL_Spot!J93+GT_NG!J93+GT_Spot!J93+Bawana_NG!J93+Bawana_RLNG!J93+Bawana_Spot!J93</f>
        <v>320.63</v>
      </c>
      <c r="F93" s="196">
        <f>PPCL_NG!Q93+PPCL_Spot!Q93+GT_NG!Q93+GT_Spot!Q93+Bawana_NG!Q93+Bawana_RLNG!Q93+Bawana_Spot!Q93</f>
        <v>320.72996227232977</v>
      </c>
      <c r="G93" s="197">
        <f t="shared" si="7"/>
        <v>-9.9962272329776169E-2</v>
      </c>
      <c r="H93" s="196">
        <f>PPCL_NG!K93+PPCL_Spot!K93+GT_NG!K93+GT_Spot!K93+Bawana_NG!K93+Bawana_RLNG!K93+Bawana_Spot!K93</f>
        <v>21.84</v>
      </c>
      <c r="I93" s="196">
        <f>PPCL_NG!R93+PPCL_Spot!R93+GT_NG!R93+GT_Spot!R93+Bawana_NG!R93+Bawana_RLNG!R93+Bawana_Spot!R93</f>
        <v>21.839771883910785</v>
      </c>
      <c r="J93" s="197">
        <f t="shared" si="8"/>
        <v>2.281160892145806E-4</v>
      </c>
      <c r="K93" s="196">
        <f>PPCL_NG!L93+PPCL_Spot!L93+GT_NG!L93+GT_Spot!L93+Bawana_NG!L93+Bawana_RLNG!L93+Bawana_Spot!L93</f>
        <v>67.11</v>
      </c>
      <c r="L93" s="196">
        <f>PPCL_NG!S93+PPCL_Spot!S93+GT_NG!S93+GT_Spot!S93+Bawana_NG!S93+Bawana_RLNG!S93+Bawana_Spot!S93</f>
        <v>67.121048234503661</v>
      </c>
      <c r="M93" s="197">
        <f t="shared" si="9"/>
        <v>-1.1048234503661547E-2</v>
      </c>
      <c r="N93" s="196">
        <f>PPCL_NG!M93+PPCL_Spot!M93+GT_NG!M93+GT_Spot!M93+Bawana_NG!M93+Bawana_RLNG!M93+Bawana_Spot!M93</f>
        <v>203.31</v>
      </c>
      <c r="O93" s="196">
        <f>PPCL_NG!T93+PPCL_Spot!T93+GT_NG!T93+GT_Spot!T93+Bawana_NG!T93+Bawana_RLNG!T93+Bawana_Spot!T93</f>
        <v>203.36397674433545</v>
      </c>
      <c r="P93" s="197">
        <f t="shared" si="10"/>
        <v>-5.3976744335443527E-2</v>
      </c>
      <c r="Q93" s="197">
        <f t="shared" si="11"/>
        <v>-0.23999999999992738</v>
      </c>
    </row>
    <row r="94" spans="1:17">
      <c r="A94" s="33" t="s">
        <v>136</v>
      </c>
      <c r="B94" s="196">
        <f>PPCL_NG!I94+PPCL_Spot!I94+GT_NG!I94+GT_Spot!I94+Bawana_NG!I94+Bawana_RLNG!I94+Bawana_Spot!I94</f>
        <v>857.47</v>
      </c>
      <c r="C94" s="196">
        <f>PPCL_NG!P94+PPCL_Spot!P94+GT_NG!P94+GT_Spot!P94+Bawana_NG!P94+Bawana_RLNG!P94+Bawana_Spot!P94</f>
        <v>857.54524086492029</v>
      </c>
      <c r="D94" s="197">
        <f t="shared" si="6"/>
        <v>-7.5240864920260719E-2</v>
      </c>
      <c r="E94" s="196">
        <f>PPCL_NG!J94+PPCL_Spot!J94+GT_NG!J94+GT_Spot!J94+Bawana_NG!J94+Bawana_RLNG!J94+Bawana_Spot!J94</f>
        <v>320.63</v>
      </c>
      <c r="F94" s="196">
        <f>PPCL_NG!Q94+PPCL_Spot!Q94+GT_NG!Q94+GT_Spot!Q94+Bawana_NG!Q94+Bawana_RLNG!Q94+Bawana_Spot!Q94</f>
        <v>320.72996227232977</v>
      </c>
      <c r="G94" s="197">
        <f t="shared" si="7"/>
        <v>-9.9962272329776169E-2</v>
      </c>
      <c r="H94" s="196">
        <f>PPCL_NG!K94+PPCL_Spot!K94+GT_NG!K94+GT_Spot!K94+Bawana_NG!K94+Bawana_RLNG!K94+Bawana_Spot!K94</f>
        <v>21.84</v>
      </c>
      <c r="I94" s="196">
        <f>PPCL_NG!R94+PPCL_Spot!R94+GT_NG!R94+GT_Spot!R94+Bawana_NG!R94+Bawana_RLNG!R94+Bawana_Spot!R94</f>
        <v>21.839771883910785</v>
      </c>
      <c r="J94" s="197">
        <f t="shared" si="8"/>
        <v>2.281160892145806E-4</v>
      </c>
      <c r="K94" s="196">
        <f>PPCL_NG!L94+PPCL_Spot!L94+GT_NG!L94+GT_Spot!L94+Bawana_NG!L94+Bawana_RLNG!L94+Bawana_Spot!L94</f>
        <v>67.11</v>
      </c>
      <c r="L94" s="196">
        <f>PPCL_NG!S94+PPCL_Spot!S94+GT_NG!S94+GT_Spot!S94+Bawana_NG!S94+Bawana_RLNG!S94+Bawana_Spot!S94</f>
        <v>67.121048234503661</v>
      </c>
      <c r="M94" s="197">
        <f t="shared" si="9"/>
        <v>-1.1048234503661547E-2</v>
      </c>
      <c r="N94" s="196">
        <f>PPCL_NG!M94+PPCL_Spot!M94+GT_NG!M94+GT_Spot!M94+Bawana_NG!M94+Bawana_RLNG!M94+Bawana_Spot!M94</f>
        <v>203.31</v>
      </c>
      <c r="O94" s="196">
        <f>PPCL_NG!T94+PPCL_Spot!T94+GT_NG!T94+GT_Spot!T94+Bawana_NG!T94+Bawana_RLNG!T94+Bawana_Spot!T94</f>
        <v>203.36397674433545</v>
      </c>
      <c r="P94" s="197">
        <f t="shared" si="10"/>
        <v>-5.3976744335443527E-2</v>
      </c>
      <c r="Q94" s="197">
        <f t="shared" si="11"/>
        <v>-0.23999999999992738</v>
      </c>
    </row>
    <row r="95" spans="1:17">
      <c r="A95" s="33" t="s">
        <v>137</v>
      </c>
      <c r="B95" s="196">
        <f>PPCL_NG!I95+PPCL_Spot!I95+GT_NG!I95+GT_Spot!I95+Bawana_NG!I95+Bawana_RLNG!I95+Bawana_Spot!I95</f>
        <v>780.47</v>
      </c>
      <c r="C95" s="196">
        <f>PPCL_NG!P95+PPCL_Spot!P95+GT_NG!P95+GT_Spot!P95+Bawana_NG!P95+Bawana_RLNG!P95+Bawana_Spot!P95</f>
        <v>780.54524086492029</v>
      </c>
      <c r="D95" s="197">
        <f t="shared" si="6"/>
        <v>-7.5240864920260719E-2</v>
      </c>
      <c r="E95" s="196">
        <f>PPCL_NG!J95+PPCL_Spot!J95+GT_NG!J95+GT_Spot!J95+Bawana_NG!J95+Bawana_RLNG!J95+Bawana_Spot!J95</f>
        <v>320.63</v>
      </c>
      <c r="F95" s="196">
        <f>PPCL_NG!Q95+PPCL_Spot!Q95+GT_NG!Q95+GT_Spot!Q95+Bawana_NG!Q95+Bawana_RLNG!Q95+Bawana_Spot!Q95</f>
        <v>320.72996227232977</v>
      </c>
      <c r="G95" s="197">
        <f t="shared" si="7"/>
        <v>-9.9962272329776169E-2</v>
      </c>
      <c r="H95" s="196">
        <f>PPCL_NG!K95+PPCL_Spot!K95+GT_NG!K95+GT_Spot!K95+Bawana_NG!K95+Bawana_RLNG!K95+Bawana_Spot!K95</f>
        <v>21.84</v>
      </c>
      <c r="I95" s="196">
        <f>PPCL_NG!R95+PPCL_Spot!R95+GT_NG!R95+GT_Spot!R95+Bawana_NG!R95+Bawana_RLNG!R95+Bawana_Spot!R95</f>
        <v>21.839771883910785</v>
      </c>
      <c r="J95" s="197">
        <f t="shared" si="8"/>
        <v>2.281160892145806E-4</v>
      </c>
      <c r="K95" s="196">
        <f>PPCL_NG!L95+PPCL_Spot!L95+GT_NG!L95+GT_Spot!L95+Bawana_NG!L95+Bawana_RLNG!L95+Bawana_Spot!L95</f>
        <v>67.11</v>
      </c>
      <c r="L95" s="196">
        <f>PPCL_NG!S95+PPCL_Spot!S95+GT_NG!S95+GT_Spot!S95+Bawana_NG!S95+Bawana_RLNG!S95+Bawana_Spot!S95</f>
        <v>67.121048234503661</v>
      </c>
      <c r="M95" s="197">
        <f t="shared" si="9"/>
        <v>-1.1048234503661547E-2</v>
      </c>
      <c r="N95" s="196">
        <f>PPCL_NG!M95+PPCL_Spot!M95+GT_NG!M95+GT_Spot!M95+Bawana_NG!M95+Bawana_RLNG!M95+Bawana_Spot!M95</f>
        <v>280.31</v>
      </c>
      <c r="O95" s="196">
        <f>PPCL_NG!T95+PPCL_Spot!T95+GT_NG!T95+GT_Spot!T95+Bawana_NG!T95+Bawana_RLNG!T95+Bawana_Spot!T95</f>
        <v>280.36397674433545</v>
      </c>
      <c r="P95" s="197">
        <f t="shared" si="10"/>
        <v>-5.3976744335443527E-2</v>
      </c>
      <c r="Q95" s="197">
        <f t="shared" si="11"/>
        <v>-0.23999999999992738</v>
      </c>
    </row>
    <row r="96" spans="1:17">
      <c r="A96" s="33" t="s">
        <v>138</v>
      </c>
      <c r="B96" s="196">
        <f>PPCL_NG!I96+PPCL_Spot!I96+GT_NG!I96+GT_Spot!I96+Bawana_NG!I96+Bawana_RLNG!I96+Bawana_Spot!I96</f>
        <v>768.47</v>
      </c>
      <c r="C96" s="196">
        <f>PPCL_NG!P96+PPCL_Spot!P96+GT_NG!P96+GT_Spot!P96+Bawana_NG!P96+Bawana_RLNG!P96+Bawana_Spot!P96</f>
        <v>768.54524086492029</v>
      </c>
      <c r="D96" s="197">
        <f t="shared" si="6"/>
        <v>-7.5240864920260719E-2</v>
      </c>
      <c r="E96" s="196">
        <f>PPCL_NG!J96+PPCL_Spot!J96+GT_NG!J96+GT_Spot!J96+Bawana_NG!J96+Bawana_RLNG!J96+Bawana_Spot!J96</f>
        <v>320.63</v>
      </c>
      <c r="F96" s="196">
        <f>PPCL_NG!Q96+PPCL_Spot!Q96+GT_NG!Q96+GT_Spot!Q96+Bawana_NG!Q96+Bawana_RLNG!Q96+Bawana_Spot!Q96</f>
        <v>320.72996227232977</v>
      </c>
      <c r="G96" s="197">
        <f t="shared" si="7"/>
        <v>-9.9962272329776169E-2</v>
      </c>
      <c r="H96" s="196">
        <f>PPCL_NG!K96+PPCL_Spot!K96+GT_NG!K96+GT_Spot!K96+Bawana_NG!K96+Bawana_RLNG!K96+Bawana_Spot!K96</f>
        <v>21.84</v>
      </c>
      <c r="I96" s="196">
        <f>PPCL_NG!R96+PPCL_Spot!R96+GT_NG!R96+GT_Spot!R96+Bawana_NG!R96+Bawana_RLNG!R96+Bawana_Spot!R96</f>
        <v>21.839771883910785</v>
      </c>
      <c r="J96" s="197">
        <f t="shared" si="8"/>
        <v>2.281160892145806E-4</v>
      </c>
      <c r="K96" s="196">
        <f>PPCL_NG!L96+PPCL_Spot!L96+GT_NG!L96+GT_Spot!L96+Bawana_NG!L96+Bawana_RLNG!L96+Bawana_Spot!L96</f>
        <v>67.11</v>
      </c>
      <c r="L96" s="196">
        <f>PPCL_NG!S96+PPCL_Spot!S96+GT_NG!S96+GT_Spot!S96+Bawana_NG!S96+Bawana_RLNG!S96+Bawana_Spot!S96</f>
        <v>67.121048234503661</v>
      </c>
      <c r="M96" s="197">
        <f t="shared" si="9"/>
        <v>-1.1048234503661547E-2</v>
      </c>
      <c r="N96" s="196">
        <f>PPCL_NG!M96+PPCL_Spot!M96+GT_NG!M96+GT_Spot!M96+Bawana_NG!M96+Bawana_RLNG!M96+Bawana_Spot!M96</f>
        <v>292.31</v>
      </c>
      <c r="O96" s="196">
        <f>PPCL_NG!T96+PPCL_Spot!T96+GT_NG!T96+GT_Spot!T96+Bawana_NG!T96+Bawana_RLNG!T96+Bawana_Spot!T96</f>
        <v>292.36397674433545</v>
      </c>
      <c r="P96" s="197">
        <f t="shared" si="10"/>
        <v>-5.3976744335443527E-2</v>
      </c>
      <c r="Q96" s="197">
        <f t="shared" si="11"/>
        <v>-0.23999999999992738</v>
      </c>
    </row>
    <row r="97" spans="1:17">
      <c r="A97" s="33" t="s">
        <v>139</v>
      </c>
      <c r="B97" s="196">
        <f>PPCL_NG!I97+PPCL_Spot!I97+GT_NG!I97+GT_Spot!I97+Bawana_NG!I97+Bawana_RLNG!I97+Bawana_Spot!I97</f>
        <v>763.47</v>
      </c>
      <c r="C97" s="196">
        <f>PPCL_NG!P97+PPCL_Spot!P97+GT_NG!P97+GT_Spot!P97+Bawana_NG!P97+Bawana_RLNG!P97+Bawana_Spot!P97</f>
        <v>763.54524086492029</v>
      </c>
      <c r="D97" s="197">
        <f t="shared" si="6"/>
        <v>-7.5240864920260719E-2</v>
      </c>
      <c r="E97" s="196">
        <f>PPCL_NG!J97+PPCL_Spot!J97+GT_NG!J97+GT_Spot!J97+Bawana_NG!J97+Bawana_RLNG!J97+Bawana_Spot!J97</f>
        <v>320.63</v>
      </c>
      <c r="F97" s="196">
        <f>PPCL_NG!Q97+PPCL_Spot!Q97+GT_NG!Q97+GT_Spot!Q97+Bawana_NG!Q97+Bawana_RLNG!Q97+Bawana_Spot!Q97</f>
        <v>320.72996227232977</v>
      </c>
      <c r="G97" s="197">
        <f t="shared" si="7"/>
        <v>-9.9962272329776169E-2</v>
      </c>
      <c r="H97" s="196">
        <f>PPCL_NG!K97+PPCL_Spot!K97+GT_NG!K97+GT_Spot!K97+Bawana_NG!K97+Bawana_RLNG!K97+Bawana_Spot!K97</f>
        <v>21.84</v>
      </c>
      <c r="I97" s="196">
        <f>PPCL_NG!R97+PPCL_Spot!R97+GT_NG!R97+GT_Spot!R97+Bawana_NG!R97+Bawana_RLNG!R97+Bawana_Spot!R97</f>
        <v>21.839771883910785</v>
      </c>
      <c r="J97" s="197">
        <f t="shared" si="8"/>
        <v>2.281160892145806E-4</v>
      </c>
      <c r="K97" s="196">
        <f>PPCL_NG!L97+PPCL_Spot!L97+GT_NG!L97+GT_Spot!L97+Bawana_NG!L97+Bawana_RLNG!L97+Bawana_Spot!L97</f>
        <v>67.11</v>
      </c>
      <c r="L97" s="196">
        <f>PPCL_NG!S97+PPCL_Spot!S97+GT_NG!S97+GT_Spot!S97+Bawana_NG!S97+Bawana_RLNG!S97+Bawana_Spot!S97</f>
        <v>67.121048234503661</v>
      </c>
      <c r="M97" s="197">
        <f t="shared" si="9"/>
        <v>-1.1048234503661547E-2</v>
      </c>
      <c r="N97" s="196">
        <f>PPCL_NG!M97+PPCL_Spot!M97+GT_NG!M97+GT_Spot!M97+Bawana_NG!M97+Bawana_RLNG!M97+Bawana_Spot!M97</f>
        <v>297.31</v>
      </c>
      <c r="O97" s="196">
        <f>PPCL_NG!T97+PPCL_Spot!T97+GT_NG!T97+GT_Spot!T97+Bawana_NG!T97+Bawana_RLNG!T97+Bawana_Spot!T97</f>
        <v>297.36397674433545</v>
      </c>
      <c r="P97" s="197">
        <f t="shared" si="10"/>
        <v>-5.3976744335443527E-2</v>
      </c>
      <c r="Q97" s="197">
        <f t="shared" si="11"/>
        <v>-0.23999999999992738</v>
      </c>
    </row>
    <row r="98" spans="1:17">
      <c r="A98" s="33" t="s">
        <v>140</v>
      </c>
      <c r="B98" s="196">
        <f>PPCL_NG!I98+PPCL_Spot!I98+GT_NG!I98+GT_Spot!I98+Bawana_NG!I98+Bawana_RLNG!I98+Bawana_Spot!I98</f>
        <v>771.47</v>
      </c>
      <c r="C98" s="196">
        <f>PPCL_NG!P98+PPCL_Spot!P98+GT_NG!P98+GT_Spot!P98+Bawana_NG!P98+Bawana_RLNG!P98+Bawana_Spot!P98</f>
        <v>771.54524086492029</v>
      </c>
      <c r="D98" s="197">
        <f t="shared" si="6"/>
        <v>-7.5240864920260719E-2</v>
      </c>
      <c r="E98" s="196">
        <f>PPCL_NG!J98+PPCL_Spot!J98+GT_NG!J98+GT_Spot!J98+Bawana_NG!J98+Bawana_RLNG!J98+Bawana_Spot!J98</f>
        <v>320.63</v>
      </c>
      <c r="F98" s="196">
        <f>PPCL_NG!Q98+PPCL_Spot!Q98+GT_NG!Q98+GT_Spot!Q98+Bawana_NG!Q98+Bawana_RLNG!Q98+Bawana_Spot!Q98</f>
        <v>320.72996227232977</v>
      </c>
      <c r="G98" s="197">
        <f t="shared" si="7"/>
        <v>-9.9962272329776169E-2</v>
      </c>
      <c r="H98" s="196">
        <f>PPCL_NG!K98+PPCL_Spot!K98+GT_NG!K98+GT_Spot!K98+Bawana_NG!K98+Bawana_RLNG!K98+Bawana_Spot!K98</f>
        <v>21.84</v>
      </c>
      <c r="I98" s="196">
        <f>PPCL_NG!R98+PPCL_Spot!R98+GT_NG!R98+GT_Spot!R98+Bawana_NG!R98+Bawana_RLNG!R98+Bawana_Spot!R98</f>
        <v>21.839771883910785</v>
      </c>
      <c r="J98" s="197">
        <f t="shared" si="8"/>
        <v>2.281160892145806E-4</v>
      </c>
      <c r="K98" s="196">
        <f>PPCL_NG!L98+PPCL_Spot!L98+GT_NG!L98+GT_Spot!L98+Bawana_NG!L98+Bawana_RLNG!L98+Bawana_Spot!L98</f>
        <v>67.11</v>
      </c>
      <c r="L98" s="196">
        <f>PPCL_NG!S98+PPCL_Spot!S98+GT_NG!S98+GT_Spot!S98+Bawana_NG!S98+Bawana_RLNG!S98+Bawana_Spot!S98</f>
        <v>67.121048234503661</v>
      </c>
      <c r="M98" s="197">
        <f t="shared" si="9"/>
        <v>-1.1048234503661547E-2</v>
      </c>
      <c r="N98" s="196">
        <f>PPCL_NG!M98+PPCL_Spot!M98+GT_NG!M98+GT_Spot!M98+Bawana_NG!M98+Bawana_RLNG!M98+Bawana_Spot!M98</f>
        <v>289.31</v>
      </c>
      <c r="O98" s="196">
        <f>PPCL_NG!T98+PPCL_Spot!T98+GT_NG!T98+GT_Spot!T98+Bawana_NG!T98+Bawana_RLNG!T98+Bawana_Spot!T98</f>
        <v>289.36397674433545</v>
      </c>
      <c r="P98" s="197">
        <f t="shared" si="10"/>
        <v>-5.3976744335443527E-2</v>
      </c>
      <c r="Q98" s="197">
        <f t="shared" si="11"/>
        <v>-0.23999999999992738</v>
      </c>
    </row>
    <row r="99" spans="1:17">
      <c r="A99" s="33" t="s">
        <v>324</v>
      </c>
      <c r="B99" s="196">
        <f>PPCL_NG!I99+PPCL_Spot!I99+GT_NG!I99+GT_Spot!I99+Bawana_NG!I99+Bawana_RLNG!I99+Bawana_Spot!I99</f>
        <v>10.134347500000001</v>
      </c>
      <c r="C99" s="196">
        <f>PPCL_NG!P99+PPCL_Spot!P99+GT_NG!P99+GT_Spot!P99+Bawana_NG!P99+Bawana_RLNG!P99+Bawana_Spot!P99</f>
        <v>10.137075298619148</v>
      </c>
      <c r="D99" s="197">
        <f t="shared" si="6"/>
        <v>-2.7277986191478476E-3</v>
      </c>
      <c r="E99" s="196">
        <f>PPCL_NG!J99+PPCL_Spot!J99+GT_NG!J99+GT_Spot!J99+Bawana_NG!J99+Bawana_RLNG!J99+Bawana_Spot!J99</f>
        <v>3.906010000000002</v>
      </c>
      <c r="F99" s="196">
        <f>PPCL_NG!Q99+PPCL_Spot!Q99+GT_NG!Q99+GT_Spot!Q99+Bawana_NG!Q99+Bawana_RLNG!Q99+Bawana_Spot!Q99</f>
        <v>3.9077445685693046</v>
      </c>
      <c r="G99" s="197">
        <f t="shared" si="7"/>
        <v>-1.7345685693026525E-3</v>
      </c>
      <c r="H99" s="196">
        <f>PPCL_NG!K99+PPCL_Spot!K99+GT_NG!K99+GT_Spot!K99+Bawana_NG!K99+Bawana_RLNG!K99+Bawana_Spot!K99</f>
        <v>0.55622499999999975</v>
      </c>
      <c r="I99" s="196">
        <f>PPCL_NG!R99+PPCL_Spot!R99+GT_NG!R99+GT_Spot!R99+Bawana_NG!R99+Bawana_RLNG!R99+Bawana_Spot!R99</f>
        <v>0.55622101177387751</v>
      </c>
      <c r="J99" s="197">
        <f t="shared" si="8"/>
        <v>3.9882261222423665E-6</v>
      </c>
      <c r="K99" s="196">
        <f>PPCL_NG!L99+PPCL_Spot!L99+GT_NG!L99+GT_Spot!L99+Bawana_NG!L99+Bawana_RLNG!L99+Bawana_Spot!L99</f>
        <v>2.4429224999999963</v>
      </c>
      <c r="L99" s="196">
        <f>PPCL_NG!S99+PPCL_Spot!S99+GT_NG!S99+GT_Spot!S99+Bawana_NG!S99+Bawana_RLNG!S99+Bawana_Spot!S99</f>
        <v>2.4433687621545777</v>
      </c>
      <c r="M99" s="197">
        <f t="shared" si="9"/>
        <v>-4.4626215458132279E-4</v>
      </c>
      <c r="N99" s="196">
        <f>PPCL_NG!M99+PPCL_Spot!M99+GT_NG!M99+GT_Spot!M99+Bawana_NG!M99+Bawana_RLNG!M99+Bawana_Spot!M99</f>
        <v>4.1645399999999961</v>
      </c>
      <c r="O99" s="196">
        <f>PPCL_NG!T99+PPCL_Spot!T99+GT_NG!T99+GT_Spot!T99+Bawana_NG!T99+Bawana_RLNG!T99+Bawana_Spot!T99</f>
        <v>4.1665026088830803</v>
      </c>
      <c r="P99" s="197">
        <f t="shared" si="10"/>
        <v>-1.9626088830841937E-3</v>
      </c>
      <c r="Q99" s="197">
        <f t="shared" si="11"/>
        <v>-6.8672499999937742E-3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45443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45443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45443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2024-06-03T09:41:24Z</dcterms:modified>
</cp:coreProperties>
</file>